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ZONGO-REACH\2021\Février\Données\Données-23-02-2021\données-validées\publié\"/>
    </mc:Choice>
  </mc:AlternateContent>
  <bookViews>
    <workbookView xWindow="-105" yWindow="-105" windowWidth="20715" windowHeight="13275" activeTab="2"/>
  </bookViews>
  <sheets>
    <sheet name="READ_ME" sheetId="2" r:id="rId1"/>
    <sheet name="To Complete_Method Report" sheetId="4" r:id="rId2"/>
    <sheet name="Data Saturation Grid_Komondjari" sheetId="1" r:id="rId3"/>
  </sheets>
  <definedNames>
    <definedName name="_ftnref1" localSheetId="2">'Data Saturation Grid_Komondjari'!$H$85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 l="1"/>
  <c r="E75" i="1"/>
  <c r="E76" i="1"/>
  <c r="E77" i="1"/>
  <c r="E73" i="1"/>
  <c r="E29" i="1" l="1"/>
  <c r="E28" i="1"/>
  <c r="E86" i="1"/>
  <c r="E46" i="1"/>
  <c r="E45" i="1"/>
  <c r="E95" i="1" l="1"/>
  <c r="E51" i="1"/>
  <c r="E50" i="1"/>
  <c r="E15" i="1" l="1"/>
  <c r="E14" i="1"/>
  <c r="E13" i="1" l="1"/>
  <c r="E91" i="1" l="1"/>
  <c r="E90" i="1"/>
  <c r="E89" i="1"/>
  <c r="E84" i="1"/>
  <c r="E83" i="1"/>
  <c r="E82" i="1"/>
  <c r="E81" i="1"/>
  <c r="E80" i="1"/>
  <c r="E79" i="1"/>
  <c r="E71" i="1"/>
  <c r="E70" i="1"/>
  <c r="E69" i="1"/>
  <c r="E68" i="1"/>
  <c r="E67" i="1"/>
  <c r="E66" i="1"/>
  <c r="E57" i="1"/>
  <c r="E56" i="1"/>
  <c r="E94" i="1"/>
  <c r="E93" i="1"/>
  <c r="E92" i="1"/>
  <c r="E87" i="1"/>
  <c r="E85" i="1"/>
  <c r="E64" i="1"/>
  <c r="E63" i="1"/>
  <c r="E62" i="1"/>
  <c r="E61" i="1"/>
  <c r="E60" i="1"/>
  <c r="E59" i="1"/>
  <c r="E55" i="1"/>
  <c r="E54" i="1"/>
  <c r="E53" i="1"/>
  <c r="E52" i="1"/>
  <c r="E49" i="1"/>
  <c r="E48" i="1"/>
  <c r="E47" i="1"/>
  <c r="E42" i="1"/>
  <c r="E44" i="1"/>
  <c r="E43" i="1"/>
  <c r="E41" i="1"/>
  <c r="E40" i="1"/>
  <c r="E39" i="1"/>
  <c r="E38" i="1"/>
  <c r="E31" i="1"/>
  <c r="E30" i="1"/>
  <c r="E27" i="1"/>
  <c r="E26" i="1"/>
  <c r="E25" i="1"/>
  <c r="E24" i="1"/>
  <c r="E23" i="1"/>
  <c r="E22" i="1"/>
  <c r="E32" i="1"/>
  <c r="E33" i="1"/>
  <c r="E34" i="1"/>
  <c r="E35" i="1"/>
  <c r="E36" i="1"/>
  <c r="E37" i="1"/>
  <c r="E20" i="1"/>
  <c r="E19" i="1"/>
  <c r="E18" i="1"/>
  <c r="E17" i="1"/>
  <c r="E16" i="1"/>
  <c r="E12" i="1"/>
  <c r="E11" i="1"/>
  <c r="E10" i="1"/>
  <c r="E9" i="1"/>
  <c r="E8" i="1"/>
</calcChain>
</file>

<file path=xl/sharedStrings.xml><?xml version="1.0" encoding="utf-8"?>
<sst xmlns="http://schemas.openxmlformats.org/spreadsheetml/2006/main" count="184" uniqueCount="181">
  <si>
    <t># FGD participants</t>
  </si>
  <si>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</si>
  <si>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</si>
  <si>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</si>
  <si>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</si>
  <si>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</si>
  <si>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</si>
  <si>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</si>
  <si>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</si>
  <si>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</si>
  <si>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</si>
  <si>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</si>
  <si>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</si>
  <si>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</si>
  <si>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</si>
  <si>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</si>
  <si>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</si>
  <si>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</si>
  <si>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</si>
  <si>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</si>
  <si>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</si>
  <si>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</si>
  <si>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</si>
  <si>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</si>
  <si>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</si>
  <si>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</si>
  <si>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</si>
  <si>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</si>
  <si>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</si>
  <si>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</si>
  <si>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</si>
  <si>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</si>
  <si>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Cecile AVENA : cecile.avena@reach-initiative.org</t>
  </si>
  <si>
    <t>Sheet 1- READ ME</t>
  </si>
  <si>
    <t>Sheet 2- To complete_Method report</t>
  </si>
  <si>
    <t>Introduction de la recherche</t>
  </si>
  <si>
    <t>Yes</t>
  </si>
  <si>
    <t>This file</t>
  </si>
  <si>
    <t>Précisions sur la démarche analytique</t>
  </si>
  <si>
    <t>Résumé et analyse des échanges</t>
  </si>
  <si>
    <t xml:space="preserve">     </t>
  </si>
  <si>
    <t>Principaux moyens de subsistance</t>
  </si>
  <si>
    <t>Agriculture</t>
  </si>
  <si>
    <t>Elevage</t>
  </si>
  <si>
    <t>Commerce</t>
  </si>
  <si>
    <t>Activités complémentaires exercées : opraillage</t>
  </si>
  <si>
    <t>Activités complémentaires exercées : commerce</t>
  </si>
  <si>
    <t>Activités complémentaires exercées : élevage</t>
  </si>
  <si>
    <t>Une partie de la population est pastorale ou agropastorale</t>
  </si>
  <si>
    <t>Les pasteurs s'installent à l'écart des attroupements de concession</t>
  </si>
  <si>
    <t>Hameaux de cultures à l'écart des habitations</t>
  </si>
  <si>
    <t>Impact du conflit sur les moyens de subsistance et l'accès à la nourriture</t>
  </si>
  <si>
    <t>Impact sur le secteur agricole</t>
  </si>
  <si>
    <t>Innaccessibilité des champs</t>
  </si>
  <si>
    <t>Activités de contre saison : maraîchage</t>
  </si>
  <si>
    <t>Conséquence de l'inacessibilité: diminution considérable des superficies cultivées</t>
  </si>
  <si>
    <t>Solidarité envers les PDI : cèdent une partie des champs</t>
  </si>
  <si>
    <t>Départ des jeunes (hommes ?) quittent la localité pour d'autres villes</t>
  </si>
  <si>
    <t>Départ des jeunes (hommes ?) quittent la localité pour d'autres pays</t>
  </si>
  <si>
    <t xml:space="preserve">Culture des champs par les personnes âgées et les enfants </t>
  </si>
  <si>
    <t>Difficulté d'exploitation des champs accessibles pour les personnes âgées et les enfants</t>
  </si>
  <si>
    <t>Impact sur l'élevage</t>
  </si>
  <si>
    <t>Confiscation des animaux par les groupes armés</t>
  </si>
  <si>
    <t>Eleveurs bloqués au Ghana en raison de l'insécurité des parcours de transhumance</t>
  </si>
  <si>
    <t>Eleveurs bloqués au Bénin en raison de l'insécurité des parcours de transhumance</t>
  </si>
  <si>
    <t>Non fonctionnement des marchés à bétails : exportation impossible (Nigéria)</t>
  </si>
  <si>
    <t>Fuites des éleveurs sans leurs animaux après des attaques de groupes armés</t>
  </si>
  <si>
    <t>Réduction de l'accès aux pâturages (saison sèche comme saison des pluies)</t>
  </si>
  <si>
    <t>Impact sur le commerce</t>
  </si>
  <si>
    <t>Marchés non fonctionnels ou inaccessibles</t>
  </si>
  <si>
    <t>Résidus de culture utilisés pour les abris et comme bois de chauffe au lieu de comme fourrage</t>
  </si>
  <si>
    <t>Routes d'accès aux marchés dégradées et insécures</t>
  </si>
  <si>
    <t>Augmentation du coût de transport des produits</t>
  </si>
  <si>
    <t>Inaccessibilité des sites d'orpaillages</t>
  </si>
  <si>
    <t>Orpailleurs dans les zones les plus insécures : menacés par les forces gouvernementales - considérés comme apparentés à des groupes armés</t>
  </si>
  <si>
    <t>Secteur informel au ralenti (lié aux routes et aux marchés)</t>
  </si>
  <si>
    <t>Migration d'orpailleurs vers le Ghana, la Côte d'Ivoire ou la Guinée</t>
  </si>
  <si>
    <t>Principale source de nourriture</t>
  </si>
  <si>
    <t>Aide alimentaire</t>
  </si>
  <si>
    <t>Les femmes exercent le petit commerce</t>
  </si>
  <si>
    <t>Accès insuffisant</t>
  </si>
  <si>
    <t>Impact sur l'accès aux marchés</t>
  </si>
  <si>
    <t>Les marchés secondaires ne sont plus fonctionnels pour la plupart</t>
  </si>
  <si>
    <t>Axes inempreintables en raison de l'insécurité</t>
  </si>
  <si>
    <t>Les axes restant sont usés car saturés / trop utilisés</t>
  </si>
  <si>
    <t>4 marchés fonctionnels dans la commune de Gayéri</t>
  </si>
  <si>
    <t>Défis potentiels à venir</t>
  </si>
  <si>
    <t>Réduction des terres cultivables = augmentation des difficultés d'accès à la nourriture</t>
  </si>
  <si>
    <t>Impact sur l'agriculture</t>
  </si>
  <si>
    <t>Inondations = pertes de culture</t>
  </si>
  <si>
    <t>Ventre d'une partie des récoltes (sésame et niébé) entre décembre et janvier pour couvrir les dépenses des fêtes = période de soudure déficitaire</t>
  </si>
  <si>
    <t>Manque de revenu secondaire</t>
  </si>
  <si>
    <t>Impact des aléas climatiques</t>
  </si>
  <si>
    <t>Principales victimes des inondations = ménages disposant de champs sur les bas fonds et terrains inondables</t>
  </si>
  <si>
    <t>Perte des abris et habitation suite aux inondations = dépenses supplémentaires imprévués</t>
  </si>
  <si>
    <t>Les pluies ont endommagées les routes = difficile la pratique de certaines activités du secteur informel</t>
  </si>
  <si>
    <t>Mauvais état des routes = augmentation des couts de transport</t>
  </si>
  <si>
    <t>Augmentation du prix des produits manufacturés</t>
  </si>
  <si>
    <t>Impact du COVID-19</t>
  </si>
  <si>
    <t>Fermeture des frontières contraignent les migrants à utiliser des voies plus coûteuses</t>
  </si>
  <si>
    <t>Certains migrants ont renoncé à leur projet de migration en raison de l'augmentation du coût de déplacement</t>
  </si>
  <si>
    <t>Pasteur bloqués dans les pays voisins : Bénin, Niger, Ghana</t>
  </si>
  <si>
    <t>Les chemins de brousse que pourraient utiliser les pasteurs bloqués pour rentrer sont trop insécures</t>
  </si>
  <si>
    <t>Suspension des activités de commerce de bétails et de céréales vers le Nigéria</t>
  </si>
  <si>
    <t xml:space="preserve"> Fermeture des frontières</t>
  </si>
  <si>
    <t>Atténuation des risques et résilience</t>
  </si>
  <si>
    <t>Stratégies d'adaptation face au manque de ressources</t>
  </si>
  <si>
    <t>Diminution du nombre de repas</t>
  </si>
  <si>
    <t>Diminution de la quantité d'aliments consommés quotidiennement</t>
  </si>
  <si>
    <t>Migration de certains membres de la famille</t>
  </si>
  <si>
    <t>Emprunt de vivre auprès de proches vivant dans d'autres localités</t>
  </si>
  <si>
    <t>Emprunt d'argent auprès de proches vivant dans d'autres localités</t>
  </si>
  <si>
    <t>Vente d'animaux de traie</t>
  </si>
  <si>
    <t>Evolution des stratégies</t>
  </si>
  <si>
    <t>Les adultes ne mangent pas pour nourrir les enfants</t>
  </si>
  <si>
    <t>Cueillette de produits forestiers non ligneux</t>
  </si>
  <si>
    <t>Mouvements</t>
  </si>
  <si>
    <t xml:space="preserve">Départ de la commune de Gayéri </t>
  </si>
  <si>
    <t>Mouvements de quelques familles des localités environnantes vers le centre urbain</t>
  </si>
  <si>
    <t>Objectif : Bénéficier de l'aide</t>
  </si>
  <si>
    <t>Les distributeurs de vivre n'arrivent plus à accéder aux localités en question</t>
  </si>
  <si>
    <t>Départ d'autres communes vers Gayéri</t>
  </si>
  <si>
    <t>Majorité de ménages de la commune de Bartiébougou</t>
  </si>
  <si>
    <t>Majorité de ménages de la commune de Foutouri</t>
  </si>
  <si>
    <t>Raison du départ : braquages par les groupes armés suite à la réception de l'aide</t>
  </si>
  <si>
    <t>Raison du départ : recevoir les aides humanitaires où les humanitaires interviennent</t>
  </si>
  <si>
    <t>Majorité de la population Gayéri, Foutouri, Bartiébougou = Agriculteurs</t>
  </si>
  <si>
    <t>Les activités d'elevage conserne les gros ruminants; les petits ruminants et la volaille</t>
  </si>
  <si>
    <t>Activités de contre saison : collecte des produits forestiers</t>
  </si>
  <si>
    <t>Komondjari</t>
  </si>
  <si>
    <t>REACH BURKINA FASO / Evaluation Moyens de Subsistances GAYERI : Groupe de discussion GRILLE DE SATURATION</t>
  </si>
  <si>
    <t>Du 23-28 Janvier 2021</t>
  </si>
  <si>
    <t>La province de la Komondjari</t>
  </si>
  <si>
    <t>Groupes de discussion mixtes (hommes et femmes) PDI et non PDI</t>
  </si>
  <si>
    <t>09.02.2021</t>
  </si>
  <si>
    <t xml:space="preserve">Key points to keep in mind when using dataset :  Les données partagées sont indicatives et reflètent les échanges lors des groupes de discussion organisés au niveau de la ville de Gayeri avec la population non déplacée et les PDI </t>
  </si>
  <si>
    <t>Travailleur journalier</t>
  </si>
  <si>
    <t>PDI</t>
  </si>
  <si>
    <t>Hotes</t>
  </si>
  <si>
    <t>Certains PDI ne sont pas béneficiaires</t>
  </si>
  <si>
    <t>Partage de l'aide entre PDI béneficiares et non béneficiaires</t>
  </si>
  <si>
    <t>Sheet 3- Data saturation grid_Gayerie</t>
  </si>
  <si>
    <t>Des tensions entre exploitants sur les sites</t>
  </si>
  <si>
    <t>Déplacement quasi impossible des pasteurs</t>
  </si>
  <si>
    <t>participer à des travaux publics ou privés non payantes mais ou il y'a à manger</t>
  </si>
  <si>
    <t>Le but de l'analyse qualitative est de permettre de comprendre les secteurs des moyens de subsistances d'avant et après les chocs comme la crise sécuritaire, le COVID-19, les aléas climatiques, via les conditions de vie ainsi que les mouvements des populations PDI et non PDI</t>
  </si>
  <si>
    <t>Nous avons réalisé 2 groupes de discussion, un au niveau de la ville de Gayerie chef-lieu de la province de la Komondjari.
Ces groupes de discussion étaient mixtes (hommes et femmess) composes d'un groupe de PDI et d'un groupe de non PDI. La méthodologie appliquée est celle présentée dans les Tdr.</t>
  </si>
  <si>
    <t>L'analyse à partir d'une grille de saturation a permis d'identifier les termes récurrents et les besoins prioritaires des populations (PDI et non PDI) en termes de moyens de subsistances, en particulier en l'accès aux moyens de subsistances après l'avènement des chocs comme la crise sécuritaires, la fermeture des frontières et les inondations. Les facteurs d'atténuation, les expériences d'actions humanitaires ainsi que les mouvement des populations ont été analysé.
L'analyse a été soutenue par les écoutes répétées des audios réalisés lors des discussion et un débriefe des animateurs terrain ayant réalisé les FGD (Focus group discussion), afin de clarifier les potentielles incompréhensions ou incohérences dans les retranscription d'entretiens et les debriefing. Ce document a été mis à jour quasi-quotidiennement, afin de garantir la qualité des retours et par extension des données analysées. 
Des besoins prioritaires en moyens de subsistances ont pu être identifiés grâce aux FGD. 
Les causes de ces difficultés ont régulièrement été soulignées par les participants, ce qui permet aux acteurs humanitaires de les prendre en compte dans leur programmation future.</t>
  </si>
  <si>
    <t>L'ensemble des points de discussion abordes lors des FGD sont retranscrits dans cette grille de saturation.</t>
  </si>
  <si>
    <t>Les données obtenues ont permis de faire émerger des différentes secteurs de moyens de subsistances. Par ailleurs, les guides de discussion et l'expérience des chargés terrain et enquêteurs suite à l'étude MSNA dans la province ont permis d'obtenir des données de qualité et détaille a un niveau plus que satisfaisants. La notation de citations sur les transcription des audios et les guides est un élément fort de l'analyse.
Malgré l'enregistrement audio des échanges, la transcription n'a pas pu être parfaite et il est possible que certaines informations manquent. Le document de suivi mis en place avec les équipes terrain a pour but de réduire cette perte d'informations autant que possible.</t>
  </si>
  <si>
    <t>Manque de moyens pour exploiter les sites d'or fonctionnels</t>
  </si>
  <si>
    <t xml:space="preserve">Pendant les groupes de discussion les participants ont rapporté que le commerce est une activité pratiquée par les populations homme comme femme. En effet dans les quelques marchés fonctionnels aux alentour de la ville de Gayeri, les femmes exercent le petit commerce mais les femmes du groupe des PDI ont rapportent que le  manque de moyens financier limite la diversification des revenus c'est à dire le manque de moyens pour transformer les produits avant de vendre. </t>
  </si>
  <si>
    <t>Les participants ont rapporté que le conflit à beaucoup impacté les moyens de subsistance surtout l'agriculture et l'élevage avec la réduction des superficies cultivables. Le groupe des PDI a rapporté surtout l'inaccessibilité à la terre et le déplacement des bras valides. Ils rapportent aussi que l'accès  à la nourriture est insuffisante et bon nombre d'entre eux compte sur les aides humanitaires et les dons des proches pour se nourrir.</t>
  </si>
  <si>
    <t>Manque d'outils agricoles</t>
  </si>
  <si>
    <t>Manque ou inssufisance d'accès o la terre</t>
  </si>
  <si>
    <t xml:space="preserve">La majorité des participants aux 2 groupes de discussion ont rapporté que dans les communes de Foutouri, de Bartiébougou et de Gayeri les populations sont a majorité des agriculteurs (Hôtes et PDI). Parmi ces agriculteurs certains exercent diverses autres activités comme l’orpaillage, le commerce, l’élevage, les activités de contre saison comme le maraichage. En plus de ces activités le groupe des PDI ont rajouté la collecte des produits forestiers non ligneux et ligneux par les femmes et le travail journalier par les hommes afin de subvenir à leur petits besoins </t>
  </si>
  <si>
    <t>Selon les participants aux 2 groupes de discussion, les activités économiques liées au secteur de l’élevage fonctionnent au ralenti dans la Komondjari. En effet ils signalent la fermeture de plusieurs marchés à bétail et du même coup le ralentissement voir l'arrêt de l'exportation du animaux vers d'autres pays. Les participants évoquent aussi la réduction de l'accès aux pâturages à  cause de l'insécurité dans plusieurs localités de la province. Ils evoquent également le blocage de certains pasteurs dans des pays voisins a cause de l'insécurité couplée à la fermeture des frontières. Les participants ont rapporté que certains éleveurs PDI avec le conflit avaient perdu leur bétails soit par abandon (pour se sauver des attaques) soit par vol par les GOA.</t>
  </si>
  <si>
    <t>Les participants ont rapporté que le secteur du commerce est très affecté, l’importation des produits est devenue très difficile soit à cause de l’insécurité soit à cause de la mauvaise qualité des voies. Ils évoquent aussi le non fonctionnement de beaucoup de marchés réduisant ainsi la possibilité de toucher certains potentiels acheteurs. Selon eux la fermeture des sites d'orpaillage à impacté le secteur du commerce car ces sites étaient aussi des marchés potentiels.</t>
  </si>
  <si>
    <t>Selon les participants la période de soudure risque d'être trop longue car les superficies exploitées sont réduites et bon nombre des populations ont vendu leur récoltes pour faire face aux des fêtes de fin d'année.</t>
  </si>
  <si>
    <t>Les participants du groupes des hôtes ont rapporté que les aléas climatiques comme les inondations ont impacté les populations par les pertes d'habitats et de cultures (inondation des champs).</t>
  </si>
  <si>
    <t>Selon les participants des 2 groupes  la dégradation des routes liée aux conditions pluviométriques à rendu difficile l'usage de certains voies reliant les marchés. Cela a eu des répercussions sur la disponibilité et le prix de certains produits.</t>
  </si>
  <si>
    <t>Les participants ont rapporté  que les restrictions de mouvement causées par la maladie COVID-19 a affecté les moyens de subsistances car les ménages qui comptent sur les migrations des membres de leurs familles rencontrent des difficultés car les voies de contournement de la restrictions sont très coûteuses. Ils précisent que cela est un motif de découragement pour certains migrants qui préfèrent s’abstenir de se déplacer. lIs rapportent en outre que les mesures de restrictions ont bloqué certains pasteurs dans des pays voisins comme le Benin, le Niger et le Ghana, ayant parti avant la pandémie et l’exacerbation de l’insécurité, ces pasteurs sont bloqués car les voies de contournement de la restriction sont en insécurité. Ils rajoutent que les commerçants exportateurs de bétails et des céréales vers le Nigeria surtout ont suspendu leurs activités à cause des mesures de restrictions.</t>
  </si>
  <si>
    <t>Selon les participants aux groupes de discussion, diverses stratégies sont mises en œuvre pour faire face au manque de ressources: la diminution du nombre et de la quantité des aliments à consommer par jour, la migration de certains membres de la famille. Ils soulèvent également l’emprunt de vivres ou de cash avec des proches d’autres localités. La vente des animaux qui étaient destinés aux travaux champêtres a été rapportée comme une stratégie.</t>
  </si>
  <si>
    <t>Les participants, les PDI surtout ont rapporté que l’une des stratégies nouvelles pour pallier au manque de nourriture est l’abstinence de manger par les personnes adultes aux profit des plus petits.</t>
  </si>
  <si>
    <t>Les participants des 2 groupes de discussion ont rapporté que quelques familles des villages de la commune de Gayeri (Gabidou, Tiabira, Diabatou) se sont déplacer pour s’installer à Gayeri centre afin de bénéficier de l’aide car à cause de l’insécurité les distributeurs de vivre n’arrivent pas à accéder à ces villages.</t>
  </si>
  <si>
    <t>Les participants au groupe de discussion PDI a rapporté que la  majorité des ménages PDI des communes de Foutouri et de Bartiébougou se sont installée à Gayeri centre afin de bénéficier des aides humanitaires car nombre des bénéficiaires (après avoir reçu les aides) ont été victime de braquages par les groupes armés. De plus ils rapportent  que la plupart des ONG font leur distribution au chef-lieu de la province (Gayeri centre), cela incite nombre de personne à s’y installer.</t>
  </si>
  <si>
    <t>Les participants ont rapporté que dans les 3 communes (Gayeri, Foutouri, Bartiébougou) les principales sources de nourriture sont surtout les aides alimentaires, l’agriculture. De façon générale l’accès à la nourriture est insuffisante selon ceux car les aides en vivres sont insuffisantes et tout le monde ne bénéficie pas. Ainsi en guise de solidarité, les bénéficiaires partagent avec les non-bénéficiaires.</t>
  </si>
  <si>
    <t>L’évaluation actuelle sur les besoins de moyens de subsistance est mise en œuvre dans trois (03) provinces situées dans trois (03) régions différentes. Les cibles sont des Informateurs clés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</si>
  <si>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La grille de saturation partagée a été utilisée pour le nettoyage de données. Les données ont été collectées à partir de guide de discussion. un chargé terrain et un enquêteur ont animé les discussions: un modérateur et un traducteur (orientation cartographie). Les discussions ont été retranscrites durant les échanges avec les participants. Un enregistrement audio à l'aide de dictaphone a permis de souligner les réponses surprenantes ou inhabituelles selon les enquêteurs.
Une retranscription approfondis des audios a permis de clarifier certains points des FGD.</t>
  </si>
  <si>
    <t>Aides humanitaires</t>
  </si>
  <si>
    <t>Don en nature et en espèces</t>
  </si>
  <si>
    <t>Réception de Cash par les ménages PDI</t>
  </si>
  <si>
    <t>Réception de vivres par les ménages PDI</t>
  </si>
  <si>
    <t>Réception de Materiels non alimentaires par les ménages PDI</t>
  </si>
  <si>
    <t>Certains ménages PDI ne sont pas béneficiaires</t>
  </si>
  <si>
    <t>Les ménages hotes ne sont pas béneficiaire</t>
  </si>
  <si>
    <t>Les partcipants aux 02 groupes de discussions ont rélevé la présence de l'aide humanitaire destinée aux PDI surtout. Cette aide est composée de transfert cash et des dons en nature.</t>
  </si>
  <si>
    <t>Les participants ont rapporté que tous ne bénéficient pas de l'aide et en guise de solidarité, les bébeficiaires partagent leur gains avec les non bénéficiares.</t>
  </si>
  <si>
    <t>Aides humanitaires insuffisantes</t>
  </si>
  <si>
    <t>Les participants des groupes de discussions ont rapporté qu'une partie des populations sont des éleveurs . Afin d'avoir plus d'espace pour les animaux et plus d'accès aux pâturages les pasteurs s'installent à l'écart des concessions. Les activités d'élevage concerne bien les ruminants, les petits ruminants et la volaille.</t>
  </si>
  <si>
    <t>Les participants rapportent que l’accès aux marchés a considérablement été impacté car bon nombre de marché ne sont plus fonctionnels. Certaines voies (sécurisées) reliant les marchés sont en état de dégradation avancé à cause de la forte fréquentation. Ils rapportent également que dans les differentes communes il n'ya que quelques marchés qui fontionnent toujours.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</si>
</sst>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b/>
      <sz val="10"/>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bgColor indexed="64"/>
      </patternFill>
    </fill>
    <fill>
      <patternFill patternType="solid">
        <fgColor theme="2" tint="-9.9978637043366805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42">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1" fillId="0" borderId="0" xfId="1" applyFill="1" applyBorder="1" applyAlignment="1">
      <alignment horizontal="justify" vertical="center"/>
    </xf>
    <xf numFmtId="0" fontId="3" fillId="2" borderId="4" xfId="0" applyFont="1" applyFill="1" applyBorder="1"/>
    <xf numFmtId="0" fontId="3" fillId="2" borderId="4" xfId="0" applyFont="1" applyFill="1" applyBorder="1" applyAlignment="1">
      <alignment horizontal="center"/>
    </xf>
    <xf numFmtId="0" fontId="3" fillId="0" borderId="4" xfId="0" applyFont="1" applyBorder="1" applyAlignment="1">
      <alignment horizontal="center"/>
    </xf>
    <xf numFmtId="0" fontId="3" fillId="0" borderId="4" xfId="0" applyFont="1" applyBorder="1"/>
    <xf numFmtId="0" fontId="4" fillId="3" borderId="7" xfId="0" applyFont="1" applyFill="1" applyBorder="1"/>
    <xf numFmtId="0" fontId="4" fillId="3" borderId="1" xfId="0" applyFont="1" applyFill="1" applyBorder="1"/>
    <xf numFmtId="0" fontId="4" fillId="3" borderId="9" xfId="0" applyFont="1" applyFill="1" applyBorder="1"/>
    <xf numFmtId="0" fontId="8" fillId="0" borderId="1" xfId="0" applyFont="1" applyFill="1" applyBorder="1" applyAlignment="1">
      <alignment horizontal="center"/>
    </xf>
    <xf numFmtId="0" fontId="8" fillId="4" borderId="1" xfId="0" applyFont="1" applyFill="1" applyBorder="1" applyAlignment="1">
      <alignment horizontal="center"/>
    </xf>
    <xf numFmtId="0" fontId="8" fillId="0" borderId="7" xfId="0" applyFont="1" applyFill="1" applyBorder="1" applyAlignment="1">
      <alignment horizontal="center"/>
    </xf>
    <xf numFmtId="0" fontId="8" fillId="0" borderId="0" xfId="0" applyFont="1"/>
    <xf numFmtId="0" fontId="8" fillId="0" borderId="18" xfId="0" applyFont="1" applyBorder="1"/>
    <xf numFmtId="0" fontId="8" fillId="0" borderId="19" xfId="0" applyFont="1" applyBorder="1"/>
    <xf numFmtId="0" fontId="8" fillId="0" borderId="13" xfId="0" applyFont="1" applyBorder="1" applyAlignment="1">
      <alignment vertical="top"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20" xfId="0" applyFont="1" applyBorder="1" applyAlignment="1">
      <alignment horizontal="left" vertical="center" wrapText="1" indent="1"/>
    </xf>
    <xf numFmtId="0" fontId="11" fillId="5" borderId="21" xfId="0" applyFont="1" applyFill="1" applyBorder="1" applyAlignment="1">
      <alignment horizontal="justify" vertical="center" wrapText="1"/>
    </xf>
    <xf numFmtId="0" fontId="13" fillId="0" borderId="22" xfId="0" applyFont="1" applyBorder="1" applyAlignment="1">
      <alignment vertical="center" wrapText="1"/>
    </xf>
    <xf numFmtId="0" fontId="10" fillId="0" borderId="13" xfId="0" applyFont="1" applyBorder="1" applyAlignment="1">
      <alignment vertical="center" wrapText="1"/>
    </xf>
    <xf numFmtId="0" fontId="13" fillId="0" borderId="13" xfId="0" applyFont="1" applyBorder="1" applyAlignment="1">
      <alignment vertical="center" wrapText="1"/>
    </xf>
    <xf numFmtId="0" fontId="10" fillId="0" borderId="14" xfId="0" applyFont="1" applyBorder="1" applyAlignment="1">
      <alignment vertical="center" wrapText="1"/>
    </xf>
    <xf numFmtId="0" fontId="16" fillId="0" borderId="22" xfId="0" applyFont="1" applyBorder="1" applyAlignment="1">
      <alignment horizontal="justify"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7" fillId="0" borderId="1" xfId="0" applyFont="1" applyFill="1" applyBorder="1" applyAlignment="1">
      <alignment horizontal="right" wrapText="1"/>
    </xf>
    <xf numFmtId="0" fontId="7" fillId="4" borderId="1" xfId="0" applyFont="1" applyFill="1" applyBorder="1" applyAlignment="1">
      <alignment horizontal="right" wrapText="1"/>
    </xf>
    <xf numFmtId="0" fontId="4" fillId="3" borderId="0" xfId="0" applyFont="1" applyFill="1" applyBorder="1" applyAlignment="1">
      <alignment horizontal="center" wrapText="1"/>
    </xf>
    <xf numFmtId="0" fontId="4" fillId="3" borderId="25" xfId="0" applyFont="1" applyFill="1" applyBorder="1" applyAlignment="1">
      <alignment horizontal="center" wrapText="1"/>
    </xf>
    <xf numFmtId="0" fontId="4" fillId="3" borderId="26" xfId="0" applyFont="1" applyFill="1" applyBorder="1"/>
    <xf numFmtId="0" fontId="8" fillId="0" borderId="23" xfId="0" applyFont="1" applyFill="1" applyBorder="1" applyAlignment="1">
      <alignment horizontal="center"/>
    </xf>
    <xf numFmtId="0" fontId="7" fillId="0" borderId="1" xfId="0" applyFont="1" applyFill="1" applyBorder="1" applyAlignment="1">
      <alignment horizontal="right"/>
    </xf>
    <xf numFmtId="0" fontId="7" fillId="0" borderId="28" xfId="0" applyFont="1" applyFill="1" applyBorder="1" applyAlignment="1">
      <alignment horizontal="right" wrapText="1"/>
    </xf>
    <xf numFmtId="0" fontId="19" fillId="0" borderId="1" xfId="0" applyFont="1" applyFill="1" applyBorder="1"/>
    <xf numFmtId="0" fontId="19" fillId="4" borderId="1" xfId="0" applyFont="1" applyFill="1" applyBorder="1"/>
    <xf numFmtId="0" fontId="7" fillId="4" borderId="1" xfId="0" applyFont="1" applyFill="1" applyBorder="1" applyAlignment="1">
      <alignment horizontal="right"/>
    </xf>
    <xf numFmtId="0" fontId="7" fillId="0" borderId="6" xfId="0" applyFont="1" applyFill="1" applyBorder="1"/>
    <xf numFmtId="0" fontId="7" fillId="0" borderId="7" xfId="0" applyFont="1" applyFill="1" applyBorder="1" applyAlignment="1">
      <alignment horizontal="right" wrapText="1"/>
    </xf>
    <xf numFmtId="0" fontId="19" fillId="0" borderId="8" xfId="0" applyFont="1" applyFill="1" applyBorder="1"/>
    <xf numFmtId="0" fontId="19" fillId="4" borderId="8" xfId="0" applyFont="1" applyFill="1" applyBorder="1"/>
    <xf numFmtId="0" fontId="19" fillId="0" borderId="29" xfId="0" applyFont="1" applyFill="1" applyBorder="1"/>
    <xf numFmtId="0" fontId="8" fillId="4" borderId="23" xfId="0" applyFont="1" applyFill="1" applyBorder="1" applyAlignment="1">
      <alignment horizontal="center"/>
    </xf>
    <xf numFmtId="0" fontId="8" fillId="3" borderId="27" xfId="0" applyFont="1" applyFill="1" applyBorder="1" applyAlignment="1">
      <alignment horizontal="center"/>
    </xf>
    <xf numFmtId="0" fontId="8" fillId="3" borderId="23" xfId="0" applyFont="1" applyFill="1" applyBorder="1" applyAlignment="1">
      <alignment horizontal="center"/>
    </xf>
    <xf numFmtId="0" fontId="20" fillId="0" borderId="28" xfId="0" applyFont="1" applyFill="1" applyBorder="1" applyAlignment="1">
      <alignment horizontal="right"/>
    </xf>
    <xf numFmtId="0" fontId="9" fillId="0" borderId="12" xfId="0" applyFont="1" applyFill="1" applyBorder="1" applyAlignment="1">
      <alignment vertical="center" wrapText="1"/>
    </xf>
    <xf numFmtId="0" fontId="21" fillId="4" borderId="30" xfId="0" applyFont="1" applyFill="1" applyBorder="1" applyAlignment="1">
      <alignment vertical="top" wrapText="1"/>
    </xf>
    <xf numFmtId="0" fontId="21" fillId="4" borderId="11" xfId="0" applyFont="1" applyFill="1" applyBorder="1" applyAlignment="1">
      <alignment horizontal="left" vertical="top" wrapText="1"/>
    </xf>
    <xf numFmtId="0" fontId="21" fillId="0" borderId="30" xfId="0" applyFont="1" applyFill="1" applyBorder="1" applyAlignment="1">
      <alignment vertical="top" wrapText="1"/>
    </xf>
    <xf numFmtId="0" fontId="21" fillId="0" borderId="31" xfId="0" applyFont="1" applyFill="1" applyBorder="1" applyAlignment="1">
      <alignment horizontal="left" vertical="top" wrapText="1"/>
    </xf>
    <xf numFmtId="0" fontId="21" fillId="4" borderId="31" xfId="0" applyFont="1" applyFill="1" applyBorder="1" applyAlignment="1">
      <alignment horizontal="left" vertical="top" wrapText="1"/>
    </xf>
    <xf numFmtId="0" fontId="21" fillId="6" borderId="11" xfId="0" applyFont="1" applyFill="1" applyBorder="1" applyAlignment="1">
      <alignment horizontal="left" vertical="top" wrapText="1"/>
    </xf>
    <xf numFmtId="0" fontId="21" fillId="4" borderId="36" xfId="0" applyFont="1" applyFill="1" applyBorder="1" applyAlignment="1">
      <alignment vertical="top" wrapText="1"/>
    </xf>
    <xf numFmtId="0" fontId="21" fillId="4" borderId="38" xfId="0" applyFont="1" applyFill="1" applyBorder="1" applyAlignment="1">
      <alignment vertical="top" wrapText="1"/>
    </xf>
    <xf numFmtId="0" fontId="21" fillId="4" borderId="37" xfId="0" applyFont="1" applyFill="1" applyBorder="1" applyAlignment="1">
      <alignment vertical="top" wrapText="1"/>
    </xf>
    <xf numFmtId="0" fontId="21" fillId="4" borderId="39" xfId="0" applyFont="1" applyFill="1" applyBorder="1" applyAlignment="1">
      <alignment horizontal="left" vertical="top" wrapText="1"/>
    </xf>
    <xf numFmtId="0" fontId="21" fillId="2" borderId="38" xfId="0" applyFont="1" applyFill="1" applyBorder="1" applyAlignment="1">
      <alignment vertical="top" wrapText="1"/>
    </xf>
    <xf numFmtId="0" fontId="21" fillId="2" borderId="37" xfId="0" applyFont="1" applyFill="1" applyBorder="1" applyAlignment="1">
      <alignment vertical="top" wrapText="1"/>
    </xf>
    <xf numFmtId="0" fontId="4" fillId="7" borderId="17" xfId="0" applyFont="1" applyFill="1" applyBorder="1" applyAlignment="1">
      <alignment vertical="top" wrapText="1"/>
    </xf>
    <xf numFmtId="0" fontId="4" fillId="7" borderId="34" xfId="0" applyFont="1" applyFill="1" applyBorder="1" applyAlignment="1">
      <alignment horizontal="left" vertical="top" wrapText="1"/>
    </xf>
    <xf numFmtId="0" fontId="4" fillId="7" borderId="35" xfId="0" applyFont="1" applyFill="1" applyBorder="1" applyAlignment="1">
      <alignment horizontal="left" vertical="top" wrapText="1"/>
    </xf>
    <xf numFmtId="0" fontId="8" fillId="0" borderId="40" xfId="0" applyFont="1" applyFill="1" applyBorder="1" applyAlignment="1">
      <alignment horizontal="center"/>
    </xf>
    <xf numFmtId="0" fontId="8" fillId="3" borderId="41" xfId="0" applyFont="1" applyFill="1" applyBorder="1" applyAlignment="1">
      <alignment horizontal="center"/>
    </xf>
    <xf numFmtId="0" fontId="8" fillId="0" borderId="42" xfId="0" applyFont="1" applyFill="1" applyBorder="1" applyAlignment="1">
      <alignment horizontal="center"/>
    </xf>
    <xf numFmtId="0" fontId="8" fillId="4" borderId="42" xfId="0" applyFont="1" applyFill="1" applyBorder="1" applyAlignment="1">
      <alignment horizontal="center"/>
    </xf>
    <xf numFmtId="0" fontId="8" fillId="3" borderId="42" xfId="0" applyFont="1" applyFill="1" applyBorder="1" applyAlignment="1">
      <alignment horizontal="center"/>
    </xf>
    <xf numFmtId="0" fontId="9" fillId="3" borderId="16" xfId="0" applyFont="1" applyFill="1" applyBorder="1" applyAlignment="1">
      <alignment horizontal="center" vertical="center" wrapText="1"/>
    </xf>
    <xf numFmtId="0" fontId="9" fillId="3" borderId="13" xfId="0" applyFont="1" applyFill="1" applyBorder="1" applyAlignment="1">
      <alignment vertical="center" wrapText="1"/>
    </xf>
    <xf numFmtId="0" fontId="7" fillId="0" borderId="28" xfId="0" applyFont="1" applyFill="1" applyBorder="1" applyAlignment="1">
      <alignment horizontal="right"/>
    </xf>
    <xf numFmtId="0" fontId="8" fillId="3" borderId="16" xfId="0" applyFont="1" applyFill="1" applyBorder="1" applyAlignment="1">
      <alignment horizontal="center" vertical="center" wrapText="1"/>
    </xf>
    <xf numFmtId="0" fontId="4" fillId="3" borderId="9" xfId="0" applyFont="1" applyFill="1" applyBorder="1" applyAlignment="1">
      <alignment wrapText="1"/>
    </xf>
    <xf numFmtId="0" fontId="19" fillId="8" borderId="1" xfId="0" applyFont="1" applyFill="1" applyBorder="1"/>
    <xf numFmtId="0" fontId="7" fillId="8" borderId="1" xfId="0" applyFont="1" applyFill="1" applyBorder="1" applyAlignment="1">
      <alignment horizontal="right"/>
    </xf>
    <xf numFmtId="0" fontId="8" fillId="8" borderId="1" xfId="0" applyFont="1" applyFill="1" applyBorder="1" applyAlignment="1">
      <alignment horizontal="center"/>
    </xf>
    <xf numFmtId="0" fontId="21" fillId="0" borderId="1" xfId="0" applyFont="1" applyFill="1" applyBorder="1" applyAlignment="1">
      <alignment horizontal="left"/>
    </xf>
    <xf numFmtId="0" fontId="5" fillId="0" borderId="1" xfId="0" applyFont="1" applyFill="1" applyBorder="1" applyAlignment="1">
      <alignment horizontal="center"/>
    </xf>
    <xf numFmtId="0" fontId="8" fillId="3" borderId="16" xfId="0" applyFont="1" applyFill="1" applyBorder="1" applyAlignment="1">
      <alignment vertical="center" wrapText="1"/>
    </xf>
    <xf numFmtId="0" fontId="19" fillId="9" borderId="8" xfId="0" applyFont="1" applyFill="1" applyBorder="1"/>
    <xf numFmtId="0" fontId="7" fillId="9" borderId="28" xfId="0" applyFont="1" applyFill="1" applyBorder="1" applyAlignment="1">
      <alignment horizontal="right" wrapText="1"/>
    </xf>
    <xf numFmtId="0" fontId="7" fillId="0" borderId="1" xfId="0" applyFont="1" applyFill="1" applyBorder="1" applyAlignment="1">
      <alignment horizontal="right" vertical="center"/>
    </xf>
    <xf numFmtId="0" fontId="22" fillId="0" borderId="32" xfId="0" applyFont="1" applyFill="1" applyBorder="1" applyAlignment="1">
      <alignment horizontal="left" vertical="top" wrapText="1"/>
    </xf>
    <xf numFmtId="0" fontId="22" fillId="0" borderId="33" xfId="0" applyFont="1" applyFill="1" applyBorder="1" applyAlignment="1">
      <alignment horizontal="left" vertical="top" wrapText="1"/>
    </xf>
    <xf numFmtId="0" fontId="24" fillId="0" borderId="17" xfId="0" applyFont="1" applyFill="1" applyBorder="1" applyAlignment="1">
      <alignment horizontal="left" vertical="top" wrapText="1"/>
    </xf>
    <xf numFmtId="0" fontId="23" fillId="0" borderId="11" xfId="0" applyFont="1" applyFill="1" applyBorder="1" applyAlignment="1">
      <alignment horizontal="left" vertical="top" wrapText="1"/>
    </xf>
    <xf numFmtId="0" fontId="11" fillId="5" borderId="5"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4" fillId="0" borderId="17" xfId="0" applyFont="1" applyBorder="1" applyAlignment="1">
      <alignment horizontal="left" vertical="center" wrapText="1"/>
    </xf>
    <xf numFmtId="0" fontId="14" fillId="0" borderId="11" xfId="0" applyFont="1" applyBorder="1" applyAlignment="1">
      <alignment horizontal="left" vertical="center" wrapText="1"/>
    </xf>
    <xf numFmtId="0" fontId="25" fillId="0" borderId="17" xfId="0" applyFont="1" applyBorder="1" applyAlignment="1">
      <alignment horizontal="left" vertical="center" wrapText="1"/>
    </xf>
    <xf numFmtId="0" fontId="25" fillId="0" borderId="11" xfId="0" applyFont="1" applyBorder="1" applyAlignment="1">
      <alignment horizontal="left" vertical="center"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1" fillId="5" borderId="12" xfId="0" applyFont="1" applyFill="1" applyBorder="1" applyAlignment="1">
      <alignment vertical="center" wrapText="1"/>
    </xf>
    <xf numFmtId="0" fontId="11" fillId="5" borderId="20"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5" fillId="3" borderId="29" xfId="0" applyFont="1" applyFill="1" applyBorder="1" applyAlignment="1">
      <alignment horizontal="center"/>
    </xf>
    <xf numFmtId="0" fontId="5" fillId="3" borderId="28" xfId="0" applyFont="1" applyFill="1" applyBorder="1" applyAlignment="1">
      <alignment horizontal="center"/>
    </xf>
    <xf numFmtId="0" fontId="8" fillId="8" borderId="4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3" borderId="5" xfId="0" applyFont="1" applyFill="1" applyBorder="1" applyAlignment="1">
      <alignment horizontal="center" wrapText="1"/>
    </xf>
    <xf numFmtId="0" fontId="4" fillId="3" borderId="24" xfId="0" applyFont="1" applyFill="1" applyBorder="1" applyAlignment="1">
      <alignment horizontal="center" wrapText="1"/>
    </xf>
    <xf numFmtId="0" fontId="5" fillId="3" borderId="17" xfId="0" applyFont="1" applyFill="1" applyBorder="1" applyAlignment="1">
      <alignment horizontal="center" wrapText="1"/>
    </xf>
    <xf numFmtId="0" fontId="5" fillId="3" borderId="25" xfId="0" applyFont="1" applyFill="1" applyBorder="1" applyAlignment="1">
      <alignment horizontal="center" wrapText="1"/>
    </xf>
    <xf numFmtId="0" fontId="4" fillId="3" borderId="17" xfId="0" applyFont="1" applyFill="1" applyBorder="1" applyAlignment="1">
      <alignment horizontal="center" wrapText="1"/>
    </xf>
    <xf numFmtId="0" fontId="4" fillId="3" borderId="25" xfId="0" applyFont="1" applyFill="1" applyBorder="1" applyAlignment="1">
      <alignment horizontal="center" wrapText="1"/>
    </xf>
    <xf numFmtId="0" fontId="8" fillId="8" borderId="43" xfId="0" applyFont="1" applyFill="1" applyBorder="1" applyAlignment="1">
      <alignment horizontal="center" vertical="center" wrapText="1"/>
    </xf>
    <xf numFmtId="0" fontId="5" fillId="2" borderId="29" xfId="0" applyFont="1" applyFill="1" applyBorder="1" applyAlignment="1">
      <alignment horizontal="center"/>
    </xf>
    <xf numFmtId="0" fontId="8" fillId="2" borderId="23" xfId="0" applyFont="1" applyFill="1" applyBorder="1" applyAlignment="1">
      <alignment horizontal="center"/>
    </xf>
    <xf numFmtId="0" fontId="8" fillId="2" borderId="42" xfId="0" applyFont="1" applyFill="1" applyBorder="1" applyAlignment="1">
      <alignment horizontal="center"/>
    </xf>
    <xf numFmtId="0" fontId="20" fillId="2" borderId="29" xfId="0" applyFont="1" applyFill="1" applyBorder="1" applyAlignment="1">
      <alignment horizontal="center"/>
    </xf>
    <xf numFmtId="0" fontId="20" fillId="2" borderId="28" xfId="0" applyFont="1" applyFill="1" applyBorder="1" applyAlignment="1">
      <alignment horizontal="center"/>
    </xf>
    <xf numFmtId="0" fontId="20" fillId="2" borderId="28" xfId="0" applyFont="1" applyFill="1" applyBorder="1" applyAlignment="1">
      <alignment horizont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vena Cecile" id="{66EA869E-F68E-4FE5-B4D6-1CBAD3960C24}" userId="259177580300306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2-09T16:35:01.26" personId="{66EA869E-F68E-4FE5-B4D6-1CBAD3960C24}" id="{FCE94376-CBD0-47E6-914C-F3DAF0D4C709}" done="1">
    <text>on a aussi fait des audios avec le dictaphone pour les FGD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zoomScale="110" zoomScaleNormal="110" workbookViewId="0">
      <selection activeCell="B4" sqref="B4"/>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2" ht="77.650000000000006" customHeight="1" x14ac:dyDescent="0.25">
      <c r="A1" s="91" t="s">
        <v>130</v>
      </c>
      <c r="B1" s="92"/>
    </row>
    <row r="2" spans="1:2" ht="21" customHeight="1" x14ac:dyDescent="0.25">
      <c r="A2" s="93" t="s">
        <v>135</v>
      </c>
      <c r="B2" s="94"/>
    </row>
    <row r="3" spans="1:2" ht="28.9" customHeight="1" thickBot="1" x14ac:dyDescent="0.3">
      <c r="A3" s="69" t="s">
        <v>21</v>
      </c>
      <c r="B3" s="70" t="s">
        <v>22</v>
      </c>
    </row>
    <row r="4" spans="1:2" ht="115.5" thickBot="1" x14ac:dyDescent="0.3">
      <c r="A4" s="57" t="s">
        <v>23</v>
      </c>
      <c r="B4" s="58" t="s">
        <v>167</v>
      </c>
    </row>
    <row r="5" spans="1:2" ht="15.75" thickBot="1" x14ac:dyDescent="0.3">
      <c r="A5" s="59" t="s">
        <v>24</v>
      </c>
      <c r="B5" s="60" t="s">
        <v>131</v>
      </c>
    </row>
    <row r="6" spans="1:2" ht="14.65" customHeight="1" thickBot="1" x14ac:dyDescent="0.3">
      <c r="A6" s="57" t="s">
        <v>25</v>
      </c>
      <c r="B6" s="62" t="s">
        <v>132</v>
      </c>
    </row>
    <row r="7" spans="1:2" ht="15.75" thickBot="1" x14ac:dyDescent="0.3">
      <c r="A7" s="59" t="s">
        <v>26</v>
      </c>
      <c r="B7" s="60" t="s">
        <v>133</v>
      </c>
    </row>
    <row r="8" spans="1:2" ht="15.75" thickBot="1" x14ac:dyDescent="0.3">
      <c r="A8" s="64" t="s">
        <v>27</v>
      </c>
      <c r="B8" s="65" t="s">
        <v>31</v>
      </c>
    </row>
    <row r="9" spans="1:2" ht="114.75" customHeight="1" thickBot="1" x14ac:dyDescent="0.3">
      <c r="A9" s="67" t="s">
        <v>28</v>
      </c>
      <c r="B9" s="68" t="s">
        <v>168</v>
      </c>
    </row>
    <row r="10" spans="1:2" ht="15.75" thickBot="1" x14ac:dyDescent="0.3">
      <c r="A10" s="57" t="s">
        <v>29</v>
      </c>
      <c r="B10" s="61" t="s">
        <v>32</v>
      </c>
    </row>
    <row r="11" spans="1:2" ht="17.25" thickBot="1" x14ac:dyDescent="0.3">
      <c r="A11" s="69" t="s">
        <v>30</v>
      </c>
      <c r="B11" s="71" t="s">
        <v>22</v>
      </c>
    </row>
    <row r="12" spans="1:2" ht="15.75" thickBot="1" x14ac:dyDescent="0.3">
      <c r="A12" s="57" t="s">
        <v>33</v>
      </c>
      <c r="B12" s="61" t="s">
        <v>35</v>
      </c>
    </row>
    <row r="13" spans="1:2" ht="15.75" thickBot="1" x14ac:dyDescent="0.3">
      <c r="A13" s="59" t="s">
        <v>34</v>
      </c>
      <c r="B13" s="60" t="s">
        <v>38</v>
      </c>
    </row>
    <row r="14" spans="1:2" ht="15" customHeight="1" thickBot="1" x14ac:dyDescent="0.3">
      <c r="A14" s="63" t="s">
        <v>141</v>
      </c>
      <c r="B14" s="66" t="s">
        <v>39</v>
      </c>
    </row>
    <row r="16" spans="1:2"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90" zoomScaleNormal="90" workbookViewId="0">
      <selection sqref="A1:B1"/>
    </sheetView>
  </sheetViews>
  <sheetFormatPr baseColWidth="10" defaultColWidth="8.85546875" defaultRowHeight="16.5" x14ac:dyDescent="0.3"/>
  <cols>
    <col min="1" max="1" width="100.85546875" style="20" customWidth="1"/>
    <col min="2" max="2" width="105" style="20" customWidth="1"/>
    <col min="3" max="16384" width="8.85546875" style="20"/>
  </cols>
  <sheetData>
    <row r="1" spans="1:2" x14ac:dyDescent="0.3">
      <c r="A1" s="95" t="s">
        <v>12</v>
      </c>
      <c r="B1" s="96"/>
    </row>
    <row r="2" spans="1:2" ht="41.65" customHeight="1" x14ac:dyDescent="0.3">
      <c r="A2" s="97" t="s">
        <v>145</v>
      </c>
      <c r="B2" s="98"/>
    </row>
    <row r="3" spans="1:2" ht="17.25" thickBot="1" x14ac:dyDescent="0.35">
      <c r="A3" s="21"/>
      <c r="B3" s="22"/>
    </row>
    <row r="4" spans="1:2" x14ac:dyDescent="0.3">
      <c r="A4" s="95" t="s">
        <v>13</v>
      </c>
      <c r="B4" s="96"/>
    </row>
    <row r="5" spans="1:2" ht="55.5" customHeight="1" x14ac:dyDescent="0.3">
      <c r="A5" s="97" t="s">
        <v>146</v>
      </c>
      <c r="B5" s="98"/>
    </row>
    <row r="6" spans="1:2" ht="17.25" thickBot="1" x14ac:dyDescent="0.35">
      <c r="A6" s="21"/>
      <c r="B6" s="22"/>
    </row>
    <row r="7" spans="1:2" x14ac:dyDescent="0.3">
      <c r="A7" s="95" t="s">
        <v>14</v>
      </c>
      <c r="B7" s="96"/>
    </row>
    <row r="8" spans="1:2" ht="105" customHeight="1" x14ac:dyDescent="0.3">
      <c r="A8" s="99" t="s">
        <v>147</v>
      </c>
      <c r="B8" s="100"/>
    </row>
    <row r="9" spans="1:2" ht="17.25" thickBot="1" x14ac:dyDescent="0.35">
      <c r="A9" s="21"/>
      <c r="B9" s="22"/>
    </row>
    <row r="10" spans="1:2" x14ac:dyDescent="0.3">
      <c r="A10" s="95" t="s">
        <v>15</v>
      </c>
      <c r="B10" s="96"/>
    </row>
    <row r="11" spans="1:2" ht="78" customHeight="1" x14ac:dyDescent="0.3">
      <c r="A11" s="97" t="s">
        <v>148</v>
      </c>
      <c r="B11" s="98"/>
    </row>
    <row r="12" spans="1:2" x14ac:dyDescent="0.3">
      <c r="A12" s="24"/>
      <c r="B12" s="25"/>
    </row>
    <row r="13" spans="1:2" x14ac:dyDescent="0.3">
      <c r="A13" s="95" t="s">
        <v>16</v>
      </c>
      <c r="B13" s="96"/>
    </row>
    <row r="14" spans="1:2" ht="97.9" customHeight="1" x14ac:dyDescent="0.3">
      <c r="A14" s="97" t="s">
        <v>149</v>
      </c>
      <c r="B14" s="98"/>
    </row>
    <row r="15" spans="1:2" ht="17.25" thickBot="1" x14ac:dyDescent="0.35">
      <c r="A15" s="21"/>
      <c r="B15" s="22"/>
    </row>
    <row r="16" spans="1:2" x14ac:dyDescent="0.3">
      <c r="A16" s="103" t="s">
        <v>10</v>
      </c>
      <c r="B16" s="26" t="s">
        <v>18</v>
      </c>
    </row>
    <row r="17" spans="1:2" ht="17.25" thickBot="1" x14ac:dyDescent="0.35">
      <c r="A17" s="104"/>
      <c r="B17" s="27" t="s">
        <v>4</v>
      </c>
    </row>
    <row r="18" spans="1:2" ht="17.25" thickBot="1" x14ac:dyDescent="0.35">
      <c r="A18" s="28" t="s">
        <v>5</v>
      </c>
      <c r="B18" s="28" t="s">
        <v>6</v>
      </c>
    </row>
    <row r="19" spans="1:2" ht="69" customHeight="1" x14ac:dyDescent="0.3">
      <c r="A19" s="29" t="s">
        <v>7</v>
      </c>
      <c r="B19" s="33" t="s">
        <v>17</v>
      </c>
    </row>
    <row r="20" spans="1:2" x14ac:dyDescent="0.3">
      <c r="A20" s="30" t="s">
        <v>37</v>
      </c>
      <c r="B20" s="101" t="s">
        <v>11</v>
      </c>
    </row>
    <row r="21" spans="1:2" x14ac:dyDescent="0.3">
      <c r="A21" s="23"/>
      <c r="B21" s="101"/>
    </row>
    <row r="22" spans="1:2" x14ac:dyDescent="0.3">
      <c r="A22" s="31" t="s">
        <v>8</v>
      </c>
      <c r="B22" s="101"/>
    </row>
    <row r="23" spans="1:2" x14ac:dyDescent="0.3">
      <c r="A23" s="30" t="s">
        <v>36</v>
      </c>
      <c r="B23" s="101"/>
    </row>
    <row r="24" spans="1:2" x14ac:dyDescent="0.3">
      <c r="A24" s="23"/>
      <c r="B24" s="101"/>
    </row>
    <row r="25" spans="1:2" x14ac:dyDescent="0.3">
      <c r="A25" s="31" t="s">
        <v>9</v>
      </c>
      <c r="B25" s="101"/>
    </row>
    <row r="26" spans="1:2" ht="17.25" thickBot="1" x14ac:dyDescent="0.35">
      <c r="A26" s="32" t="s">
        <v>134</v>
      </c>
      <c r="B26" s="102"/>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S95"/>
  <sheetViews>
    <sheetView tabSelected="1" zoomScale="110" zoomScaleNormal="110" workbookViewId="0">
      <pane xSplit="2" ySplit="5" topLeftCell="C6" activePane="bottomRight" state="frozen"/>
      <selection pane="topRight" activeCell="C1" sqref="C1"/>
      <selection pane="bottomLeft" activeCell="A6" sqref="A6"/>
      <selection pane="bottomRight" activeCell="A21" sqref="A21:B21"/>
    </sheetView>
  </sheetViews>
  <sheetFormatPr baseColWidth="10" defaultColWidth="8.7109375" defaultRowHeight="15" x14ac:dyDescent="0.25"/>
  <cols>
    <col min="1" max="1" width="40.42578125" bestFit="1" customWidth="1"/>
    <col min="2" max="2" width="33" customWidth="1"/>
    <col min="3" max="3" width="6.42578125" customWidth="1"/>
    <col min="4" max="4" width="6.42578125" style="2" customWidth="1"/>
    <col min="5" max="5" width="13.85546875" style="2" customWidth="1"/>
    <col min="6" max="6" width="99.140625" customWidth="1"/>
    <col min="7" max="7" width="19.140625" style="7" customWidth="1"/>
    <col min="8" max="8" width="21.85546875" style="7" customWidth="1"/>
    <col min="9" max="12" width="8.85546875" style="7"/>
    <col min="13" max="14" width="9.85546875" style="7" customWidth="1"/>
    <col min="15" max="591" width="8.85546875" style="7"/>
  </cols>
  <sheetData>
    <row r="1" spans="1:591" s="5" customFormat="1" ht="21" thickBot="1" x14ac:dyDescent="0.35">
      <c r="A1" s="124" t="s">
        <v>129</v>
      </c>
      <c r="B1" s="125"/>
      <c r="C1" s="10"/>
      <c r="D1" s="11"/>
      <c r="E1" s="12"/>
      <c r="F1" s="13"/>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row>
    <row r="2" spans="1:591" ht="13.15" customHeight="1" x14ac:dyDescent="0.3">
      <c r="A2" s="126" t="s">
        <v>40</v>
      </c>
      <c r="B2" s="127"/>
      <c r="C2" s="14">
        <v>1</v>
      </c>
      <c r="D2" s="14">
        <v>2</v>
      </c>
      <c r="E2" s="117" t="s">
        <v>2</v>
      </c>
      <c r="F2" s="114" t="s">
        <v>1</v>
      </c>
    </row>
    <row r="3" spans="1:591" ht="16.5" customHeight="1" x14ac:dyDescent="0.3">
      <c r="A3" s="128" t="s">
        <v>0</v>
      </c>
      <c r="B3" s="129"/>
      <c r="C3" s="15">
        <v>8</v>
      </c>
      <c r="D3" s="15">
        <v>10</v>
      </c>
      <c r="E3" s="118"/>
      <c r="F3" s="115"/>
    </row>
    <row r="4" spans="1:591" ht="30.75" customHeight="1" thickBot="1" x14ac:dyDescent="0.35">
      <c r="A4" s="130" t="s">
        <v>3</v>
      </c>
      <c r="B4" s="131"/>
      <c r="C4" s="81" t="s">
        <v>138</v>
      </c>
      <c r="D4" s="16" t="s">
        <v>137</v>
      </c>
      <c r="E4" s="119"/>
      <c r="F4" s="116"/>
    </row>
    <row r="5" spans="1:591" ht="30.75" customHeight="1" thickBot="1" x14ac:dyDescent="0.35">
      <c r="A5" s="38"/>
      <c r="B5" s="39"/>
      <c r="C5" s="40"/>
      <c r="D5" s="40"/>
      <c r="E5" s="35"/>
      <c r="F5" s="34"/>
    </row>
    <row r="6" spans="1:591" s="6" customFormat="1" ht="15.75" customHeight="1" x14ac:dyDescent="0.3">
      <c r="A6" s="47" t="s">
        <v>19</v>
      </c>
      <c r="B6" s="48" t="s">
        <v>20</v>
      </c>
      <c r="C6" s="19"/>
      <c r="D6" s="19"/>
      <c r="E6" s="72"/>
      <c r="F6" s="56"/>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row>
    <row r="7" spans="1:591" s="6" customFormat="1" ht="15.75" customHeight="1" x14ac:dyDescent="0.3">
      <c r="A7" s="111" t="s">
        <v>41</v>
      </c>
      <c r="B7" s="112"/>
      <c r="C7" s="53"/>
      <c r="D7" s="53"/>
      <c r="E7" s="73"/>
      <c r="F7" s="7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row>
    <row r="8" spans="1:591" s="6" customFormat="1" ht="27" x14ac:dyDescent="0.3">
      <c r="A8" s="49" t="s">
        <v>42</v>
      </c>
      <c r="B8" s="36" t="s">
        <v>126</v>
      </c>
      <c r="C8" s="17">
        <v>1</v>
      </c>
      <c r="D8" s="17">
        <v>1</v>
      </c>
      <c r="E8" s="74">
        <f>COUNT(C8:D8)</f>
        <v>2</v>
      </c>
      <c r="F8" s="106" t="s">
        <v>155</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row>
    <row r="9" spans="1:591" s="6" customFormat="1" ht="27" x14ac:dyDescent="0.3">
      <c r="A9" s="49"/>
      <c r="B9" s="36" t="s">
        <v>45</v>
      </c>
      <c r="C9" s="17">
        <v>1</v>
      </c>
      <c r="D9" s="17">
        <v>1</v>
      </c>
      <c r="E9" s="74">
        <f t="shared" ref="E9:E20" si="0">COUNT(C9:D9)</f>
        <v>2</v>
      </c>
      <c r="F9" s="106"/>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row>
    <row r="10" spans="1:591" s="6" customFormat="1" ht="27" x14ac:dyDescent="0.3">
      <c r="A10" s="49"/>
      <c r="B10" s="36" t="s">
        <v>46</v>
      </c>
      <c r="C10" s="17">
        <v>1</v>
      </c>
      <c r="D10" s="17">
        <v>1</v>
      </c>
      <c r="E10" s="74">
        <f t="shared" si="0"/>
        <v>2</v>
      </c>
      <c r="F10" s="106"/>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row>
    <row r="11" spans="1:591" s="6" customFormat="1" ht="27" x14ac:dyDescent="0.3">
      <c r="A11" s="49"/>
      <c r="B11" s="36" t="s">
        <v>47</v>
      </c>
      <c r="C11" s="17">
        <v>1</v>
      </c>
      <c r="D11" s="17">
        <v>1</v>
      </c>
      <c r="E11" s="74">
        <f t="shared" si="0"/>
        <v>2</v>
      </c>
      <c r="F11" s="106"/>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row>
    <row r="12" spans="1:591" s="6" customFormat="1" ht="27" x14ac:dyDescent="0.3">
      <c r="A12" s="49"/>
      <c r="B12" s="36" t="s">
        <v>50</v>
      </c>
      <c r="C12" s="17">
        <v>1</v>
      </c>
      <c r="D12" s="17">
        <v>1</v>
      </c>
      <c r="E12" s="74">
        <f t="shared" si="0"/>
        <v>2</v>
      </c>
      <c r="F12" s="106"/>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row>
    <row r="13" spans="1:591" s="6" customFormat="1" ht="16.5" x14ac:dyDescent="0.3">
      <c r="A13" s="49"/>
      <c r="B13" s="36" t="s">
        <v>54</v>
      </c>
      <c r="C13" s="17">
        <v>1</v>
      </c>
      <c r="D13" s="17">
        <v>1</v>
      </c>
      <c r="E13" s="74">
        <f t="shared" si="0"/>
        <v>2</v>
      </c>
      <c r="F13" s="106"/>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row>
    <row r="14" spans="1:591" s="6" customFormat="1" ht="27" x14ac:dyDescent="0.3">
      <c r="A14" s="49"/>
      <c r="B14" s="36" t="s">
        <v>128</v>
      </c>
      <c r="C14" s="17"/>
      <c r="D14" s="17">
        <v>1</v>
      </c>
      <c r="E14" s="74">
        <f t="shared" si="0"/>
        <v>1</v>
      </c>
      <c r="F14" s="106"/>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row>
    <row r="15" spans="1:591" s="6" customFormat="1" ht="16.5" x14ac:dyDescent="0.3">
      <c r="A15" s="49"/>
      <c r="B15" s="36" t="s">
        <v>136</v>
      </c>
      <c r="C15" s="17"/>
      <c r="D15" s="17">
        <v>1</v>
      </c>
      <c r="E15" s="74">
        <f t="shared" si="0"/>
        <v>1</v>
      </c>
      <c r="F15" s="106"/>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row>
    <row r="16" spans="1:591" s="6" customFormat="1" ht="14.65" customHeight="1" x14ac:dyDescent="0.3">
      <c r="A16" s="50" t="s">
        <v>43</v>
      </c>
      <c r="B16" s="46" t="s">
        <v>48</v>
      </c>
      <c r="C16" s="18">
        <v>1</v>
      </c>
      <c r="D16" s="18">
        <v>1</v>
      </c>
      <c r="E16" s="75">
        <f t="shared" si="0"/>
        <v>2</v>
      </c>
      <c r="F16" s="107" t="s">
        <v>179</v>
      </c>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row>
    <row r="17" spans="1:591" s="6" customFormat="1" ht="16.5" x14ac:dyDescent="0.3">
      <c r="A17" s="50"/>
      <c r="B17" s="46" t="s">
        <v>49</v>
      </c>
      <c r="C17" s="18">
        <v>1</v>
      </c>
      <c r="D17" s="18">
        <v>1</v>
      </c>
      <c r="E17" s="75">
        <f t="shared" si="0"/>
        <v>2</v>
      </c>
      <c r="F17" s="10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row>
    <row r="18" spans="1:591" s="6" customFormat="1" ht="16.5" x14ac:dyDescent="0.3">
      <c r="A18" s="50"/>
      <c r="B18" s="46" t="s">
        <v>127</v>
      </c>
      <c r="C18" s="18"/>
      <c r="D18" s="18">
        <v>1</v>
      </c>
      <c r="E18" s="75">
        <f t="shared" si="0"/>
        <v>1</v>
      </c>
      <c r="F18" s="10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row>
    <row r="19" spans="1:591" s="6" customFormat="1" ht="27" customHeight="1" x14ac:dyDescent="0.3">
      <c r="A19" s="49" t="s">
        <v>44</v>
      </c>
      <c r="B19" s="42" t="s">
        <v>79</v>
      </c>
      <c r="C19" s="17">
        <v>1</v>
      </c>
      <c r="D19" s="17">
        <v>1</v>
      </c>
      <c r="E19" s="74">
        <f t="shared" si="0"/>
        <v>2</v>
      </c>
      <c r="F19" s="105" t="s">
        <v>151</v>
      </c>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row>
    <row r="20" spans="1:591" s="6" customFormat="1" ht="28.5" customHeight="1" x14ac:dyDescent="0.3">
      <c r="A20" s="49"/>
      <c r="B20" s="90" t="s">
        <v>91</v>
      </c>
      <c r="C20" s="41">
        <v>1</v>
      </c>
      <c r="D20" s="41">
        <v>1</v>
      </c>
      <c r="E20" s="74">
        <f t="shared" si="0"/>
        <v>2</v>
      </c>
      <c r="F20" s="120"/>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row>
    <row r="21" spans="1:591" s="6" customFormat="1" ht="16.5" x14ac:dyDescent="0.3">
      <c r="A21" s="111" t="s">
        <v>51</v>
      </c>
      <c r="B21" s="112"/>
      <c r="C21" s="54"/>
      <c r="D21" s="54"/>
      <c r="E21" s="76"/>
      <c r="F21" s="77"/>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row>
    <row r="22" spans="1:591" s="6" customFormat="1" ht="16.5" customHeight="1" x14ac:dyDescent="0.3">
      <c r="A22" s="50" t="s">
        <v>52</v>
      </c>
      <c r="B22" s="37" t="s">
        <v>53</v>
      </c>
      <c r="C22" s="52">
        <v>1</v>
      </c>
      <c r="D22" s="52">
        <v>1</v>
      </c>
      <c r="E22" s="75">
        <f t="shared" ref="E22:E31" si="1">COUNT(C22:D22)</f>
        <v>2</v>
      </c>
      <c r="F22" s="107" t="s">
        <v>152</v>
      </c>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row>
    <row r="23" spans="1:591" s="6" customFormat="1" ht="39.75" x14ac:dyDescent="0.3">
      <c r="A23" s="50"/>
      <c r="B23" s="37" t="s">
        <v>55</v>
      </c>
      <c r="C23" s="52">
        <v>1</v>
      </c>
      <c r="D23" s="52">
        <v>1</v>
      </c>
      <c r="E23" s="75">
        <f t="shared" si="1"/>
        <v>2</v>
      </c>
      <c r="F23" s="10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row>
    <row r="24" spans="1:591" s="6" customFormat="1" ht="27" x14ac:dyDescent="0.3">
      <c r="A24" s="50"/>
      <c r="B24" s="37" t="s">
        <v>56</v>
      </c>
      <c r="C24" s="52">
        <v>1</v>
      </c>
      <c r="D24" s="52">
        <v>1</v>
      </c>
      <c r="E24" s="75">
        <f t="shared" si="1"/>
        <v>2</v>
      </c>
      <c r="F24" s="10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row>
    <row r="25" spans="1:591" s="6" customFormat="1" ht="27" x14ac:dyDescent="0.3">
      <c r="A25" s="50"/>
      <c r="B25" s="37" t="s">
        <v>57</v>
      </c>
      <c r="C25" s="52">
        <v>1</v>
      </c>
      <c r="D25" s="52">
        <v>1</v>
      </c>
      <c r="E25" s="75">
        <f t="shared" si="1"/>
        <v>2</v>
      </c>
      <c r="F25" s="10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row>
    <row r="26" spans="1:591" s="6" customFormat="1" ht="27" x14ac:dyDescent="0.3">
      <c r="A26" s="50"/>
      <c r="B26" s="37" t="s">
        <v>58</v>
      </c>
      <c r="C26" s="52">
        <v>1</v>
      </c>
      <c r="D26" s="52">
        <v>1</v>
      </c>
      <c r="E26" s="75">
        <f t="shared" si="1"/>
        <v>2</v>
      </c>
      <c r="F26" s="10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row>
    <row r="27" spans="1:591" s="6" customFormat="1" ht="27" x14ac:dyDescent="0.3">
      <c r="A27" s="50"/>
      <c r="B27" s="37" t="s">
        <v>59</v>
      </c>
      <c r="C27" s="52">
        <v>1</v>
      </c>
      <c r="D27" s="52">
        <v>1</v>
      </c>
      <c r="E27" s="75">
        <f t="shared" si="1"/>
        <v>2</v>
      </c>
      <c r="F27" s="10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row>
    <row r="28" spans="1:591" s="6" customFormat="1" ht="27" x14ac:dyDescent="0.3">
      <c r="A28" s="50"/>
      <c r="B28" s="37" t="s">
        <v>154</v>
      </c>
      <c r="C28" s="52"/>
      <c r="D28" s="52">
        <v>1</v>
      </c>
      <c r="E28" s="75">
        <f t="shared" si="1"/>
        <v>1</v>
      </c>
      <c r="F28" s="10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row>
    <row r="29" spans="1:591" s="6" customFormat="1" ht="16.5" x14ac:dyDescent="0.3">
      <c r="A29" s="50"/>
      <c r="B29" s="37" t="s">
        <v>153</v>
      </c>
      <c r="C29" s="52"/>
      <c r="D29" s="52">
        <v>1</v>
      </c>
      <c r="E29" s="75">
        <f t="shared" si="1"/>
        <v>1</v>
      </c>
      <c r="F29" s="10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row>
    <row r="30" spans="1:591" s="6" customFormat="1" ht="39.75" x14ac:dyDescent="0.3">
      <c r="A30" s="50"/>
      <c r="B30" s="37" t="s">
        <v>60</v>
      </c>
      <c r="C30" s="52">
        <v>1</v>
      </c>
      <c r="D30" s="52">
        <v>1</v>
      </c>
      <c r="E30" s="75">
        <f t="shared" si="1"/>
        <v>2</v>
      </c>
      <c r="F30" s="122"/>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row>
    <row r="31" spans="1:591" s="6" customFormat="1" ht="20.65" customHeight="1" x14ac:dyDescent="0.3">
      <c r="A31" s="49" t="s">
        <v>61</v>
      </c>
      <c r="B31" s="42" t="s">
        <v>62</v>
      </c>
      <c r="C31" s="41">
        <v>1</v>
      </c>
      <c r="D31" s="41">
        <v>1</v>
      </c>
      <c r="E31" s="74">
        <f t="shared" si="1"/>
        <v>2</v>
      </c>
      <c r="F31" s="105" t="s">
        <v>156</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row>
    <row r="32" spans="1:591" s="6" customFormat="1" ht="27" x14ac:dyDescent="0.3">
      <c r="A32" s="49"/>
      <c r="B32" s="36" t="s">
        <v>66</v>
      </c>
      <c r="C32" s="41">
        <v>1</v>
      </c>
      <c r="D32" s="41">
        <v>1</v>
      </c>
      <c r="E32" s="74">
        <f t="shared" ref="E32:E55" si="2">COUNT(C32:D32)</f>
        <v>2</v>
      </c>
      <c r="F32" s="106"/>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row>
    <row r="33" spans="1:591" s="6" customFormat="1" ht="16.5" x14ac:dyDescent="0.3">
      <c r="A33" s="44"/>
      <c r="B33" s="79" t="s">
        <v>63</v>
      </c>
      <c r="C33" s="41">
        <v>1</v>
      </c>
      <c r="D33" s="41"/>
      <c r="E33" s="74">
        <f t="shared" si="2"/>
        <v>1</v>
      </c>
      <c r="F33" s="106"/>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row>
    <row r="34" spans="1:591" s="6" customFormat="1" ht="16.5" x14ac:dyDescent="0.3">
      <c r="A34" s="44"/>
      <c r="B34" s="79" t="s">
        <v>64</v>
      </c>
      <c r="C34" s="41">
        <v>1</v>
      </c>
      <c r="D34" s="41">
        <v>1</v>
      </c>
      <c r="E34" s="74">
        <f t="shared" si="2"/>
        <v>2</v>
      </c>
      <c r="F34" s="106"/>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row>
    <row r="35" spans="1:591" s="6" customFormat="1" ht="16.5" x14ac:dyDescent="0.3">
      <c r="A35" s="44"/>
      <c r="B35" s="79" t="s">
        <v>65</v>
      </c>
      <c r="C35" s="41">
        <v>1</v>
      </c>
      <c r="D35" s="41"/>
      <c r="E35" s="74">
        <f t="shared" si="2"/>
        <v>1</v>
      </c>
      <c r="F35" s="106"/>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row>
    <row r="36" spans="1:591" s="6" customFormat="1" ht="16.5" x14ac:dyDescent="0.3">
      <c r="A36" s="44"/>
      <c r="B36" s="79" t="s">
        <v>67</v>
      </c>
      <c r="C36" s="41">
        <v>1</v>
      </c>
      <c r="D36" s="41">
        <v>1</v>
      </c>
      <c r="E36" s="74">
        <f t="shared" si="2"/>
        <v>2</v>
      </c>
      <c r="F36" s="106"/>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row>
    <row r="37" spans="1:591" s="6" customFormat="1" ht="16.5" x14ac:dyDescent="0.3">
      <c r="A37" s="44"/>
      <c r="B37" s="79" t="s">
        <v>70</v>
      </c>
      <c r="C37" s="41">
        <v>1</v>
      </c>
      <c r="D37" s="41">
        <v>1</v>
      </c>
      <c r="E37" s="74">
        <f t="shared" si="2"/>
        <v>2</v>
      </c>
      <c r="F37" s="121"/>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row>
    <row r="38" spans="1:591" s="6" customFormat="1" ht="14.65" customHeight="1" x14ac:dyDescent="0.3">
      <c r="A38" s="82" t="s">
        <v>68</v>
      </c>
      <c r="B38" s="83" t="s">
        <v>69</v>
      </c>
      <c r="C38" s="84">
        <v>1</v>
      </c>
      <c r="D38" s="84">
        <v>1</v>
      </c>
      <c r="E38" s="84">
        <f t="shared" si="2"/>
        <v>2</v>
      </c>
      <c r="F38" s="132" t="s">
        <v>157</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row>
    <row r="39" spans="1:591" s="6" customFormat="1" ht="16.5" x14ac:dyDescent="0.3">
      <c r="A39" s="82"/>
      <c r="B39" s="83" t="s">
        <v>71</v>
      </c>
      <c r="C39" s="84">
        <v>1</v>
      </c>
      <c r="D39" s="84">
        <v>1</v>
      </c>
      <c r="E39" s="84">
        <f t="shared" si="2"/>
        <v>2</v>
      </c>
      <c r="F39" s="113"/>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row>
    <row r="40" spans="1:591" s="6" customFormat="1" ht="16.5" x14ac:dyDescent="0.3">
      <c r="A40" s="82"/>
      <c r="B40" s="83" t="s">
        <v>72</v>
      </c>
      <c r="C40" s="84">
        <v>1</v>
      </c>
      <c r="D40" s="84">
        <v>1</v>
      </c>
      <c r="E40" s="84">
        <f t="shared" si="2"/>
        <v>2</v>
      </c>
      <c r="F40" s="113"/>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row>
    <row r="41" spans="1:591" s="6" customFormat="1" ht="16.5" x14ac:dyDescent="0.3">
      <c r="A41" s="82"/>
      <c r="B41" s="83" t="s">
        <v>73</v>
      </c>
      <c r="C41" s="84">
        <v>1</v>
      </c>
      <c r="D41" s="84">
        <v>1</v>
      </c>
      <c r="E41" s="84">
        <f t="shared" si="2"/>
        <v>2</v>
      </c>
      <c r="F41" s="113"/>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row>
    <row r="42" spans="1:591" s="6" customFormat="1" ht="16.5" x14ac:dyDescent="0.3">
      <c r="A42" s="82"/>
      <c r="B42" s="83" t="s">
        <v>76</v>
      </c>
      <c r="C42" s="84">
        <v>1</v>
      </c>
      <c r="D42" s="84"/>
      <c r="E42" s="84">
        <f t="shared" si="2"/>
        <v>1</v>
      </c>
      <c r="F42" s="113"/>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row>
    <row r="43" spans="1:591" s="6" customFormat="1" ht="16.5" x14ac:dyDescent="0.3">
      <c r="A43" s="82"/>
      <c r="B43" s="83" t="s">
        <v>74</v>
      </c>
      <c r="C43" s="84">
        <v>1</v>
      </c>
      <c r="D43" s="84">
        <v>1</v>
      </c>
      <c r="E43" s="84">
        <f t="shared" si="2"/>
        <v>2</v>
      </c>
      <c r="F43" s="113"/>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row>
    <row r="44" spans="1:591" s="6" customFormat="1" ht="16.5" x14ac:dyDescent="0.3">
      <c r="A44" s="82"/>
      <c r="B44" s="83" t="s">
        <v>75</v>
      </c>
      <c r="C44" s="84">
        <v>1</v>
      </c>
      <c r="D44" s="84">
        <v>1</v>
      </c>
      <c r="E44" s="84">
        <f t="shared" si="2"/>
        <v>2</v>
      </c>
      <c r="F44" s="113"/>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row>
    <row r="45" spans="1:591" s="6" customFormat="1" ht="16.5" x14ac:dyDescent="0.3">
      <c r="A45" s="82"/>
      <c r="B45" s="83" t="s">
        <v>150</v>
      </c>
      <c r="C45" s="84"/>
      <c r="D45" s="84">
        <v>1</v>
      </c>
      <c r="E45" s="84">
        <f t="shared" si="2"/>
        <v>1</v>
      </c>
      <c r="F45" s="113"/>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row>
    <row r="46" spans="1:591" s="6" customFormat="1" ht="16.5" x14ac:dyDescent="0.3">
      <c r="A46" s="82"/>
      <c r="B46" s="83" t="s">
        <v>142</v>
      </c>
      <c r="C46" s="84"/>
      <c r="D46" s="84">
        <v>1</v>
      </c>
      <c r="E46" s="84">
        <f t="shared" si="2"/>
        <v>1</v>
      </c>
      <c r="F46" s="113"/>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row>
    <row r="47" spans="1:591" s="6" customFormat="1" ht="16.5" customHeight="1" x14ac:dyDescent="0.3">
      <c r="A47" s="44" t="s">
        <v>77</v>
      </c>
      <c r="B47" s="42" t="s">
        <v>78</v>
      </c>
      <c r="C47" s="17">
        <v>1</v>
      </c>
      <c r="D47" s="17">
        <v>1</v>
      </c>
      <c r="E47" s="17">
        <f t="shared" si="2"/>
        <v>2</v>
      </c>
      <c r="F47" s="123" t="s">
        <v>166</v>
      </c>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row>
    <row r="48" spans="1:591" s="6" customFormat="1" ht="16.5" x14ac:dyDescent="0.3">
      <c r="A48" s="44"/>
      <c r="B48" s="42" t="s">
        <v>42</v>
      </c>
      <c r="C48" s="17">
        <v>1</v>
      </c>
      <c r="D48" s="17">
        <v>1</v>
      </c>
      <c r="E48" s="17">
        <f t="shared" si="2"/>
        <v>2</v>
      </c>
      <c r="F48" s="123"/>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row>
    <row r="49" spans="1:591" s="6" customFormat="1" ht="16.5" x14ac:dyDescent="0.3">
      <c r="A49" s="44"/>
      <c r="B49" s="42" t="s">
        <v>80</v>
      </c>
      <c r="C49" s="17">
        <v>1</v>
      </c>
      <c r="D49" s="17">
        <v>1</v>
      </c>
      <c r="E49" s="17">
        <f t="shared" si="2"/>
        <v>2</v>
      </c>
      <c r="F49" s="123"/>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row>
    <row r="50" spans="1:591" s="6" customFormat="1" ht="16.5" x14ac:dyDescent="0.3">
      <c r="A50" s="44"/>
      <c r="B50" s="42" t="s">
        <v>139</v>
      </c>
      <c r="C50" s="17"/>
      <c r="D50" s="17">
        <v>1</v>
      </c>
      <c r="E50" s="17">
        <f t="shared" si="2"/>
        <v>1</v>
      </c>
      <c r="F50" s="123"/>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row>
    <row r="51" spans="1:591" s="6" customFormat="1" ht="16.5" x14ac:dyDescent="0.3">
      <c r="A51" s="44"/>
      <c r="B51" s="42" t="s">
        <v>140</v>
      </c>
      <c r="C51" s="17"/>
      <c r="D51" s="17">
        <v>1</v>
      </c>
      <c r="E51" s="17">
        <f t="shared" si="2"/>
        <v>1</v>
      </c>
      <c r="F51" s="123"/>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row>
    <row r="52" spans="1:591" s="6" customFormat="1" ht="19.5" customHeight="1" x14ac:dyDescent="0.3">
      <c r="A52" s="82" t="s">
        <v>81</v>
      </c>
      <c r="B52" s="83" t="s">
        <v>82</v>
      </c>
      <c r="C52" s="84">
        <v>1</v>
      </c>
      <c r="D52" s="84">
        <v>1</v>
      </c>
      <c r="E52" s="84">
        <f t="shared" si="2"/>
        <v>2</v>
      </c>
      <c r="F52" s="113" t="s">
        <v>180</v>
      </c>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row>
    <row r="53" spans="1:591" s="6" customFormat="1" ht="16.5" customHeight="1" x14ac:dyDescent="0.3">
      <c r="A53" s="82"/>
      <c r="B53" s="83" t="s">
        <v>83</v>
      </c>
      <c r="C53" s="84">
        <v>1</v>
      </c>
      <c r="D53" s="84">
        <v>1</v>
      </c>
      <c r="E53" s="84">
        <f t="shared" si="2"/>
        <v>2</v>
      </c>
      <c r="F53" s="113"/>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row>
    <row r="54" spans="1:591" s="6" customFormat="1" ht="25.15" customHeight="1" x14ac:dyDescent="0.3">
      <c r="A54" s="82"/>
      <c r="B54" s="83" t="s">
        <v>84</v>
      </c>
      <c r="C54" s="84">
        <v>1</v>
      </c>
      <c r="D54" s="84">
        <v>1</v>
      </c>
      <c r="E54" s="84">
        <f t="shared" si="2"/>
        <v>2</v>
      </c>
      <c r="F54" s="113"/>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row>
    <row r="55" spans="1:591" s="6" customFormat="1" ht="23.65" customHeight="1" x14ac:dyDescent="0.3">
      <c r="A55" s="82"/>
      <c r="B55" s="83" t="s">
        <v>85</v>
      </c>
      <c r="C55" s="84">
        <v>1</v>
      </c>
      <c r="D55" s="84">
        <v>1</v>
      </c>
      <c r="E55" s="84">
        <f t="shared" si="2"/>
        <v>2</v>
      </c>
      <c r="F55" s="113"/>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row>
    <row r="56" spans="1:591" s="6" customFormat="1" ht="16.5" x14ac:dyDescent="0.3">
      <c r="A56" s="85" t="s">
        <v>86</v>
      </c>
      <c r="B56" s="55" t="s">
        <v>87</v>
      </c>
      <c r="C56" s="41">
        <v>1</v>
      </c>
      <c r="D56" s="41">
        <v>1</v>
      </c>
      <c r="E56" s="74">
        <f t="shared" ref="E56:E57" si="3">COUNT(C56:D56)</f>
        <v>2</v>
      </c>
      <c r="F56" s="105" t="s">
        <v>158</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row>
    <row r="57" spans="1:591" s="6" customFormat="1" ht="16.5" x14ac:dyDescent="0.3">
      <c r="A57" s="86"/>
      <c r="B57" s="55" t="s">
        <v>90</v>
      </c>
      <c r="C57" s="41">
        <v>1</v>
      </c>
      <c r="D57" s="41">
        <v>1</v>
      </c>
      <c r="E57" s="74">
        <f t="shared" si="3"/>
        <v>2</v>
      </c>
      <c r="F57" s="106"/>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row>
    <row r="58" spans="1:591" s="6" customFormat="1" ht="16.5" x14ac:dyDescent="0.3">
      <c r="A58" s="111" t="s">
        <v>92</v>
      </c>
      <c r="B58" s="112"/>
      <c r="C58" s="54"/>
      <c r="D58" s="54"/>
      <c r="E58" s="76"/>
      <c r="F58" s="77"/>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row>
    <row r="59" spans="1:591" s="6" customFormat="1" ht="42" customHeight="1" x14ac:dyDescent="0.3">
      <c r="A59" s="50" t="s">
        <v>88</v>
      </c>
      <c r="B59" s="37" t="s">
        <v>89</v>
      </c>
      <c r="C59" s="52">
        <v>1</v>
      </c>
      <c r="D59" s="52">
        <v>1</v>
      </c>
      <c r="E59" s="84">
        <f t="shared" ref="E59:E61" si="4">COUNT(C59:D59)</f>
        <v>2</v>
      </c>
      <c r="F59" s="107" t="s">
        <v>159</v>
      </c>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row>
    <row r="60" spans="1:591" s="6" customFormat="1" ht="39.75" x14ac:dyDescent="0.3">
      <c r="A60" s="50"/>
      <c r="B60" s="37" t="s">
        <v>93</v>
      </c>
      <c r="C60" s="52">
        <v>1</v>
      </c>
      <c r="D60" s="52">
        <v>1</v>
      </c>
      <c r="E60" s="84">
        <f t="shared" si="4"/>
        <v>2</v>
      </c>
      <c r="F60" s="10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row>
    <row r="61" spans="1:591" s="6" customFormat="1" ht="39.75" x14ac:dyDescent="0.3">
      <c r="A61" s="50"/>
      <c r="B61" s="37" t="s">
        <v>94</v>
      </c>
      <c r="C61" s="52">
        <v>1</v>
      </c>
      <c r="D61" s="52">
        <v>1</v>
      </c>
      <c r="E61" s="84">
        <f t="shared" si="4"/>
        <v>2</v>
      </c>
      <c r="F61" s="10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row>
    <row r="62" spans="1:591" s="6" customFormat="1" ht="16.5" x14ac:dyDescent="0.3">
      <c r="A62" s="49" t="s">
        <v>68</v>
      </c>
      <c r="B62" s="42" t="s">
        <v>95</v>
      </c>
      <c r="C62" s="41">
        <v>1</v>
      </c>
      <c r="D62" s="41">
        <v>1</v>
      </c>
      <c r="E62" s="17">
        <f t="shared" ref="E62:E64" si="5">COUNT(C62:D62)</f>
        <v>2</v>
      </c>
      <c r="F62" s="106" t="s">
        <v>160</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row>
    <row r="63" spans="1:591" s="6" customFormat="1" ht="27" x14ac:dyDescent="0.3">
      <c r="A63" s="49"/>
      <c r="B63" s="36" t="s">
        <v>96</v>
      </c>
      <c r="C63" s="41">
        <v>1</v>
      </c>
      <c r="D63" s="41">
        <v>1</v>
      </c>
      <c r="E63" s="17">
        <f t="shared" si="5"/>
        <v>2</v>
      </c>
      <c r="F63" s="106"/>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row>
    <row r="64" spans="1:591" s="6" customFormat="1" ht="16.5" x14ac:dyDescent="0.3">
      <c r="A64" s="49"/>
      <c r="B64" s="42" t="s">
        <v>97</v>
      </c>
      <c r="C64" s="41">
        <v>1</v>
      </c>
      <c r="D64" s="41">
        <v>1</v>
      </c>
      <c r="E64" s="17">
        <f t="shared" si="5"/>
        <v>2</v>
      </c>
      <c r="F64" s="121"/>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c r="VS64" s="8"/>
    </row>
    <row r="65" spans="1:591" s="6" customFormat="1" ht="16.5" x14ac:dyDescent="0.3">
      <c r="A65" s="111" t="s">
        <v>98</v>
      </c>
      <c r="B65" s="112"/>
      <c r="C65" s="54"/>
      <c r="D65" s="54"/>
      <c r="E65" s="76"/>
      <c r="F65" s="80"/>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c r="VS65" s="8"/>
    </row>
    <row r="66" spans="1:591" s="6" customFormat="1" ht="39.75" x14ac:dyDescent="0.3">
      <c r="A66" s="50" t="s">
        <v>104</v>
      </c>
      <c r="B66" s="37" t="s">
        <v>99</v>
      </c>
      <c r="C66" s="52">
        <v>1</v>
      </c>
      <c r="D66" s="52">
        <v>1</v>
      </c>
      <c r="E66" s="75">
        <f t="shared" ref="E66:E71" si="6">COUNT(C66:D66)</f>
        <v>2</v>
      </c>
      <c r="F66" s="107" t="s">
        <v>161</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c r="VS66" s="8"/>
    </row>
    <row r="67" spans="1:591" s="6" customFormat="1" ht="39.75" x14ac:dyDescent="0.3">
      <c r="A67" s="50"/>
      <c r="B67" s="37" t="s">
        <v>100</v>
      </c>
      <c r="C67" s="52">
        <v>1</v>
      </c>
      <c r="D67" s="52">
        <v>1</v>
      </c>
      <c r="E67" s="75">
        <f t="shared" si="6"/>
        <v>2</v>
      </c>
      <c r="F67" s="10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row>
    <row r="68" spans="1:591" s="6" customFormat="1" ht="27" x14ac:dyDescent="0.3">
      <c r="A68" s="50"/>
      <c r="B68" s="37" t="s">
        <v>101</v>
      </c>
      <c r="C68" s="52">
        <v>1</v>
      </c>
      <c r="D68" s="52"/>
      <c r="E68" s="75">
        <f t="shared" si="6"/>
        <v>1</v>
      </c>
      <c r="F68" s="10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row>
    <row r="69" spans="1:591" s="6" customFormat="1" ht="39.75" x14ac:dyDescent="0.3">
      <c r="A69" s="50"/>
      <c r="B69" s="37" t="s">
        <v>102</v>
      </c>
      <c r="C69" s="52">
        <v>1</v>
      </c>
      <c r="D69" s="52">
        <v>1</v>
      </c>
      <c r="E69" s="75">
        <f t="shared" si="6"/>
        <v>2</v>
      </c>
      <c r="F69" s="10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c r="VS69" s="8"/>
    </row>
    <row r="70" spans="1:591" s="6" customFormat="1" ht="27" x14ac:dyDescent="0.3">
      <c r="A70" s="50"/>
      <c r="B70" s="37" t="s">
        <v>103</v>
      </c>
      <c r="C70" s="52">
        <v>1</v>
      </c>
      <c r="D70" s="52">
        <v>1</v>
      </c>
      <c r="E70" s="75">
        <f t="shared" si="6"/>
        <v>2</v>
      </c>
      <c r="F70" s="10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c r="VS70" s="8"/>
    </row>
    <row r="71" spans="1:591" s="6" customFormat="1" ht="49.5" customHeight="1" x14ac:dyDescent="0.3">
      <c r="A71" s="50"/>
      <c r="B71" s="46" t="s">
        <v>143</v>
      </c>
      <c r="C71" s="52"/>
      <c r="D71" s="52">
        <v>1</v>
      </c>
      <c r="E71" s="75">
        <f t="shared" si="6"/>
        <v>1</v>
      </c>
      <c r="F71" s="10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c r="VS71" s="8"/>
    </row>
    <row r="72" spans="1:591" s="6" customFormat="1" ht="18.75" customHeight="1" x14ac:dyDescent="0.3">
      <c r="A72" s="111" t="s">
        <v>169</v>
      </c>
      <c r="B72" s="112"/>
      <c r="C72" s="54"/>
      <c r="D72" s="54"/>
      <c r="E72" s="76"/>
      <c r="F72" s="80"/>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c r="VS72" s="8"/>
    </row>
    <row r="73" spans="1:591" s="6" customFormat="1" ht="21.75" customHeight="1" x14ac:dyDescent="0.3">
      <c r="A73" s="136" t="s">
        <v>170</v>
      </c>
      <c r="B73" s="137" t="s">
        <v>171</v>
      </c>
      <c r="C73" s="134">
        <v>1</v>
      </c>
      <c r="D73" s="134">
        <v>1</v>
      </c>
      <c r="E73" s="135">
        <f>C73+D73</f>
        <v>2</v>
      </c>
      <c r="F73" s="139" t="s">
        <v>176</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c r="VS73" s="8"/>
    </row>
    <row r="74" spans="1:591" s="6" customFormat="1" ht="21" customHeight="1" x14ac:dyDescent="0.3">
      <c r="A74" s="133"/>
      <c r="B74" s="137" t="s">
        <v>172</v>
      </c>
      <c r="C74" s="134">
        <v>1</v>
      </c>
      <c r="D74" s="134">
        <v>1</v>
      </c>
      <c r="E74" s="135">
        <f t="shared" ref="E74:E77" si="7">C74+D74</f>
        <v>2</v>
      </c>
      <c r="F74" s="140"/>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c r="VS74" s="8"/>
    </row>
    <row r="75" spans="1:591" s="6" customFormat="1" ht="16.5" customHeight="1" x14ac:dyDescent="0.3">
      <c r="A75" s="133"/>
      <c r="B75" s="138" t="s">
        <v>173</v>
      </c>
      <c r="C75" s="134">
        <v>1</v>
      </c>
      <c r="D75" s="134">
        <v>1</v>
      </c>
      <c r="E75" s="135">
        <f t="shared" si="7"/>
        <v>2</v>
      </c>
      <c r="F75" s="14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c r="VS75" s="8"/>
    </row>
    <row r="76" spans="1:591" s="6" customFormat="1" ht="24.75" customHeight="1" x14ac:dyDescent="0.3">
      <c r="A76" s="136" t="s">
        <v>178</v>
      </c>
      <c r="B76" s="138" t="s">
        <v>174</v>
      </c>
      <c r="C76" s="134"/>
      <c r="D76" s="134">
        <v>1</v>
      </c>
      <c r="E76" s="135">
        <f t="shared" si="7"/>
        <v>1</v>
      </c>
      <c r="F76" s="139" t="s">
        <v>177</v>
      </c>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c r="VS76" s="8"/>
    </row>
    <row r="77" spans="1:591" s="6" customFormat="1" ht="26.25" customHeight="1" x14ac:dyDescent="0.3">
      <c r="A77" s="133"/>
      <c r="B77" s="138" t="s">
        <v>175</v>
      </c>
      <c r="C77" s="134">
        <v>1</v>
      </c>
      <c r="D77" s="134"/>
      <c r="E77" s="135">
        <f t="shared" si="7"/>
        <v>1</v>
      </c>
      <c r="F77" s="14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c r="VS77" s="8"/>
    </row>
    <row r="78" spans="1:591" s="6" customFormat="1" ht="16.5" x14ac:dyDescent="0.3">
      <c r="A78" s="111" t="s">
        <v>105</v>
      </c>
      <c r="B78" s="112"/>
      <c r="C78" s="54"/>
      <c r="D78" s="54"/>
      <c r="E78" s="76"/>
      <c r="F78" s="80"/>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c r="VS78" s="8"/>
    </row>
    <row r="79" spans="1:591" s="6" customFormat="1" ht="16.5" x14ac:dyDescent="0.3">
      <c r="A79" s="49" t="s">
        <v>106</v>
      </c>
      <c r="B79" s="36" t="s">
        <v>107</v>
      </c>
      <c r="C79" s="41">
        <v>1</v>
      </c>
      <c r="D79" s="41">
        <v>1</v>
      </c>
      <c r="E79" s="74">
        <f t="shared" ref="E79:E84" si="8">COUNT(C79:D79)</f>
        <v>2</v>
      </c>
      <c r="F79" s="105" t="s">
        <v>162</v>
      </c>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c r="VS79" s="8"/>
    </row>
    <row r="80" spans="1:591" s="6" customFormat="1" ht="27" x14ac:dyDescent="0.3">
      <c r="A80" s="44"/>
      <c r="B80" s="36" t="s">
        <v>108</v>
      </c>
      <c r="C80" s="41">
        <v>1</v>
      </c>
      <c r="D80" s="41">
        <v>1</v>
      </c>
      <c r="E80" s="74">
        <f t="shared" si="8"/>
        <v>2</v>
      </c>
      <c r="F80" s="106"/>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c r="VS80" s="8"/>
    </row>
    <row r="81" spans="1:591" s="6" customFormat="1" ht="27" x14ac:dyDescent="0.3">
      <c r="A81" s="51"/>
      <c r="B81" s="43" t="s">
        <v>109</v>
      </c>
      <c r="C81" s="41">
        <v>1</v>
      </c>
      <c r="D81" s="41">
        <v>1</v>
      </c>
      <c r="E81" s="74">
        <f t="shared" si="8"/>
        <v>2</v>
      </c>
      <c r="F81" s="106"/>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c r="VS81" s="8"/>
    </row>
    <row r="82" spans="1:591" s="6" customFormat="1" ht="27" x14ac:dyDescent="0.3">
      <c r="A82" s="51"/>
      <c r="B82" s="43" t="s">
        <v>110</v>
      </c>
      <c r="C82" s="41">
        <v>1</v>
      </c>
      <c r="D82" s="41">
        <v>1</v>
      </c>
      <c r="E82" s="74">
        <f t="shared" si="8"/>
        <v>2</v>
      </c>
      <c r="F82" s="106"/>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c r="VS82" s="8"/>
    </row>
    <row r="83" spans="1:591" s="6" customFormat="1" ht="27" x14ac:dyDescent="0.3">
      <c r="A83" s="51"/>
      <c r="B83" s="43" t="s">
        <v>111</v>
      </c>
      <c r="C83" s="41">
        <v>1</v>
      </c>
      <c r="D83" s="41">
        <v>1</v>
      </c>
      <c r="E83" s="74">
        <f t="shared" si="8"/>
        <v>2</v>
      </c>
      <c r="F83" s="106"/>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c r="VS83" s="8"/>
    </row>
    <row r="84" spans="1:591" s="6" customFormat="1" ht="16.5" x14ac:dyDescent="0.3">
      <c r="A84" s="51"/>
      <c r="B84" s="43" t="s">
        <v>112</v>
      </c>
      <c r="C84" s="41">
        <v>1</v>
      </c>
      <c r="D84" s="41">
        <v>1</v>
      </c>
      <c r="E84" s="74">
        <f t="shared" si="8"/>
        <v>2</v>
      </c>
      <c r="F84" s="106"/>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c r="VS84" s="8"/>
    </row>
    <row r="85" spans="1:591" s="6" customFormat="1" ht="27" x14ac:dyDescent="0.3">
      <c r="A85" s="50" t="s">
        <v>113</v>
      </c>
      <c r="B85" s="37" t="s">
        <v>114</v>
      </c>
      <c r="C85" s="52">
        <v>1</v>
      </c>
      <c r="D85" s="52">
        <v>1</v>
      </c>
      <c r="E85" s="84">
        <f t="shared" ref="E85:E87" si="9">COUNT(C85:D85)</f>
        <v>2</v>
      </c>
      <c r="F85" s="107" t="s">
        <v>163</v>
      </c>
      <c r="G85" s="8"/>
      <c r="H85" s="9"/>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c r="VS85" s="8"/>
    </row>
    <row r="86" spans="1:591" s="6" customFormat="1" ht="27" x14ac:dyDescent="0.3">
      <c r="A86" s="50"/>
      <c r="B86" s="37" t="s">
        <v>115</v>
      </c>
      <c r="C86" s="52">
        <v>1</v>
      </c>
      <c r="D86" s="52">
        <v>1</v>
      </c>
      <c r="E86" s="84">
        <f t="shared" si="9"/>
        <v>2</v>
      </c>
      <c r="F86" s="108"/>
      <c r="G86" s="8"/>
      <c r="H86" s="9"/>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c r="VS86" s="8"/>
    </row>
    <row r="87" spans="1:591" ht="22.15" customHeight="1" x14ac:dyDescent="0.3">
      <c r="A87" s="88"/>
      <c r="B87" s="89" t="s">
        <v>144</v>
      </c>
      <c r="C87" s="52"/>
      <c r="D87" s="52">
        <v>1</v>
      </c>
      <c r="E87" s="84">
        <f t="shared" si="9"/>
        <v>1</v>
      </c>
      <c r="F87" s="108"/>
    </row>
    <row r="88" spans="1:591" ht="16.5" x14ac:dyDescent="0.3">
      <c r="A88" s="111" t="s">
        <v>116</v>
      </c>
      <c r="B88" s="112"/>
      <c r="C88" s="54"/>
      <c r="D88" s="54"/>
      <c r="E88" s="76"/>
      <c r="F88" s="87"/>
    </row>
    <row r="89" spans="1:591" ht="14.65" customHeight="1" x14ac:dyDescent="0.3">
      <c r="A89" s="49" t="s">
        <v>117</v>
      </c>
      <c r="B89" s="36" t="s">
        <v>118</v>
      </c>
      <c r="C89" s="41">
        <v>1</v>
      </c>
      <c r="D89" s="41">
        <v>1</v>
      </c>
      <c r="E89" s="74">
        <f t="shared" ref="E89:E91" si="10">COUNT(C89:D89)</f>
        <v>2</v>
      </c>
      <c r="F89" s="106" t="s">
        <v>164</v>
      </c>
    </row>
    <row r="90" spans="1:591" ht="16.5" x14ac:dyDescent="0.3">
      <c r="A90" s="49"/>
      <c r="B90" s="36" t="s">
        <v>119</v>
      </c>
      <c r="C90" s="41">
        <v>1</v>
      </c>
      <c r="D90" s="41">
        <v>1</v>
      </c>
      <c r="E90" s="74">
        <f t="shared" si="10"/>
        <v>2</v>
      </c>
      <c r="F90" s="106"/>
    </row>
    <row r="91" spans="1:591" ht="27" x14ac:dyDescent="0.3">
      <c r="A91" s="49"/>
      <c r="B91" s="36" t="s">
        <v>120</v>
      </c>
      <c r="C91" s="41">
        <v>1</v>
      </c>
      <c r="D91" s="41">
        <v>1</v>
      </c>
      <c r="E91" s="74">
        <f t="shared" si="10"/>
        <v>2</v>
      </c>
      <c r="F91" s="106"/>
    </row>
    <row r="92" spans="1:591" ht="27" x14ac:dyDescent="0.3">
      <c r="A92" s="45" t="s">
        <v>121</v>
      </c>
      <c r="B92" s="37" t="s">
        <v>123</v>
      </c>
      <c r="C92" s="52">
        <v>1</v>
      </c>
      <c r="D92" s="52">
        <v>1</v>
      </c>
      <c r="E92" s="84">
        <f t="shared" ref="E92:E95" si="11">COUNT(C92:D92)</f>
        <v>2</v>
      </c>
      <c r="F92" s="109" t="s">
        <v>165</v>
      </c>
    </row>
    <row r="93" spans="1:591" ht="27" x14ac:dyDescent="0.3">
      <c r="A93" s="45"/>
      <c r="B93" s="37" t="s">
        <v>122</v>
      </c>
      <c r="C93" s="52">
        <v>1</v>
      </c>
      <c r="D93" s="52">
        <v>1</v>
      </c>
      <c r="E93" s="84">
        <f t="shared" si="11"/>
        <v>2</v>
      </c>
      <c r="F93" s="110"/>
    </row>
    <row r="94" spans="1:591" ht="39.75" x14ac:dyDescent="0.3">
      <c r="A94" s="45"/>
      <c r="B94" s="37" t="s">
        <v>125</v>
      </c>
      <c r="C94" s="52"/>
      <c r="D94" s="52">
        <v>1</v>
      </c>
      <c r="E94" s="84">
        <f t="shared" si="11"/>
        <v>1</v>
      </c>
      <c r="F94" s="110"/>
    </row>
    <row r="95" spans="1:591" ht="39.75" x14ac:dyDescent="0.3">
      <c r="A95" s="45"/>
      <c r="B95" s="37" t="s">
        <v>124</v>
      </c>
      <c r="C95" s="52">
        <v>1</v>
      </c>
      <c r="D95" s="52"/>
      <c r="E95" s="84">
        <f t="shared" si="11"/>
        <v>1</v>
      </c>
      <c r="F95" s="110"/>
    </row>
  </sheetData>
  <mergeCells count="31">
    <mergeCell ref="A72:B72"/>
    <mergeCell ref="F73:F75"/>
    <mergeCell ref="F76:F77"/>
    <mergeCell ref="F47:F51"/>
    <mergeCell ref="A1:B1"/>
    <mergeCell ref="A2:B2"/>
    <mergeCell ref="A3:B3"/>
    <mergeCell ref="A4:B4"/>
    <mergeCell ref="A7:B7"/>
    <mergeCell ref="F38:F46"/>
    <mergeCell ref="A88:B88"/>
    <mergeCell ref="F52:F55"/>
    <mergeCell ref="F2:F4"/>
    <mergeCell ref="E2:E4"/>
    <mergeCell ref="F19:F20"/>
    <mergeCell ref="F8:F15"/>
    <mergeCell ref="F62:F64"/>
    <mergeCell ref="A21:B21"/>
    <mergeCell ref="A65:B65"/>
    <mergeCell ref="A78:B78"/>
    <mergeCell ref="A58:B58"/>
    <mergeCell ref="F56:F57"/>
    <mergeCell ref="F31:F37"/>
    <mergeCell ref="F66:F71"/>
    <mergeCell ref="F22:F30"/>
    <mergeCell ref="F16:F18"/>
    <mergeCell ref="F79:F84"/>
    <mergeCell ref="F59:F61"/>
    <mergeCell ref="F92:F95"/>
    <mergeCell ref="F85:F87"/>
    <mergeCell ref="F89:F91"/>
  </mergeCells>
  <phoneticPr fontId="18"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READ_ME</vt:lpstr>
      <vt:lpstr>To Complete_Method Report</vt:lpstr>
      <vt:lpstr>Data Saturation Grid_Komondjari</vt:lpstr>
      <vt:lpstr>'Data Saturation Grid_Komondjari'!_ftnref1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2021-02-24T16:12:02Z</dcterms:modified>
</cp:coreProperties>
</file>