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acted.sharepoint.com/sites/IMPACTKGZ/Documents partages/General/4. Partners/IMPACT/08_Analysis/Qualitative/Kad/"/>
    </mc:Choice>
  </mc:AlternateContent>
  <xr:revisionPtr revIDLastSave="526" documentId="13_ncr:1_{1BAE4435-D73A-4D9C-9750-4322EBB25CB5}" xr6:coauthVersionLast="47" xr6:coauthVersionMax="47" xr10:uidLastSave="{87E02C2D-3E97-4266-B67E-41DEBAB9A750}"/>
  <bookViews>
    <workbookView xWindow="-28920" yWindow="1620" windowWidth="29040" windowHeight="15720" activeTab="1" xr2:uid="{00000000-000D-0000-FFFF-FFFF00000000}"/>
  </bookViews>
  <sheets>
    <sheet name="Method Report" sheetId="4" r:id="rId1"/>
    <sheet name="WUAs &amp; RUVHa" sheetId="6" r:id="rId2"/>
    <sheet name="AGPA" sheetId="7" r:id="rId3"/>
    <sheet name="DRR" sheetId="8" r:id="rId4"/>
    <sheet name="WC&amp;CSO" sheetId="9" r:id="rId5"/>
  </sheets>
  <definedNames>
    <definedName name="_ftnref1" localSheetId="2">AGPA!#REF!</definedName>
    <definedName name="_ftnref1" localSheetId="3">DRR!#REF!</definedName>
    <definedName name="_ftnref1" localSheetId="4">'WC&amp;CSO'!#REF!</definedName>
    <definedName name="_ftnref1" localSheetId="1">'WUAs &amp; RUVHa'!#REF!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7" i="6" l="1"/>
  <c r="I31" i="6"/>
  <c r="I44" i="6"/>
  <c r="I45" i="6"/>
  <c r="I22" i="6"/>
  <c r="I23" i="6"/>
  <c r="I24" i="6"/>
  <c r="I25" i="6"/>
  <c r="I26" i="6"/>
  <c r="I27" i="6"/>
  <c r="I28" i="6"/>
  <c r="I29" i="6"/>
  <c r="I30" i="6"/>
  <c r="C14" i="8"/>
  <c r="I5" i="9"/>
  <c r="C76" i="8"/>
  <c r="C71" i="8"/>
  <c r="C69" i="8"/>
  <c r="C67" i="8"/>
  <c r="C65" i="8"/>
  <c r="C62" i="8"/>
  <c r="C55" i="8"/>
  <c r="C53" i="8"/>
  <c r="C43" i="8"/>
  <c r="C40" i="8"/>
  <c r="C38" i="8"/>
  <c r="C33" i="8"/>
  <c r="C28" i="8"/>
  <c r="C20" i="8"/>
  <c r="C5" i="8"/>
  <c r="J143" i="7"/>
  <c r="J139" i="7"/>
  <c r="J133" i="7"/>
  <c r="J126" i="7"/>
  <c r="J120" i="7"/>
  <c r="J115" i="7"/>
  <c r="J109" i="7"/>
  <c r="J98" i="7"/>
  <c r="J85" i="7"/>
  <c r="J80" i="7"/>
  <c r="J46" i="7"/>
  <c r="J38" i="7"/>
  <c r="J27" i="7"/>
  <c r="J25" i="7"/>
  <c r="J12" i="7"/>
  <c r="J9" i="7"/>
  <c r="J5" i="7"/>
  <c r="I82" i="6"/>
  <c r="I83" i="6"/>
  <c r="I84" i="6"/>
  <c r="I17" i="6"/>
  <c r="I18" i="6"/>
  <c r="I63" i="9"/>
  <c r="I64" i="9"/>
  <c r="I65" i="9"/>
  <c r="I55" i="9"/>
  <c r="I52" i="9"/>
  <c r="I41" i="9"/>
  <c r="I42" i="9"/>
  <c r="I39" i="9"/>
  <c r="I40" i="9"/>
  <c r="I48" i="9"/>
  <c r="C27" i="8"/>
  <c r="C10" i="8"/>
  <c r="C11" i="8"/>
  <c r="C12" i="8"/>
  <c r="I72" i="6"/>
  <c r="I63" i="6"/>
  <c r="I64" i="6"/>
  <c r="I65" i="6"/>
  <c r="I66" i="6"/>
  <c r="I67" i="6"/>
  <c r="I68" i="6"/>
  <c r="I71" i="6"/>
  <c r="I62" i="6"/>
  <c r="I51" i="6"/>
  <c r="I52" i="6"/>
  <c r="I53" i="6"/>
  <c r="I42" i="6"/>
  <c r="I43" i="6"/>
  <c r="I58" i="9"/>
  <c r="I59" i="9"/>
  <c r="I60" i="9"/>
  <c r="I61" i="9"/>
  <c r="I62" i="9"/>
  <c r="I66" i="9"/>
  <c r="I67" i="9"/>
  <c r="I68" i="9"/>
  <c r="I69" i="9"/>
  <c r="I70" i="9"/>
  <c r="I71" i="9"/>
  <c r="I72" i="9"/>
  <c r="I57" i="9"/>
  <c r="I56" i="9" s="1"/>
  <c r="I51" i="9"/>
  <c r="I53" i="9"/>
  <c r="I54" i="9"/>
  <c r="I50" i="9"/>
  <c r="I49" i="9" s="1"/>
  <c r="I37" i="9"/>
  <c r="I38" i="9"/>
  <c r="I43" i="9"/>
  <c r="I44" i="9"/>
  <c r="I45" i="9"/>
  <c r="I46" i="9"/>
  <c r="I47" i="9"/>
  <c r="I36" i="9"/>
  <c r="I35" i="9" s="1"/>
  <c r="I32" i="9"/>
  <c r="I29" i="9"/>
  <c r="I28" i="9" s="1"/>
  <c r="I30" i="9"/>
  <c r="I31" i="9"/>
  <c r="I33" i="9"/>
  <c r="I34" i="9"/>
  <c r="I27" i="9"/>
  <c r="I17" i="9"/>
  <c r="I18" i="9"/>
  <c r="I19" i="9"/>
  <c r="I20" i="9"/>
  <c r="I21" i="9"/>
  <c r="I22" i="9"/>
  <c r="I23" i="9"/>
  <c r="I24" i="9"/>
  <c r="I25" i="9"/>
  <c r="I26" i="9"/>
  <c r="I16" i="9"/>
  <c r="I15" i="9" s="1"/>
  <c r="I7" i="9"/>
  <c r="I8" i="9"/>
  <c r="I9" i="9"/>
  <c r="I10" i="9"/>
  <c r="I11" i="9"/>
  <c r="I12" i="9"/>
  <c r="I13" i="9"/>
  <c r="I14" i="9"/>
  <c r="I6" i="9"/>
  <c r="C31" i="8"/>
  <c r="C32" i="8"/>
  <c r="C25" i="8"/>
  <c r="C26" i="8"/>
  <c r="C18" i="8"/>
  <c r="C19" i="8"/>
  <c r="C59" i="8"/>
  <c r="C60" i="8"/>
  <c r="C61" i="8"/>
  <c r="C42" i="8"/>
  <c r="C47" i="8"/>
  <c r="C48" i="8"/>
  <c r="C49" i="8"/>
  <c r="C50" i="8"/>
  <c r="C51" i="8"/>
  <c r="C52" i="8"/>
  <c r="C21" i="8"/>
  <c r="C22" i="8"/>
  <c r="C23" i="8"/>
  <c r="C24" i="8"/>
  <c r="C29" i="8"/>
  <c r="C30" i="8"/>
  <c r="I132" i="6"/>
  <c r="I122" i="6"/>
  <c r="I112" i="6"/>
  <c r="I102" i="6"/>
  <c r="I92" i="6"/>
  <c r="I79" i="6"/>
  <c r="I61" i="6"/>
  <c r="I57" i="6"/>
  <c r="I55" i="6"/>
  <c r="I54" i="6"/>
  <c r="I50" i="6"/>
  <c r="I49" i="6"/>
  <c r="I48" i="6"/>
  <c r="I47" i="6"/>
  <c r="I41" i="6"/>
  <c r="I34" i="6"/>
  <c r="I13" i="6"/>
  <c r="J37" i="7"/>
  <c r="J148" i="7"/>
  <c r="J149" i="7"/>
  <c r="J150" i="7"/>
  <c r="J151" i="7"/>
  <c r="J152" i="7"/>
  <c r="J153" i="7"/>
  <c r="J154" i="7"/>
  <c r="J138" i="7"/>
  <c r="J131" i="7"/>
  <c r="J132" i="7"/>
  <c r="J122" i="7"/>
  <c r="J123" i="7"/>
  <c r="J124" i="7"/>
  <c r="J125" i="7"/>
  <c r="J92" i="7"/>
  <c r="J93" i="7"/>
  <c r="J94" i="7"/>
  <c r="J95" i="7"/>
  <c r="J82" i="7"/>
  <c r="J83" i="7"/>
  <c r="J84"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34" i="7"/>
  <c r="J35" i="7"/>
  <c r="J36" i="7"/>
  <c r="J13" i="7"/>
  <c r="J21" i="7"/>
  <c r="J22" i="7"/>
  <c r="J23" i="7"/>
  <c r="J24" i="7"/>
  <c r="J19" i="7"/>
  <c r="I7" i="6"/>
  <c r="I105" i="6"/>
  <c r="I106" i="6"/>
  <c r="I107" i="6"/>
  <c r="I108" i="6"/>
  <c r="I109" i="6"/>
  <c r="I110" i="6"/>
  <c r="I111" i="6"/>
  <c r="I98" i="6"/>
  <c r="I99" i="6"/>
  <c r="I100" i="6"/>
  <c r="I101" i="6"/>
  <c r="I97" i="6"/>
  <c r="I91" i="6"/>
  <c r="I89" i="6"/>
  <c r="I87" i="6"/>
  <c r="I75" i="6"/>
  <c r="I59" i="6"/>
  <c r="I60" i="6"/>
  <c r="I40" i="6"/>
  <c r="I35" i="6"/>
  <c r="I36" i="6"/>
  <c r="I37" i="6"/>
  <c r="I38" i="6"/>
  <c r="I14" i="6"/>
  <c r="I15" i="6"/>
  <c r="I10" i="6"/>
  <c r="I126" i="6"/>
  <c r="I129" i="6"/>
  <c r="I134" i="6"/>
  <c r="I135" i="6"/>
  <c r="I136" i="6"/>
  <c r="I133" i="6"/>
  <c r="J142" i="7"/>
  <c r="J141" i="7"/>
  <c r="J135" i="7"/>
  <c r="J136" i="7"/>
  <c r="J137" i="7"/>
  <c r="I46" i="6" l="1"/>
  <c r="J119" i="7"/>
  <c r="J112" i="7"/>
  <c r="J111" i="7"/>
  <c r="J99" i="7"/>
  <c r="J100" i="7"/>
  <c r="J101" i="7"/>
  <c r="J102" i="7"/>
  <c r="J103" i="7"/>
  <c r="J104" i="7"/>
  <c r="J105" i="7"/>
  <c r="J106" i="7"/>
  <c r="J107" i="7"/>
  <c r="J108" i="7"/>
  <c r="J43" i="7" l="1"/>
  <c r="J44" i="7"/>
  <c r="J45" i="7"/>
  <c r="J30" i="7"/>
  <c r="J31" i="7"/>
  <c r="J32" i="7"/>
  <c r="J33" i="7"/>
  <c r="J18" i="7"/>
  <c r="J20" i="7"/>
  <c r="I78" i="6" l="1"/>
  <c r="I19" i="6"/>
  <c r="I20" i="6"/>
  <c r="I21" i="6"/>
  <c r="I119" i="6"/>
  <c r="I120" i="6"/>
  <c r="I121" i="6"/>
  <c r="I123" i="6"/>
  <c r="I124" i="6"/>
  <c r="I125" i="6"/>
  <c r="I96" i="6"/>
  <c r="I58" i="6" l="1"/>
  <c r="I69" i="6"/>
  <c r="I70" i="6"/>
  <c r="I39" i="6"/>
  <c r="J156" i="7"/>
  <c r="J140" i="7"/>
  <c r="C80" i="8"/>
  <c r="C79" i="8"/>
  <c r="C78" i="8"/>
  <c r="C77" i="8"/>
  <c r="C75" i="8"/>
  <c r="C74" i="8"/>
  <c r="C73" i="8"/>
  <c r="C72" i="8"/>
  <c r="C70" i="8"/>
  <c r="C68" i="8"/>
  <c r="C66" i="8"/>
  <c r="C64" i="8"/>
  <c r="C63" i="8"/>
  <c r="C58" i="8"/>
  <c r="C57" i="8"/>
  <c r="C56" i="8"/>
  <c r="C54" i="8"/>
  <c r="C46" i="8"/>
  <c r="C45" i="8"/>
  <c r="C44" i="8"/>
  <c r="C41" i="8"/>
  <c r="C39" i="8"/>
  <c r="C37" i="8"/>
  <c r="C36" i="8"/>
  <c r="C35" i="8"/>
  <c r="C34" i="8"/>
  <c r="C17" i="8"/>
  <c r="C16" i="8"/>
  <c r="C15" i="8"/>
  <c r="C13" i="8"/>
  <c r="C9" i="8"/>
  <c r="C8" i="8"/>
  <c r="C7" i="8"/>
  <c r="C6" i="8"/>
  <c r="I56" i="6" l="1"/>
  <c r="J155" i="7"/>
  <c r="J147" i="7"/>
  <c r="J146" i="7"/>
  <c r="J145" i="7"/>
  <c r="J144" i="7"/>
  <c r="J134" i="7"/>
  <c r="J130" i="7"/>
  <c r="J129" i="7"/>
  <c r="J128" i="7"/>
  <c r="J127" i="7"/>
  <c r="J121" i="7"/>
  <c r="J118" i="7"/>
  <c r="J117" i="7"/>
  <c r="J116" i="7"/>
  <c r="J114" i="7"/>
  <c r="J113" i="7"/>
  <c r="J110" i="7"/>
  <c r="J97" i="7"/>
  <c r="J96" i="7"/>
  <c r="J91" i="7"/>
  <c r="J90" i="7"/>
  <c r="J89" i="7"/>
  <c r="J88" i="7"/>
  <c r="J87" i="7"/>
  <c r="J86" i="7"/>
  <c r="J81" i="7"/>
  <c r="J42" i="7"/>
  <c r="J41" i="7"/>
  <c r="J40" i="7"/>
  <c r="J39" i="7"/>
  <c r="J29" i="7"/>
  <c r="J28" i="7"/>
  <c r="J26" i="7"/>
  <c r="J17" i="7"/>
  <c r="J16" i="7"/>
  <c r="J15" i="7"/>
  <c r="J14" i="7"/>
  <c r="J11" i="7"/>
  <c r="J10" i="7"/>
  <c r="J8" i="7"/>
  <c r="J7" i="7"/>
  <c r="J6" i="7"/>
  <c r="I6" i="6" l="1"/>
  <c r="I128" i="6"/>
  <c r="I130" i="6"/>
  <c r="I131" i="6"/>
  <c r="I118" i="6"/>
  <c r="I76" i="6"/>
  <c r="I95" i="6"/>
  <c r="I93" i="6"/>
  <c r="I9" i="6"/>
  <c r="I88" i="6"/>
  <c r="I86" i="6"/>
  <c r="I117" i="6"/>
  <c r="I115" i="6"/>
  <c r="I114" i="6"/>
  <c r="I113" i="6" s="1"/>
  <c r="I104" i="6"/>
  <c r="I103" i="6" s="1"/>
  <c r="I94" i="6"/>
  <c r="I85" i="6"/>
  <c r="I81" i="6"/>
  <c r="I77" i="6"/>
  <c r="I74" i="6"/>
  <c r="I33" i="6"/>
  <c r="I32" i="6"/>
  <c r="I16" i="6"/>
  <c r="I12" i="6"/>
  <c r="I11" i="6" s="1"/>
  <c r="I8" i="6"/>
  <c r="I116" i="6" l="1"/>
  <c r="I90" i="6"/>
  <c r="I73" i="6"/>
  <c r="I80" i="6"/>
  <c r="I5" i="6"/>
</calcChain>
</file>

<file path=xl/sharedStrings.xml><?xml version="1.0" encoding="utf-8"?>
<sst xmlns="http://schemas.openxmlformats.org/spreadsheetml/2006/main" count="581" uniqueCount="538">
  <si>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</si>
  <si>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</si>
  <si>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What is the objective of this analysis?</t>
  </si>
  <si>
    <t>What method was used to collect the data?</t>
  </si>
  <si>
    <t>What approach was used for the analysis and why? </t>
  </si>
  <si>
    <t>(Please refer to the Qualitative Analysis guidance to better understand the different analysis approaches)</t>
  </si>
  <si>
    <t>IMPACT used semi-structured interview scripts with probing questions to make sure that key information was uniformly collected from each Ayil aimak/district office. Data was entered into a saturation grid following data collection, where different data points for each topic were identified and aggregated to understand the frequency off each point, which was used to guide the final summary of key information for the key findings. It is important to highlight that these responses are not verbatim quotes.</t>
  </si>
  <si>
    <t>Assumptions and Choices Made</t>
  </si>
  <si>
    <t>Analysts looked an both explicit, stated information by KIIs, and also analysed the data for implicit findings, like disagreements between KIIs from different Ayil Aimaks, or differences betwenn AA representatives and District representatives. Key informants were assumed to be able to speak on larger issues of their community or district, reflecting on the conditions faced by their larger community, and not just their own personal concerns.</t>
  </si>
  <si>
    <t>Strengths and Limitations of the Qualitative Analysis</t>
  </si>
  <si>
    <t xml:space="preserve">The advantage of qualitative analysis is that all four tools are comprehensive and aimed at a better understanding of the qualitative processes associated with Ak-Suu and Isfayramsay rivers. All the KIIs were conducted as planned according to all requirements and Key Informants were able to speak on their area of knowledge for the entire community they represented. Additionally,the analysis was carried out by the same officers, which ensured data was recorded in a similar manner accross all interviews.
Limitations include that due to a lack of Emergency focal points at Ayil Aimak level, for emergency services, IMPACT relied primarily upon KIIs at the MOES office at district level. In addition, the lack of female representatives meant that women may not have been fully represented by the initial interviews. To ensure that these voices were captured, the interviews with women's groups weere conducted.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</si>
  <si>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</si>
  <si>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</si>
  <si>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</si>
  <si>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</si>
  <si>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</si>
  <si>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</si>
  <si>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color rgb="FF000000"/>
        <rFont val="Arial Narrow"/>
        <family val="2"/>
      </rPr>
      <t>Is this a PANDA or IMPACT Research Cycle, and so the analysis should not be made public?</t>
    </r>
    <r>
      <rPr>
        <sz val="11"/>
        <color rgb="FF000000"/>
        <rFont val="Arial Narrow"/>
        <family val="2"/>
      </rPr>
      <t xml:space="preserve"> (Place an X next to the appropriate option)
Yes 
No</t>
    </r>
  </si>
  <si>
    <t>Yes (only DSAG)</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</si>
  <si>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</si>
  <si>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</si>
  <si>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</si>
  <si>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</si>
  <si>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In September</t>
  </si>
  <si>
    <t>Example</t>
  </si>
  <si>
    <r>
      <rPr>
        <b/>
        <sz val="10"/>
        <color theme="0"/>
        <rFont val="Arial Narrow"/>
        <family val="2"/>
      </rPr>
      <t>KII ID (</t>
    </r>
    <r>
      <rPr>
        <b/>
        <sz val="9"/>
        <color theme="0"/>
        <rFont val="Arial Narrow"/>
        <family val="2"/>
      </rPr>
      <t>KYR_KB_Razzaqov_AP)</t>
    </r>
  </si>
  <si>
    <t>Total # References per Discussion Point</t>
  </si>
  <si>
    <t>Key Findings Summary
(Merged per Discussion Topic)</t>
  </si>
  <si>
    <t xml:space="preserve">Optional column for more interpretative/explorative analysis triangulated with secondary sources, quotes etc. </t>
  </si>
  <si>
    <t xml:space="preserve">KII level (WUA/ Water Management Department) </t>
  </si>
  <si>
    <t>AA Alga</t>
  </si>
  <si>
    <t xml:space="preserve">AA Aiyrbaz </t>
  </si>
  <si>
    <t>AA Ishak Polothan</t>
  </si>
  <si>
    <t xml:space="preserve">AA Maidan  </t>
  </si>
  <si>
    <t>AA Masaliev</t>
  </si>
  <si>
    <t>AA Uch-Korgon</t>
  </si>
  <si>
    <t xml:space="preserve">District </t>
  </si>
  <si>
    <t>Location</t>
  </si>
  <si>
    <t>WUA Alga-Jarkoton</t>
  </si>
  <si>
    <t>WUA Kojo-Kaiyr</t>
  </si>
  <si>
    <t>WUA</t>
  </si>
  <si>
    <t>WUA Isa Mariam</t>
  </si>
  <si>
    <t>WUA Kara Dobo</t>
  </si>
  <si>
    <t>WUA Uch-Korgon</t>
  </si>
  <si>
    <t>Kadamjai RUVH</t>
  </si>
  <si>
    <t xml:space="preserve">DT1:The main functions _ DP1: </t>
  </si>
  <si>
    <t xml:space="preserve">The main functions of the WUAs are the delivery of water for irrigation to the population, measurement of allocated water, maintenance of water infrastructure (repair and cleaning of internal canals/channels, etc.), and during disputes, the associations act as intermediaries in dispute resolution. Some of the KIs among the WUAs also mentioned the involvement of LGSs and district-level authorities in dispute resolution and the distribution of water during acute shortages. The water is usually distributed according to schedules set up by WUAs.
According to KII, water flow through internal channels/troughs is usually measured by built-in rails/water meters/tape measures/rulers. RUHA uses a rotating water supply device to measure the amount of irrigation water entering the WUAs. </t>
  </si>
  <si>
    <t>DP1.1: Water allocation and measurement</t>
  </si>
  <si>
    <t>DP1.1.1: Measurement with marks, measuring tapes, rules or rotating water measure</t>
  </si>
  <si>
    <t>DP1.2: Water infrastructure maintenance</t>
  </si>
  <si>
    <t>DP1.3: Disputes resolution</t>
  </si>
  <si>
    <t xml:space="preserve">DP1.4: Involvement of LSGs in dispute resolution </t>
  </si>
  <si>
    <t>DT2:Main water source_ DP1:</t>
  </si>
  <si>
    <t>DP2.1: River Ak Suu (main source)</t>
  </si>
  <si>
    <t xml:space="preserve">DP2.1.1: Nurgaziev canal </t>
  </si>
  <si>
    <t>DP2.2: River Isfayram (main source)</t>
  </si>
  <si>
    <t>DP2.3: River Sokh (main source)</t>
  </si>
  <si>
    <t>DP2.4: Main water source: wells and springs</t>
  </si>
  <si>
    <t xml:space="preserve">DP2.5: Water is not recycled or purified </t>
  </si>
  <si>
    <t>DP2.6: Lack of altternative water sources</t>
  </si>
  <si>
    <t xml:space="preserve">DP2.7: Utilization of river water for all purposes </t>
  </si>
  <si>
    <t xml:space="preserve">DT3: Changes in volume and usage_ DP1: </t>
  </si>
  <si>
    <t>DP3.1: Decrease in water volume (10 years)</t>
  </si>
  <si>
    <t xml:space="preserve">DP3.1.4: Effect of resource extraction (e.g.,gravel, quarry) </t>
  </si>
  <si>
    <t>DP3.1.5: Increase in land area</t>
  </si>
  <si>
    <t>DP 3.1.6: Water loss during transportation</t>
  </si>
  <si>
    <t xml:space="preserve">DP 3.2: Changing seasonality of water Availablity </t>
  </si>
  <si>
    <t>DP 3.4: Negative impact on crop yields and local economy</t>
  </si>
  <si>
    <t>DT4:Changes in management methods _ DP1:</t>
  </si>
  <si>
    <t xml:space="preserve">DP4.1: No changes in procedures </t>
  </si>
  <si>
    <t>DP4.2: Changes in schedule and density of water distribution (only in 2023)</t>
  </si>
  <si>
    <t>DP4.3:Training and Popularization of Drip Irrigation</t>
  </si>
  <si>
    <t>DP4.4: Changes in allocated water amount</t>
  </si>
  <si>
    <t xml:space="preserve">DP4.5: Lack of infrastructure works </t>
  </si>
  <si>
    <t>DP4.5.1: Insufficient funds</t>
  </si>
  <si>
    <t>DT5: Infrastructure failure_ DP1:</t>
  </si>
  <si>
    <t xml:space="preserve">DP5.1: Water disruption due to aging condition water infrastructure </t>
  </si>
  <si>
    <t xml:space="preserve">DP5.2: Excessive Water Discharge Beyond Tray/Canal Capacity </t>
  </si>
  <si>
    <t>DP5.2.1: Lack of cleaning works for trays.canals</t>
  </si>
  <si>
    <t>DP5.2.2: Increase in land area</t>
  </si>
  <si>
    <t>DP5.3: Infrastructure Failure Due to Floods and Mudflows</t>
  </si>
  <si>
    <t>DP5.5: Requirement to repaire canals</t>
  </si>
  <si>
    <t>DP5.6: Likelihood of infrastructure destruction</t>
  </si>
  <si>
    <t>DT6:Prioritization of water use_ DP1:</t>
  </si>
  <si>
    <r>
      <t xml:space="preserve">The KIIs highlight various approaches to managing water allocation during shortages in different AAs. In Masailiev and Maidan AAs, water is allocated first for domestic usage, and then for irrigation, with priority given to onion and strawberry sown lands. Similarly, in Uch-Korgon AA, the first priority is allocated to hospitals and schools. While the other AAs mentioned prioritize irrigation water depending on the type of plant, some AAs prioritize cereal and "black crops," along with trees, adjusting water allocation accordingly. </t>
    </r>
    <r>
      <rPr>
        <i/>
        <sz val="10"/>
        <color theme="4"/>
        <rFont val="Arial Narrow"/>
        <family val="2"/>
      </rPr>
      <t xml:space="preserve">Food security, as of two Kis, is also taken into account in the prioritization process. </t>
    </r>
    <r>
      <rPr>
        <i/>
        <sz val="10"/>
        <color theme="1"/>
        <rFont val="Arial Narrow"/>
        <family val="2"/>
      </rPr>
      <t xml:space="preserve">Additionally, during water scarcity, the WUAs collaborate with other WUAs, AOs, and RUVHa, as indicated by the majority of responses. The needs of vulnerable groups and women, ensuring their access to water during scarcity, were also emphasized by KIs. </t>
    </r>
  </si>
  <si>
    <t>DP6.1: Prioritization based on type of crops</t>
  </si>
  <si>
    <t>DP6.2: Food security is considered in prioritization</t>
  </si>
  <si>
    <t>DP6.3: Prioritization based on purpose of usage</t>
  </si>
  <si>
    <t>DP6.4: Decisions on priority issues carried out by WUA, AO and RUVha</t>
  </si>
  <si>
    <t>DP6.5: Addressing vulnerable groups in water distribution</t>
  </si>
  <si>
    <t>DP6.6: Regional and district-level prioritization</t>
  </si>
  <si>
    <t>DT7: Fees for usage of water_ DP1:</t>
  </si>
  <si>
    <t xml:space="preserve">WUAs purchase water from RUVHa at the rate of 1 cent per liter during the 1st and 4th quarters, and 3 cents per liter during the 2nd and 3rd quarters of the year. These tariffs, approved by the government, have not changed over the last two decades according to a representative of RUVHa.
WUAs have their own tariff structures for water usage in various AAs. The rate differs for each WUA, with each water user paying a fee for irrigation water, varying from 1300 to 2400 soms per hectare per year. The highest fee is in WUAs of Ishak Polot, at 2400 soms, while the WUA of Aiyrbaz has the lowest fee at 1300 soms.
The fees of each WUA have undergone changes leading to an increase, primarily due to inflation. In addition to fees for irrigation water in WUA of Masaliev, water users also pay an additional fee for the repayment of remaining loans received from development organizations for infrastructure projects.
</t>
  </si>
  <si>
    <t>DP7.1: Fee per liter/cubic or hertare</t>
  </si>
  <si>
    <t>DP7.2: Murats collects fee</t>
  </si>
  <si>
    <t>DP7.3: Changes in fees</t>
  </si>
  <si>
    <t>DP7.4: Seasonal fee adjustments</t>
  </si>
  <si>
    <t>DP7.5: Fee determination in general meetings</t>
  </si>
  <si>
    <t>DP7.6: Additional fee for loan repayment</t>
  </si>
  <si>
    <t>DT8: Water users' complaints _ DP1:</t>
  </si>
  <si>
    <t>In summary, the primary concern of water users revolves around the persistent issue of inadequate water availability. Complaints primarily relate to timely access to water. WUAs receive these complaints from farmers through written forms, by phone, and in-person interactions. Dispute resolution involves the Dispute Commission and, in some cases, collaboration with the AO, using scheduling and negotiation strategies to resolve conflicts and optimize water distribution.
Furthermore, during acute water scarcity, WUAs collaborate with other WUAs, AOs, and RUVHa, as indicated by the majority of responses. The needs of vulnerable groups and women, ensuring their access to water during scarcity, were also emphasized by KI. Moreover, there are no differences between men and women regarding the type and frequency of complaints, according to the vast majority of responses. On the other hand, there is a disparity in the number of complaints: only a few women come with their complaints, and all complaints come from men, as reported by representatives of the WUA Masaliev and the district department of water management, respectively. Finally, according to the KI of Ishak Polot, women's concerns and needs are adequately considered and integrated into the decision-making processes.</t>
  </si>
  <si>
    <t xml:space="preserve">DP8.1: Method of raising complaints </t>
  </si>
  <si>
    <t>DP8.1.1: By phone or in-person</t>
  </si>
  <si>
    <t>DP8.1.2: Written form (complaint book)</t>
  </si>
  <si>
    <t>DP8.2: Complaints about water supply</t>
  </si>
  <si>
    <t>DP8.2.1: Lack of water, water supply</t>
  </si>
  <si>
    <t>DP8.3: Women's concerns and needs of vulnerable groups equally treated/considered</t>
  </si>
  <si>
    <t>DP8.4: WUA and dispute commission attempt to resolve disputes</t>
  </si>
  <si>
    <t>DP8.5: Participation of RUVHa in dispute resolution</t>
  </si>
  <si>
    <t>DP8.6: Participation of AO in dispute resolution</t>
  </si>
  <si>
    <t>DP8.7: Absence of gender differences in complaints</t>
  </si>
  <si>
    <t>DP8.8: All complaints received from men</t>
  </si>
  <si>
    <t>DP8.9: Few complaints received from women</t>
  </si>
  <si>
    <t>DT9: Most urgent concerns of farmers_ DP1:</t>
  </si>
  <si>
    <t>In summary, the main concern to water users is the persistent issue of insufficient availability of water. Complaints mainly relate to timely access to water. Complaints mainly revolve around timely access to water. The aging water infrastructures, often lacking concrete in canals, flumes, and trays, were highlighted as major reasons for complaints, resulting in water shortages due to transportation loss. Climate change-induced water depletion was also emphasized, particularly by WUA Masaliev.
To address these challenges, WUAs proposed various solutions. WUA Uch Korgon suggested building a 900-meter-long concreted tray system with a capacity of 100 liters/second on forestry land. Similarly, WUAs such as Maidan, Uch Korgon, and Masaliev recommended concreting internal canals to reduce water loss. WUA Ishak Polot emphasized the need for repairs on aging canals. Additionally, WUAs of Aiyrbaz identified the small capacity of the Kojo-Khair canal as a reason for water shortages, suggesting that increasing its water flow capacity would enhance water supply and streamline operations.</t>
  </si>
  <si>
    <t>DP9.1: Repair and renewal of old canals/trays</t>
  </si>
  <si>
    <t>DP9.2: Concrete canals/trays</t>
  </si>
  <si>
    <t>DP9.2.1: Nurgaziev Calal (11-14 km to concrete)</t>
  </si>
  <si>
    <t>DP9.2.2: Kojo-Kaiyr (23-27 km to concrete)</t>
  </si>
  <si>
    <t xml:space="preserve">DP9.2.3: Concrete internal canals/trays </t>
  </si>
  <si>
    <t xml:space="preserve">DP9.3: Concrete the earthen canal Anhor </t>
  </si>
  <si>
    <t>DP9.4: Increase water flow capacity of canals</t>
  </si>
  <si>
    <t>DP9.4.1: Increase water flow capacity of Kojo-Khair canal</t>
  </si>
  <si>
    <t>DP9.5: Need for equipment and transport</t>
  </si>
  <si>
    <t>DT10:Cooperation between WUAs_ DP1:</t>
  </si>
  <si>
    <t>The question regarding the cooperation and coordination of WUAs revealed that 4 out of 6 WUAs, in one way or another, engage in cooperation with others, while the remaining two do not. The WUAs of Uch-Korgon noted that to exchange experience with other WUAs in Kadamjai district, they actively participate in meetings and training sessions once every month. Similarly, WUA Alga mentioned cooperation with other WUAs to facilitate the exchange of experience and assist in water supply. However, the water management department of Kadamjai district, according to the respective KI, does not engage in cooperation with other RUVHas.</t>
  </si>
  <si>
    <t>DP10.1: Coordination with other WUAs</t>
  </si>
  <si>
    <t>DP10.2: No coordination with other WUAs</t>
  </si>
  <si>
    <t>DT11: Water-related disasters_ DP1:</t>
  </si>
  <si>
    <t>There were no reported disasters by the Kis of Masaliev, Ishak-Polothan and Maidan, and no significant water-related accidents or hazards reported by Aiyrbaz. However, Alga AA faced a flood in 2012 causing tray destruction, which was repaired with UNDP's assistance. On the other hand, Uch Korgon deals with annual floods affecting canals/channels like Kungoi, Eshen, and Kara-Kyshtak, during which the population faces water shortages. Assistance from MOes is lacking in managing these recurrent flood-related challenges. 
The representative of the district water management department also mentioned the flood that occurred in 2012, which destroyed most of the Kozhokayir canal. Repair work took 3 days, leaving local residents without water. According to KI, to prevent such events, 7 herringbone structures were built. KI also shared that during a water flow breakthrough and an emergency, maintenance personnel monitor and carry out appropriate repair work. The WUAs face challenges in implementing measures to prevent soil erosion and effectively manage water-related emergencies due to insufficient funds. Rainwater harvesting practices are not in place across the WUAs.</t>
  </si>
  <si>
    <t>DP11.1: Type of disasters:</t>
  </si>
  <si>
    <t>DP11.1.1: Floods/Mudflows</t>
  </si>
  <si>
    <t>DP11.2: Frequency of occurrence (every year)</t>
  </si>
  <si>
    <t>DP11.3: Protective/preventive measures taken</t>
  </si>
  <si>
    <t>DP11.3.2: Herringbone structures</t>
  </si>
  <si>
    <t>DP11.3.3: Installation of gabion grids</t>
  </si>
  <si>
    <t>DP11.4: Cleaning of ditches, trays, flumes, or roads after each mudflow</t>
  </si>
  <si>
    <t>DP11.5: Lack of adequate preventive measures+A95:D96</t>
  </si>
  <si>
    <t xml:space="preserve">DP15.5.1: Funding limitations </t>
  </si>
  <si>
    <t>DP11.6: Absence of measures to linit and reduce land erosion due to lack of funding</t>
  </si>
  <si>
    <t>DT12: Recommendations _ DP1:</t>
  </si>
  <si>
    <t>DP12.1: Trainings, exchange of experience, raising public awareness</t>
  </si>
  <si>
    <t>DP12.2: Induction and popularization of drip irrigation</t>
  </si>
  <si>
    <t>DP12.3: Construction of an independent canal from UZ</t>
  </si>
  <si>
    <t>DP12.4: Repair of water infrastructure</t>
  </si>
  <si>
    <t>DP12.5: Construction of BSR (and water tank)</t>
  </si>
  <si>
    <t>DP12.6: Installation of modern measurement devices (laser sensors)</t>
  </si>
  <si>
    <t>DP12.7: Concrete internal canals/trays (flume system)</t>
  </si>
  <si>
    <t>DP12.8: Equipment</t>
  </si>
  <si>
    <t>DP12.9: Cleaning work (collector-drainage system)</t>
  </si>
  <si>
    <t xml:space="preserve">KII level (Disterict/Ayil Okmot (AO)) </t>
  </si>
  <si>
    <t>AO</t>
  </si>
  <si>
    <t>AA Ishak-Polothan</t>
  </si>
  <si>
    <t>AA Kotormo</t>
  </si>
  <si>
    <t>AA Maidan</t>
  </si>
  <si>
    <t>Kadamjai</t>
  </si>
  <si>
    <t xml:space="preserve">DT1:Housholds' livelihoods_ DP1: </t>
  </si>
  <si>
    <t xml:space="preserve">There are 7 AAs that depend on water from the Ak-Suu and Isfayramsai rivers. According to conducted KIIs, people in all AAs are mainly engaged in agriculture, horticulture, and animal husbandry, which are the main sources of income for households in the targeted areas.   
In the Kadamjai district center, there is a gas block production plant that employs about 2000 people. According to the KI, an asphalt plant is also under construction, aimed at providing jobs in the district. Additionally, a reinforced concrete plant was mentioned by KI; however, no further information was provided. In the rest of the AAs, no such industries were mentioned according to the results of the interviews. 
Another source of income for households in the targeted areas is remittances. Remittances not only meet the basic needs of households and improve living conditions but also help in opening small businesses and increasing livestock. </t>
  </si>
  <si>
    <t>DP1.1: Agriculture (majority)</t>
  </si>
  <si>
    <t>DP1.2: Importance of remittances</t>
  </si>
  <si>
    <t>DP1.3: Large business/industry</t>
  </si>
  <si>
    <t>DT2:Staffing structure_ DP1:</t>
  </si>
  <si>
    <t>The total staff of the targeted AOs ranges from 21 to 48 employees with the highest number in Uch-Korgon (42 employees) and the least in Alga AO (21 employees).  Each AO has allmost similar postitions accupied by women such as social specialist. clerk (secretary), accountant, council secratary, executive secretary and etc. but variying in nymber from 4 to 12. According to the responses, the share of women in total nuber of employees is the least in Aiyrbaz (the share of women with totatl number of emploees is 17%) and the most in Ishak-Polothan (with 37%).
There are  6 people in the Agricultre Department for the entire District, 5 of them are men and 1 is woman (accupies the centralized accounting position).</t>
  </si>
  <si>
    <t>DP2.1: Overall staff numbers and roles</t>
  </si>
  <si>
    <t>DP2.2: Women in AO/ disctrict administration</t>
  </si>
  <si>
    <t>DT3:Land ownership_ DP1:</t>
  </si>
  <si>
    <t xml:space="preserve">The AAs relying on the Isfayramsao River, namely Masaliev, Maidan (only slightly higher than rainfed), Ayirbaz, and Uch-Korgon, demonstrate substantial dependence on irrigation for agricultural practices. A total of 9,008 hectares of arable land are distributed among these AAs, the majority of which, approximately 6,067 hectares or 67%, are irrigated land. Among the AAs, Airbaz stands out with the largest arable land area, totaling 2,966 hectares. Conversely, AA Masaliev has the smallest arable land area with a total of 1,371 hectares.   
Conversely, the AAs (Kotormo and Alga) that receive water from the Ak-Suu river have arable land totaling 4,584 hectares, twice as low as the AAs that depend on Isfayramsai. Of this, 1,960 hectares or 43% is rainfed land. Interestingly, Ishak Polot AA stands out as having the largest irrigated land (1,984 hectares) among others, while the remaining AAs have less irrigated land compared to rainfed land. The total share of irrigated land makes up only 29%. 
The interview with the representative of Agriculture Department revealed that there are 7895 ha of agriculture lands that on the balance of redistribution fund (government), which were allocated to the agriculture department and AOs, exactly half to each. In addition, the KI also mentioned the presence of cooperatives/peasant farms in the district, as such there are 4 seed production farms and 4 breeding farms. Also the presence of cooperatives was also menioned by the KIs of  Aiyrbaz, Kotormo and Masaliev. 
There are also lands of ferest fund in Aiyrbaz (8,155 ha), Kotormo (19,431 ha),  Maidan (36,456 ha) and Uch-Korgon (1,450 ha) according to the KIs of AOs. </t>
  </si>
  <si>
    <t xml:space="preserve">DP3.1: Listed type of agriculture land </t>
  </si>
  <si>
    <t>DP3.2: Most families own the agriculture land they work on</t>
  </si>
  <si>
    <t>DP3.3: Land of Forest fund</t>
  </si>
  <si>
    <t xml:space="preserve">DP3.4: Cooperative/peasant farms </t>
  </si>
  <si>
    <t>DP3.5: Land of Fund (government)</t>
  </si>
  <si>
    <t xml:space="preserve">DP3.6: Largest arable land area </t>
  </si>
  <si>
    <t xml:space="preserve">DP3.7: Smallest arable land area </t>
  </si>
  <si>
    <t>DP3.8: Agriculture land - primarily irrigated lands</t>
  </si>
  <si>
    <t>DP3.9: Agriculture land - primarily rainfed lands</t>
  </si>
  <si>
    <t>DP3.10: Agriculture land of State Fund - 7895 hectares</t>
  </si>
  <si>
    <t xml:space="preserve">DP3.10.1: 50% - 3491 hectares allocated  to Agriculture Department </t>
  </si>
  <si>
    <t>DP3.10.2: 50% - allocated to AOs</t>
  </si>
  <si>
    <t xml:space="preserve">DT4:    Access ro resources_ DP1: </t>
  </si>
  <si>
    <t xml:space="preserve">
All the KIs have affirmed that both individual and peasant farms have equal access to farming-related resources and opportunities.</t>
  </si>
  <si>
    <t>DP4.1: Equal access</t>
  </si>
  <si>
    <t>DT5:Agricultre practices_ DP1:</t>
  </si>
  <si>
    <r>
      <t xml:space="preserve">Based on the KIIs, agricultural practices in the targeted AAs can be summarized as follows. Almost in all AAs, the total agricultural land area is notably focused on horticulture and fruit cultivation on irrigated lands. This includes persimmons, cherries, peaches, apples, strawberries, and raspberries. In rainfed lands, plants such as barley, wheat, corn, expartzet, and safflower are planted. Additionally, the KI of Kotormo mentioned planting crops based on zone-specific conditions. As such, the AAs are divided into two zones: the upper and lower zones. In the upper zone, due to water shortage, people mainly sow grain crops. On the other hand, in the lower zone, people focus on vegetables, fruits, raspberries, and horticulture. 
Moreoever, the KIIs reveaed that the main grown crops are wheat, barley and corn in Alga, Ishalk-Polothan, Uch-Korgon. In Uch-Korgon, the horriculture is also widely spread (cherries, apples, plums, apricot or/and peaches), as well as in Alga, Aiyrbaz, Maidan and Masaliev AAs (based explicit mentioning during the interviews). Horticulture, particularly fruit cultivation such as cherries, peaches, and apples on irrigated lands, serves as a major source of income. This is bolstered by the longevity of fruit-bearing trees, which is the main reason behind the extensive areas devoted to horticulture. 
Finally, strawberries and raspeberries are gaining popularity as many famers swithcing to them using drip irrigation in Aiyrbaz and new varieties are introduced in Uch-Korgon.
</t>
    </r>
    <r>
      <rPr>
        <i/>
        <sz val="10"/>
        <color theme="4"/>
        <rFont val="Arial Narrow"/>
        <family val="2"/>
      </rPr>
      <t xml:space="preserve">  Additionaly, according to the KIs od Aiiyrbaz and Maidan, there were no changes in the methods (or major shifts) in growing plants.
</t>
    </r>
    <r>
      <rPr>
        <i/>
        <sz val="10"/>
        <color theme="1"/>
        <rFont val="Arial Narrow"/>
        <family val="2"/>
      </rPr>
      <t xml:space="preserve">
</t>
    </r>
  </si>
  <si>
    <t>DP5.1: Differences depending on elevation or environment</t>
  </si>
  <si>
    <t>DP5.2: Differences depending on rainfed or irrigated land</t>
  </si>
  <si>
    <t>DP5.3: AA/distict is devided into three parts:</t>
  </si>
  <si>
    <t>DP5.3.1: Lower zone - vegetables and fruits plants</t>
  </si>
  <si>
    <t>DP5.3.2: Upper zone (mountainous zone) - grain crops</t>
  </si>
  <si>
    <t xml:space="preserve">DP5.4: Switching to drip irrigation </t>
  </si>
  <si>
    <t>DP5.5: Mainly grown crops: wheat, barley or corn</t>
  </si>
  <si>
    <t>DP5.6: Horticulture is the most common: cherries, apples, plums, apicot or peaches</t>
  </si>
  <si>
    <t>DP5.7: Mian grown are strawberries, raspberries and etc.</t>
  </si>
  <si>
    <t>DP5.8: No changes in the methods of growing plants</t>
  </si>
  <si>
    <t>DT6:  Horticulture_ DP1:</t>
  </si>
  <si>
    <t xml:space="preserve">The second widely popular trend is to switch to horticulture. Horticulture, particularly fruit cultivation such as cherries, peaches, and apples on irrigated lands, serves as a major source of income. This is bolstered by the longevity of fruit-bearing trees, which is the main reason behind the extensive areas devoted to horticulture. Additionally, in Masaliev AA, people have also started switching to paulownia trees, valued for their versatile uses and showcasing adaptability and fast growth.
Overall, the vast majority of respondents mentioned an increase in the size of horticulture mainly because of hiigh profitablity. In addition, the respondent of Aiyrbaz AA mentioned that people switched to horticulture because of lack of demand/buyers grain crops and silkworms, which were used to grown by the farmers of AAs, coupled with the convinience in selling and lack of transportation costs. 
The increase in the size of area of horticulture can also be explained by turning uncultived previously lands into the orchards and the transformation the land of Redistribution Fund (land that on the balance of governement) into horticulture/orchards according KIs. 
According to 4 KIs, horticulture/orchard are mainly grown by individual farmers/households.
Overall, the focus on horticulture and the adaptation of innovative practices, such as drip irrigation and strategic crop allocation based on water availability, were revealed in the conducted KIIs. However, they also depicted the need for further work on public awareness of modern adaptations, aiming to optimize crop variety, water efficiency, and land use to ensure agricultural sustainability. </t>
  </si>
  <si>
    <t>DP6.1: Increased in size</t>
  </si>
  <si>
    <t>DP6.1.1: Profitable (pushing factor)</t>
  </si>
  <si>
    <t>DP6.1.2: No trasnportation cost and easy to sell (pushing factor)</t>
  </si>
  <si>
    <t>DP6.1.3: Switching from cultivation of grain crops and silkoworms to hortuculture as there are no buyers (pushing factor)</t>
  </si>
  <si>
    <t>DP6.2: Mainly grown by individual farmers/households</t>
  </si>
  <si>
    <t>DP6.3: Turning uncultivated land into orchards</t>
  </si>
  <si>
    <t>DP6.4: Horticulture cultivation in the land of Redistribution Fund (pilot project of transforrmation of fund's land )</t>
  </si>
  <si>
    <t>DT7:Changes in the types of crops grown_ DP1:</t>
  </si>
  <si>
    <t xml:space="preserve">The KIIs also depicted that grain crops (barley and wheat) have seen a decline in areas or discontinuation due to low profitability and less productivity. This is mainly due to the decrease in rainfall (according to 6 Kis). Additionally, corn, sunflower (Maidan), tobacco (Alga, Aiyrbaz), cotton (Alga), silkworm, watermelon, pumpkin, grapes, and etc were discontinued due to various reasons, such as less precipitation, inefficiency from an economic point of view, lack of processing plants, labor-intesive nature and lack of demand/buyers. Important to note that grain crops (wheat and barley) saw a decrease in the sawn areas in the almost all targted areas accroding to the corresponding KIs. Such as decrease in size was characterized mainly due to the decline in precipation according to 6 KIs, as well as decline in fertility/yields, which was mentioned by the 3 KIs. On the other hand, the cultivation of strawberries and raspberries has widely increased in 5 AAs according to Kis, and the main reason is the considerably high profitability. In cultivation of which is switching to drip irrigation in AAs such as Ishaq-Polothan, Masaliev, Maidan, and Aiyrbaz (according to district agriculture management). Importantly, women work in the cultivation of raspberries 80-90% according to Kotormo. 
The second widely popular trend is to switch to horticulture. Horticulture, particularly fruit cultivation such as cherries, peaches, and apples on irrigated lands, serves as a major source of income. This is bolstered by the longevity of fruit-bearing trees, which is the main reason behind the extensive areas devoted to horticulture. Additionally, in Masaliev AA, people have also started switching to paulownia trees (instead of planting poplars), valued for their versatile uses and showcasing adaptability and fast growth. </t>
  </si>
  <si>
    <t>Also, recently, instead of planting poplars, people began to grow paulownia trees. The reason is that the tree is fully processed/used. For example, leaves are used for fodder, wood is used for building houses, or currently, our farmers are making crates for transporting fruits and vegetables. It is as tall as a poplar, but it grows twice as fast.</t>
  </si>
  <si>
    <t>DP7.1: Introduced</t>
  </si>
  <si>
    <t xml:space="preserve">DP7.1.1: Planting of different varieties of apricots, cherries, peache, pulm and/or apples </t>
  </si>
  <si>
    <t>DP7.1.1.1: High profit/income (pushing factor)</t>
  </si>
  <si>
    <t>DP7.1.2: Paulownia tree</t>
  </si>
  <si>
    <t>DP7.1.2.1: High profit/income (pushing factor)</t>
  </si>
  <si>
    <t xml:space="preserve">DP7.1.3: Strawberries, raspberries  </t>
  </si>
  <si>
    <t>DP7.1.3.1: High profit/income (pushing factor)</t>
  </si>
  <si>
    <t>DP7.2: Discontinued</t>
  </si>
  <si>
    <t>DP7.2.1: Grain crops (wheat, barley)</t>
  </si>
  <si>
    <t>DP7.2.1.1: Less profitable (pushing factor)</t>
  </si>
  <si>
    <t>DP7.2.1.2: Less precipitation (pushing factor)</t>
  </si>
  <si>
    <t>DP7.2.2: Safflower</t>
  </si>
  <si>
    <t>DP7.2.2.1: Less profitable (pushing factor)</t>
  </si>
  <si>
    <t>DP7.2.2.2: Lack of processing (pushing factor)</t>
  </si>
  <si>
    <t>DP7.2.2.3: Lack of buyers for the product (pushing factor)</t>
  </si>
  <si>
    <t>DP7.2.3: Tobacco</t>
  </si>
  <si>
    <t>DP7.2.3.1: Less yields/fertility (pushing factor)</t>
  </si>
  <si>
    <t>DP7.2.3.2: Labor-intensive natur (pushing factor)</t>
  </si>
  <si>
    <t>DP7.2.3.3:Unhealthy (pushing factor)</t>
  </si>
  <si>
    <t>DP7.2.4: Cotton</t>
  </si>
  <si>
    <t>DP7.2.4.1: Less profitable (pushing factor)</t>
  </si>
  <si>
    <t>DP7.2.5: Silkworm</t>
  </si>
  <si>
    <t>DP7.2.5.1: No buyers (pushing factor)</t>
  </si>
  <si>
    <t>DP7.2.5.2: Less profitable (pushing factor)</t>
  </si>
  <si>
    <t>DP7.2.5.3: Lack of processing (pushing factor)</t>
  </si>
  <si>
    <t>DP7.2.6: Watermelon, pumpkin, tomato</t>
  </si>
  <si>
    <t>DP7.2.6.1: Less profitable (pushing factor)</t>
  </si>
  <si>
    <t>DP7.3: Decreased</t>
  </si>
  <si>
    <t>DP7.3.1: Grain crops (wheat, barley)</t>
  </si>
  <si>
    <t>DP7.3.1.1: Less precipitation (pushing factor)</t>
  </si>
  <si>
    <t>DP7.3.1.2: Less yields/fertility (pushing factor)</t>
  </si>
  <si>
    <t>DP7.3.2: Corn</t>
  </si>
  <si>
    <t>DP7.3.2.1: Less precipitation (pushing factor)</t>
  </si>
  <si>
    <t>DT8:Planting, or harvesting season change_ DP1:</t>
  </si>
  <si>
    <t xml:space="preserve">The question regarding changes in the seasonality of planting and harvesting revealed no alterations in Alga, Uch-Korgon, Ishak-Polothan, and Maidan, according to their respective KIs. However, the KI from Uch-Korgon mentioned that in 2023, due to hot weather, the planting season started earlier. In Kotormo, due to climate change, the KI stated that the planting period for vegetables has shifted. For example, compared to ten years ago, the sowing period for potatoes shifted from the beginning of April to the beginning of March. Accordingly, the harvest season also shifted one month earlier. Similarly, in Masaliev and Aiyrbaz, although there were no changes in the planting season, the pruning and harvesting of orchards have been changed. The response from the representative of the District Agriculture Department mirrored this, stating that the planting season shifted from April to the middle of March. </t>
  </si>
  <si>
    <t>DP8.1: Unchanged</t>
  </si>
  <si>
    <t>DP8.2:The planting season started earlier (only in 2023)</t>
  </si>
  <si>
    <t xml:space="preserve">DP8.3:Planting and harvest seaons shifted one month ealiier </t>
  </si>
  <si>
    <t>DP8.4: Pruning and harvesting of orchards changed</t>
  </si>
  <si>
    <t>DT9:Changes in crop yield outputs_ DP1:</t>
  </si>
  <si>
    <t xml:space="preserve">All the responses regarding the changes in the crop yield outputs revealead that almost every targeted AAs, except Masaliev AA, has seen a decrease in the output of grain crops, namely in the outputs of wheat and barley in the last two decades. According to the respective KIs, there was a significant decrease in the yield outputs of wheat, which In Uch-Korgon, the prodtivity of wheat fell by 60-70%, in Maidan it decreased by 5 times, in Aiyrbaz wheat decreased two times, and in Alga the yield of wheat decreased from 2 tones to 400 kg. Interestingly, no the respondents could not provide such detailed answers in the decrease of barley. 
As the pushing factors of such changes in the ouputs of grain crops were attributed to fall in the precipitation as of KIs of Aiybaz, Kotormo, Uch-Korgon and Agriculture department of Kadamjai district and KI of Kotormo also mentioned the shortage of water that led to the decrease. 
In addition, a fall in the forage culture (alfalfa and exparcet) was also metioned by the KI of Aiyrbaz and ditrict. Aiyrbaz saw a substantial decrease, for instance, if previously it was taken 30 pieces of press from 1 ha, nowadays it decreased to 15 pieces. 
In Maidan, the yield outputs of figs, persimmons and pomegranate also fell due to the climate change according to the KI. 
</t>
  </si>
  <si>
    <t>DP9.1: Decrease in grain crops (wheat, barley)</t>
  </si>
  <si>
    <t>DP9.1.2: Decreased rainfall (pushing factor)</t>
  </si>
  <si>
    <t>DP9.1.3: Water shortage (pushing factor)</t>
  </si>
  <si>
    <t xml:space="preserve">DP9.2: Decrease in forage culture </t>
  </si>
  <si>
    <t>DP9.2.1: Worms/pests (pushing factor)</t>
  </si>
  <si>
    <t>DP9.2.2: Climate change (pushing factor)</t>
  </si>
  <si>
    <t>DP9.3: Increase in strawberries, raspberries</t>
  </si>
  <si>
    <t>DP9.3.1: Increase in the sown area</t>
  </si>
  <si>
    <t>DP9.4: Increase in horticulture</t>
  </si>
  <si>
    <t>DP9.4: Increase in the sown area</t>
  </si>
  <si>
    <t>DP9.5: Decrease in persimmons, pomegranate and figs</t>
  </si>
  <si>
    <t>DP9.5.1: Climate change (pushing factor)</t>
  </si>
  <si>
    <t>DT10:Water availability for AP_ DP1:</t>
  </si>
  <si>
    <t xml:space="preserve">The KIIs across various regions—Alga, Aiyrbaz, Ishak-Polothan, Kotormo, Maidan, Masaliev, and Uch-Korgon—highlighted a consistent and concerning trend of diminishing water resources. Climate change, characterized by decreased rainfall and glacial shrinkage, emerges as a primary factor contributing to this water scarcity. Ishak-Polothan, Alga, and Kotormo depend on the Nurgaziev Canal, which transports water from the Ak-Suu River. According to KIs, this canal is unable to sustain adequate water supply, impacting crucial irrigation needs for vegetation growth, particularly during the critical vegetation period. The main reason for this decrease in water volume is the 30% shrinkage of glaciers and less precipitation according one of the KIs. In addition, the population is increasing, and new settlements are emerging, causing an increase in water usage, which also affects water availability. The impact of such changes, however, is not as tangible in Kotormo, due to its proximity to the river, while KIs of Ishak-Polothan and Alga did not mention.   
The AAs reliant on the Isfairamsai river are also experiencing a decline in water volume due to climate-induced shifts, mainly caused by decreased precipitation. Another reason for the shortage of water, according to KIs, is Uzbekistan's use of water from the Lagan channel, further exacerbating the issue for AAs like Ayrbaz and Masaliev, and internal ditches' deterioration in Uch-Korgon, as well as increase in land cultivation in Aiyzbaz. Communities that have adapted by resorting to alternative sources like wells and reservoirs and, notably, AAs situated closer to water sources are less affected. However, shifts in water patterns, especially during the vegetation period, challenge agricultural practices in Uch-Korgon. </t>
  </si>
  <si>
    <t xml:space="preserve">DP10.1: Decreased precipitation </t>
  </si>
  <si>
    <t>DP10.3: Deacreas in water volume</t>
  </si>
  <si>
    <t>DP10.4: Shrincage of glaciers - pushing factor</t>
  </si>
  <si>
    <t>DP10.5: Impact of climate change - pushing factor</t>
  </si>
  <si>
    <t>DP10.6: Deterioration of internal canals/channels (transportation loss)</t>
  </si>
  <si>
    <t>DP10.7: Dependence on UZ side through the Logan canal</t>
  </si>
  <si>
    <t>DP10.8: Impact of water shortage on crops</t>
  </si>
  <si>
    <t>DP10.9: No effect of shortage of water on population (to meet the basic needs)</t>
  </si>
  <si>
    <t>DP:10.10: AA: Water Availability affected by the increase in the number of population</t>
  </si>
  <si>
    <t>DP:10.11: Increase in land cultivation leads to shortage of water</t>
  </si>
  <si>
    <t>DT12:Supporting local farmers to mitigate _ DP1:</t>
  </si>
  <si>
    <t xml:space="preserve">4 KIs at the AO level and the representative of the district's agriculture department highlighted the government's support in terms of providing low-cost loans. In Masaliev, AO also leased 8-9 ha of land to support peasant farms without auction. 
Several projects have been implemented by international organizations in collaboration with AOs, many of the projects were related to the provision of water to the locals, for instance, drilling wells or contruction tanks.  Funding for these initiatives comes from organizations such as WFP, USAID, UNDP, and others.and Arab funds. </t>
  </si>
  <si>
    <t>DP12.1: State-provided concessional loans</t>
  </si>
  <si>
    <t>DP12.2: Leased land without auction by AO to support peasant farms</t>
  </si>
  <si>
    <t>DP12.3: Water provision projects</t>
  </si>
  <si>
    <t xml:space="preserve">DP12.4: Support from NGOs </t>
  </si>
  <si>
    <t xml:space="preserve">DP12.5: Provision of seeds to sow on pastures </t>
  </si>
  <si>
    <t>DT13:Pastoralism / raise livestock_ DP1:</t>
  </si>
  <si>
    <t xml:space="preserve">Livestock breeding is also a crucial practice within these communities, primarily for subsistence and domestic market sales. Many Kis mentioned that ongoing efforts to enhance livestock productivity, welfare, and product quality through breeding and improved feeding practices are taking place in Alga, Aiyrbaz, Kotormo, Maidan, and Uch-Korgon. </t>
  </si>
  <si>
    <t>DP13.1: Animal husbandry</t>
  </si>
  <si>
    <t>DP13.2: Subsistence (reason)</t>
  </si>
  <si>
    <t>DP13.3: Local/regional sales</t>
  </si>
  <si>
    <t>DP13.4: Improved feeding practices</t>
  </si>
  <si>
    <t>DT14: Grazing Practices for Pastoralists_ DP1:</t>
  </si>
  <si>
    <t xml:space="preserve">The livestock is kept in pastures during the early spring and summer months varying with exact dates of cattle grazing and categorization of pastures based on proximity varying. Multiple areas, including Masaliev, Maidan, Kotormo and Uch-korgon, have a similar seasonal grazing practice, transitioning from nearby to distant pastures as the weather/season changes. Many KI informed that cattle are kept in nearby pastures from early spring, and in the second half of spring (with slight differences in grazing schedules), the cattle are moved to distant/remote pastures.  
Notably, the approach differs in Ishak-Polothan and Alga, where cattle are primarily kept in nearby pastures and not moved to more distant ones. Furthermore, interviews revealed that in Uch-Korgon and Masaliev AAs, there are not enough pastures, and the existing pastures in these AAs and in Aiyrbaz AA are stony and rocky.  
In Maidan, District Agriculture Management, and Ishak-Polothan mention the enforcement of restrictions on accessing remote pastures, typically until May 1 or mid-May. However, the interviews revealed that these restrictions were sometimes ignored or bypassed by approximately a month. While in Alga and Kotormo, there is no restriction on accessing imposed.  </t>
  </si>
  <si>
    <t>DP14.1: Grazing restrictions</t>
  </si>
  <si>
    <t>DP14.2: No grazing restrictions</t>
  </si>
  <si>
    <t>DP14.3: Cattle are primarily kept in nearby pastures</t>
  </si>
  <si>
    <t>DP14.4: Not enough pastures</t>
  </si>
  <si>
    <t xml:space="preserve">DP14.5: Pastures are stony and rocky.  </t>
  </si>
  <si>
    <t>DT15:Pastures degradation_ DP1:</t>
  </si>
  <si>
    <t xml:space="preserve">The degradation of pastures is a prevalent issue across all AAs. In Aiyrbaz, it is caused by the increase in the number of livestock, coupled with ineffective pasture management, lack of pasture rotation, inadequate recreation, and insufficient grass sowing. In Masaliev, the appearance of pests was mentioned as a cause of degradation, exacerbated by the lack of restrictions on livestock grazing in pastures. The increase of livestock and not enough pastures were also mentioned by KI of Ishak-Polothan and Alga, which led to the degradation of pastures. Similarly, in Kotormo, the anthropogenic (human factor), namely because of not using remote pastures and grazing cattle in the same nearby pastures yearly. Also, the occurrence of floods (as they washed away) in Kotormo and drought and climatic changes in Ishak-Polothan were also mentioned in the pasture lands. 
Interestingly, according to KI, there is relatively little pasture land degradation due to a rotation of pastures and the vast pasture areas in Maidan AA. 
To address the issue of degradation, the representatives of the district agriculture department and AA Masaliev mentioned the initiatives in place, such as sowing different grasses in the pastures. </t>
  </si>
  <si>
    <t>DP15.1: Pastures degradation</t>
  </si>
  <si>
    <t>DP15.2: Particular grazing practices/ Ineffective pasture management/ neglection of rules by users</t>
  </si>
  <si>
    <t xml:space="preserve">DP15.3: Natural disasters </t>
  </si>
  <si>
    <t>DP15.4: Increased number of cattle</t>
  </si>
  <si>
    <t xml:space="preserve">DP15.5: Degradation caused by pests </t>
  </si>
  <si>
    <t>DP15.6: Not enough pastures</t>
  </si>
  <si>
    <t>DT16:Forests management_ DP1:</t>
  </si>
  <si>
    <t xml:space="preserve">The Uch-Korgon AA possesses the Uch-Korgon forestry within its territory, covering an area of 1,450 hectares. Interestingly, a portion of this forestry extends into the territory of Maidan AA, amounting to 20,000 hectares as per the KIIs. Additionally, Maidan AA also has the Surma-Tash forestry. Kotormo also has a significant forested area within its territory, measuring 19,431 hectares according to the respective KI. Of this, 1,760 hectares of pasture lands are utilized by the pasture committee through leasing contracts. 
Contrastingly, Aiyrbaz does not possess forestry. However, the communities within Aiyrbaz AA utilize the lands of the Uch-Korgon forestry for grazing their livestock. Alga, Ishak-Polothan, and Masalieva AAs do not have forests within their territories. </t>
  </si>
  <si>
    <t xml:space="preserve">DP16.1: Forests </t>
  </si>
  <si>
    <t>DP16.1.1: Uch-Korgon Forestry</t>
  </si>
  <si>
    <t xml:space="preserve">DP16.1.2: Surma-Tash  Forestry </t>
  </si>
  <si>
    <t>DP16.2: No forestry within AA; however, utilize the lands of the Uch-Korgon forestry for grazing</t>
  </si>
  <si>
    <t>DP16.3: No forestry within AA</t>
  </si>
  <si>
    <t xml:space="preserve">DP17: Mines or extractive mineral resources </t>
  </si>
  <si>
    <t xml:space="preserve">In regard to mineral resources, both Uch-Korgon and Maidan AAs have coal mining operations conducted by private entities. Additionally, according to district KI, there are gold deposits in Maidan AA; however, the mining activity was suspended. No specific information regarding the impact of these resources on the respective AAs was shared during the interviews. </t>
  </si>
  <si>
    <t xml:space="preserve">DP17.1: No information on impact on the environment </t>
  </si>
  <si>
    <t>PD17.2: Private-Operated coal mining</t>
  </si>
  <si>
    <t>DP17.3: Private-Operated gold deposit (mining activity suspended)</t>
  </si>
  <si>
    <t>DT18: Recommendations to Reduce Land Degradation_ DP1:</t>
  </si>
  <si>
    <t xml:space="preserve">Overall, the recommendations provided by Kis were focused on sustainable land use, improving pasture management, and addressing climate-related challenges. Uch-Korgon proposes opening and fencing blocked springs and emphasizes proper grazing through rotation. Masaliev proposes for creating fruit and vegetable processing enterprises, educating people about sustainable practices, adopting new cultivation methods of growing fruit and fast-growing trees (drip irrigation, dwarf tree species), raising public awareness about land degradation and climate change, and planting natural perennial grasses.  
Kotormo suggests enhancing discipline and pasture rotation, utilizing available water sources, and exploring innovative methods. Maidan aims to prevent degradation through targeted seed spreading and efficient pasture rotation. The District Agriculture Department stresses the importance of climate and soil-appropriate crop production, well drilling, and constructing daily regulation pools. Ishak-Polothan proposes on increasing grass seeding and planting native plant seeds on pastures, while Aiyrbaz recommends rotational pasturing, well installation, intensified grass planting, fence construction, and pest control. The KI of Alga AA recommends independent seed production and encourages the growth and utilization of Kovel grass for pharmaceutical purposes. </t>
  </si>
  <si>
    <t>DP18.1: Cleaning and commissioning of wells</t>
  </si>
  <si>
    <t>DP18.2: Construction of flood protection dams/fence</t>
  </si>
  <si>
    <t>DP18.3:  Adopting new cultivation methods of growing fruit and fast-growing trees (drip irrigation, dwarf tree species)</t>
  </si>
  <si>
    <t>DP18.4: Training, and exchange of experience on sustainable practices, land degradation and climate change</t>
  </si>
  <si>
    <t xml:space="preserve">DP18.5: Opening and fencing blocked springs </t>
  </si>
  <si>
    <t>DP18.6: Proper grazing through rotation</t>
  </si>
  <si>
    <t>DP18.7: Building fruit and vegetable processing enterprises,</t>
  </si>
  <si>
    <t>DP18.8: Enhancing discipline of pasture users</t>
  </si>
  <si>
    <t>DP18.9: Constructing daily regulation pools</t>
  </si>
  <si>
    <t>DP18.10: Pest control</t>
  </si>
  <si>
    <t>DP18.11: Growth and utilization of Kovel grass for pharmaceutical purposes and independent seed production</t>
  </si>
  <si>
    <t>DP18.12: Planting natural perennial grasses (as well as domestic ones)</t>
  </si>
  <si>
    <t>DP18.13: Climate and soil-appropriate crop production</t>
  </si>
  <si>
    <t xml:space="preserve">KII level (MoES at district level ) </t>
  </si>
  <si>
    <t xml:space="preserve">MoES at district level  </t>
  </si>
  <si>
    <t xml:space="preserve">Kadamjai </t>
  </si>
  <si>
    <t xml:space="preserve">DT1:Stuffing structure _ DP1: </t>
  </si>
  <si>
    <t>The Ministry of Emergency Situations in the Kadamjai district currently employs 73 staff, of which 69 are men and 4 women. Women's position within MoES of Kadamjai district are following: 1 chief specialist; 
2 operational supervisors; 
1 paramedic.
There are no groups or committees focusing on women's special issues. 
No further information was provided.</t>
  </si>
  <si>
    <t>DP1.1: Staff in MoES of Leilek disctict:</t>
  </si>
  <si>
    <t>DP1.1.1: Men - 69</t>
  </si>
  <si>
    <t>DP1.1.2: Women - 4</t>
  </si>
  <si>
    <t>DP1.2: Women's position in MoES</t>
  </si>
  <si>
    <t>DP1.3: No women-specific groups/committees</t>
  </si>
  <si>
    <t xml:space="preserve">
The targeted AAs are susceptible to a range of natural disasters, including floods, landslides, riverbank erosion, drought, and rock falls. These environmental hazards pose substantial risks to the infrastructure within the AAs.</t>
  </si>
  <si>
    <t xml:space="preserve">DP2.1: Floods </t>
  </si>
  <si>
    <t xml:space="preserve">DP2.2: Rock fall </t>
  </si>
  <si>
    <t xml:space="preserve">DP2.3: Landslides </t>
  </si>
  <si>
    <t xml:space="preserve">DP2.4: River bank erosion </t>
  </si>
  <si>
    <t xml:space="preserve">DP2.5: Drought </t>
  </si>
  <si>
    <t xml:space="preserve">DT3: Present exposure to natural hazards_ DP1: </t>
  </si>
  <si>
    <t>DP3.1: Erosion of riverbanks and rock fall - causes destruction of roads and houses</t>
  </si>
  <si>
    <t>DP3.2: Floods, landslides and rock falls:</t>
  </si>
  <si>
    <t>DP3.2.1:Isfayram River:</t>
  </si>
  <si>
    <t>DP3.2.1.1: Maidan, Karol, Kara-Zhygach, Alysh, Tegirmech, Uch-Korgon, Kalacha and  Kadamjai town</t>
  </si>
  <si>
    <t>DP3.2.2:Ak-Suu River:</t>
  </si>
  <si>
    <t>DP3.2.2.1: Pulgon, Uchkun, Kyzyl-Bulak, Langar, Akiya, Jiidelik villages</t>
  </si>
  <si>
    <t>DT4: Livelihood practices (degragating the land) _ DP1:</t>
  </si>
  <si>
    <t xml:space="preserve">
The upper side of Ak-Suu and along the entire bank of the Isfayram river face the issue of riverbank erosion. This erosion is primarily attributed to unauthorized opening of river canals/channels, grazing activities on the riverbanks, and the collection of firewood. These practices contribute to the degradation of the riverbanks, leading to erosion and its associated negative impacts on the environment and local communities.
</t>
  </si>
  <si>
    <t>DP4.1: Upper side of Ak-Suu and along entire bank of Isfayram river:</t>
  </si>
  <si>
    <t>DP4.1.1: Unauthorized opening of river canals/channels</t>
  </si>
  <si>
    <t>DP4.2.2: Grazing on the banks of rivers</t>
  </si>
  <si>
    <t>DP4.3.3: Collecting firewood</t>
  </si>
  <si>
    <t>DT5: Damaged major infrastructure_ DP1:</t>
  </si>
  <si>
    <t xml:space="preserve">
During significant hazards in the Sub-River Basin, various critical infrastructure components face the risk of being adversely affected or damaged. These components include irrigation systems, communication networks, roads, and dams.</t>
  </si>
  <si>
    <t>DP5.1: Irrigation systems</t>
  </si>
  <si>
    <t>DP5.2: Communication networks</t>
  </si>
  <si>
    <t>DP5.3: Roads</t>
  </si>
  <si>
    <t xml:space="preserve">DP5.4: Dams  </t>
  </si>
  <si>
    <t>DT6: Deteriated water infrastructure_ DP1:</t>
  </si>
  <si>
    <t xml:space="preserve">In 2016, the village of Jiydelik experienced a  flood. </t>
  </si>
  <si>
    <t xml:space="preserve">DP6.1: Location - Jiydelik village </t>
  </si>
  <si>
    <t>DT7: Measures to limit future hazards_ DP1:</t>
  </si>
  <si>
    <t xml:space="preserve">
In order to mitigate the impact of natural disasters, the state conducts shore strengthening works. For instance, they reinforce river banks using gabion nets. Non-governmental organizations like GIZ, in collaboration with the local government, implemented projects focused on shore strengthening about four to five years ago.</t>
  </si>
  <si>
    <t>DP7.1: Shore strengthening</t>
  </si>
  <si>
    <t>DP7.2: Reinforcement of river banks with gabion nets implemented by NGO and AOs</t>
  </si>
  <si>
    <t>DT8: Villages accessable by roads_ DP1:</t>
  </si>
  <si>
    <t>All the villages within the sub-river basin are accessible by road. However, certain villages face accessibility challenges. Specifically, villages in Kotormo AO and Maidan AO, such as Kara-Zhygach, Karol, and Austan, situated at the mountain's base, experience road closures due to rock falls. Additionally, Chauvai village in Uch-Korgon AO is at risk of being blocked by landslides.
In the flood of 2016, roads leading to villages in three AOs were closed: Kotormo, Orozbekov, Birlik, and Aydarken, a city of district importance.
As for seasonal patterns affecting road availability, no information was provided. In terms of road materials allowing year-round use, the respondent mentioned that some roads are asphalted, and others are gravelled. However, complete information regarding the extent of these road types in terms of kilometers was provided..</t>
  </si>
  <si>
    <t>DP8.1:  Internal roads may affected by rockfall due to mountainous terrain:</t>
  </si>
  <si>
    <t>DP8.1.1:  Kotormo AO</t>
  </si>
  <si>
    <t>DP8.1.2:  Maidan AO: Kara-Zhygach, Karol and Austan</t>
  </si>
  <si>
    <t>DP8.2:  Internal roads may affected by landslide:</t>
  </si>
  <si>
    <t xml:space="preserve">DP8.2.1:  Chauvai village under Uch-Korgon AO </t>
  </si>
  <si>
    <t>DP8.3:  Internal roads were closed by flood in 2016:</t>
  </si>
  <si>
    <t xml:space="preserve">DP8.3.1: Roads to the villages of Kotormo, Orozbekov, Birlik AOs </t>
  </si>
  <si>
    <t>DP8.3.1: Aydarken town</t>
  </si>
  <si>
    <t>DP9.4: Roads are asphalted and gravelled</t>
  </si>
  <si>
    <t>DT10: MoES Mitigation Measures _ DP1:</t>
  </si>
  <si>
    <t>At the district level, efforts are being made by the government, AOs, and local people to protect the shores from erosion and minimize damage.</t>
  </si>
  <si>
    <t>DP10.1: Strengthening River Banks</t>
  </si>
  <si>
    <t>DT11:  Community Preparedness Plans_ DP1:</t>
  </si>
  <si>
    <t xml:space="preserve">Each AO  developed preparedness plans for communities within the sub-river basin to address potential natural disasters. These plans include evacuation strategies, identifying safe locations. However, there is a lack of pre-deployed resources. Additionally, disaster management committees have been established in each AO, working in close coordination with the MOES. Training sessions are conducted, and informative campaigns are carried out to educate the public.
Notably, early warning systems are in place. In the city of Kadamzhai, these systems include sirens, while AOs are equipped with handheld loudspeakers. Furthermore, the MOES possesses essential equipment such as bulldozers, trucks, and excavators for area cleaning and disaster response.
</t>
  </si>
  <si>
    <t>DP11.1: Preparedness plans</t>
  </si>
  <si>
    <t>DP11.2: Disaster management committees (DMC) in each AO</t>
  </si>
  <si>
    <t>DP11.3: MoES and DMC Instruction and Training Programs</t>
  </si>
  <si>
    <t>DP11.4: Early warning systems in Kadamjai town</t>
  </si>
  <si>
    <t>DP11.5: Hand-held loudspeakers in AOs</t>
  </si>
  <si>
    <t>DP11.6: Equipment for cleaning the area (bulldozers, trucks, excavators, etc.) is available</t>
  </si>
  <si>
    <t>DT12: Information and Communication _ DP1:</t>
  </si>
  <si>
    <t xml:space="preserve">
During a disaster, information is disseminated through various channels such as WhatsApp groups, TV broadcasts, and videos. Information is equally accessible to both male and female representatives</t>
  </si>
  <si>
    <t xml:space="preserve">DP12.1: WhatsApp groups, TV broadcast, video. </t>
  </si>
  <si>
    <t>DP12.2: Information is equally available for male and female</t>
  </si>
  <si>
    <t>DT13:Community-Based Risk Reduction Efforts_ DP1:</t>
  </si>
  <si>
    <t xml:space="preserve">Local residents plant trees and build fences and dams themselves to reduce flood/water damage. </t>
  </si>
  <si>
    <t>DP13.1: Local residents plant trees and build fences and dams to reduce flood/water damage</t>
  </si>
  <si>
    <t>DT14:Community Preparedness Programs_ DP1:</t>
  </si>
  <si>
    <t xml:space="preserve">The MOES Training Center conducts exercises (trainings) for the local population, and also approves and implements an annual Plan of preparation, training or information at the beginning of the year. </t>
  </si>
  <si>
    <t>DP14.1:MoES and DMC Instruction and Training Programs</t>
  </si>
  <si>
    <t>DT15: DRR Management Discussions and Activities_ DP1:</t>
  </si>
  <si>
    <t xml:space="preserve">The KI also reported that the MoES conducts awareness-raising activities for the local population aimed at reducing disaster risk and enhancing risk management.
  </t>
  </si>
  <si>
    <t>DP15.1: Conducts awareness-raising activities for the local population to reduce disaster risk and improve risk management</t>
  </si>
  <si>
    <t>DT16: Natural Disaster Awareness in Sub River Basin Villages_ DP1:</t>
  </si>
  <si>
    <t xml:space="preserve">
The KI assessed the level of natural disaster awareness and knowledge among the people in targeted AAs as medium.</t>
  </si>
  <si>
    <t>DP16.1: Medium Awareness among People</t>
  </si>
  <si>
    <t>DT17: Community Response to Natural Disasters_ DP1:</t>
  </si>
  <si>
    <t>In emergency situations, as per the KI, the response follows the evacuation plan. The plan prioritizes the evacuation of specific groups, with the first to be evacuated being children, women, and the elderly.</t>
  </si>
  <si>
    <t>DP17.1: Evacuation is carried out based on plan:</t>
  </si>
  <si>
    <t>DP17.2: In the first order: children, women and the elderly will be evacuated</t>
  </si>
  <si>
    <t>DT18: Recommendations _ DP1:</t>
  </si>
  <si>
    <t xml:space="preserve">In the event of a flood where 3 cubic meters of water and 8 cubic meters of gravel are displaced, it becomes necessary to implement pasture greening measures, including planting trees in each pasture.
Additionally, efforts should be directed towards preventing coastal erosion to protect vulnerable shorelines.
Furthermore, there is an essential need to enhance education and disseminate critical information among the population. This includes the production and distribution of educational materials to raise awareness and educate individuals about disaster management and response.
 </t>
  </si>
  <si>
    <t>DP18.1: Increase education and dissemination of information among the population</t>
  </si>
  <si>
    <t>DP18.2: Planting trees in each pasture</t>
  </si>
  <si>
    <t>DP18.3: Actions to prevent coastal erosion</t>
  </si>
  <si>
    <t>DP18.4: Production and distribution of educational materials</t>
  </si>
  <si>
    <t xml:space="preserve">KII level (Women' Councils and CSO) </t>
  </si>
  <si>
    <t xml:space="preserve">DT1:Main functions_ DP1: </t>
  </si>
  <si>
    <t>The Women's Councils across the 7 AOs focus on empowering and assisting women, resolving disputes, preventing domestic violence, and collaborating with health committees for disease prevention and vaccinations. They work with vulnerable families, aid in accessing pensions and benefits, and engage in educational initiatives. As well as other functions that vary slightly across councils, including landscaping, cleaning territories, and educating women for self-sufficiency and emergency preparedness. Additionally, efforts are directed towards preventing various forms of violence within families and communities, addressing disputes, and providing support to those in need, aligning with the specific needs and contexts of each village.</t>
  </si>
  <si>
    <t>DP1.1: Domestic violence protection</t>
  </si>
  <si>
    <t>DP1.2: Dispute resolution (e.g., village and ethnic)</t>
  </si>
  <si>
    <t>DP1.3: Health issues</t>
  </si>
  <si>
    <t>DP1.4: News/information dissemination</t>
  </si>
  <si>
    <t>DP1.5: Women's education improvement</t>
  </si>
  <si>
    <t>DP1.6: Work with vulnerable families</t>
  </si>
  <si>
    <t>DP1.7: Cleaning of territories; landscaping, greening</t>
  </si>
  <si>
    <t>DP1.8: Working on solutions for women's issues and/or working with young women</t>
  </si>
  <si>
    <t>DP1.9: Provision of a wide range of assistance during emergency situations (providing psychological assistance, material assistance, distribution of aid)</t>
  </si>
  <si>
    <t>Dt2: Women's role in water management, agriculture, and NRM _ DP1</t>
  </si>
  <si>
    <t xml:space="preserve">In response to questions about traditional gender roles in NRM (including in agriculture, animal husbandry, and water use), Alga, Aiyrbaz, Ishak-Polothan, Kotormo, Masaliev, and Uch-Korgon WCs uniformly recognize the substantial contribution of women in farming, household chores, including water usage. Despite variations in land availability and water distribution challenges, women are integral to cultivation, especially in berries and strawberries. According to some responses, the roles of women in agriculture and animal husbandry, and not only, are even greater then men's. Additionally, many respondents specifically noted that women are the primary users of household water, emphasizing the critical importance of water availability and provision for women.
Regarding financing opportunities for agriculture and access to agricultural resources, they are equally available. Furthermore, women's participation in training was highlighted by the WCs of Aiyrbaz and Ishak-Polothan, and according to the WC of Maidan, training opportunities are equally accessible without gender disparities. However, despite the overall participation of women in various trainings, mainly focusing on social issues, according to KIs of WCs of Aiyrbaz and Masaliev, men tend to participate in these training programs more than women.
 </t>
  </si>
  <si>
    <t>DP2.1: Important engagement of women in:</t>
  </si>
  <si>
    <t>DP2.1.1: Water management, agriculture, and animal husbandry</t>
  </si>
  <si>
    <t>DP2.2: Gender parity in agriculture engagement</t>
  </si>
  <si>
    <t>DP2.3: Gender disparity in agriculture and/or household engagement</t>
  </si>
  <si>
    <t>DP2.4: Equal access to agricultural resources, funding, and financial assets</t>
  </si>
  <si>
    <t>DP2.5: Women's participation in training opportunities</t>
  </si>
  <si>
    <t>DP2.6: Mostly men's participation in training opportunities</t>
  </si>
  <si>
    <t>DP2.7: Equal participation in training opportunities</t>
  </si>
  <si>
    <t>DP2.8: Decrease in availability of water resources</t>
  </si>
  <si>
    <t>DP2.9: Water for households' needs mainly used by women</t>
  </si>
  <si>
    <t>DP2.10: Not enough land for cultivation and grazing</t>
  </si>
  <si>
    <t>DP2.11: Due to upper or proximate location of AA, no issues on availability of water</t>
  </si>
  <si>
    <t>DT3: Women's Involvement in NRM _DP1</t>
  </si>
  <si>
    <t>Based on the information provided by KIs, women actively participate in and contribute to natural resources management, primarily serving as deputies within the village council. However, according to KI Ishak-Polothan, men predominantly handle resource allocation, while women are more often engaged in household chores (as highlighted in question 6).
In terms of funding, all Women's Councils receive support from the AO, primarily designated for organizing various events such as sports activities, Mother's Day celebrations, and International Women's Day. However, WCs in targeted AAs do not receive funding specifically aimed at addressing women's issues. No budgetary allocation is reserved for other critical activities of WCs, such as preventing domestic violence, disseminating information on child abuse prevention, or assisting young parents, among others. However, many WC have requested funding for these essential activities related to women's issues for the year 2023.
Moreover, the KIs emphasized that training sessions are exclusively conducted at the district level, sometimes with participation limited to social workers.</t>
  </si>
  <si>
    <t>DP3.1: Women are involved in NRM</t>
  </si>
  <si>
    <t>DP3.1.1: Women deputies of the village council</t>
  </si>
  <si>
    <t>DP3.3: Lack of gender parity in addressing needs/issues</t>
  </si>
  <si>
    <t>DP3.4: Training and studies conducted at the district level only</t>
  </si>
  <si>
    <t>DP3.5: No budget allocation by AO</t>
  </si>
  <si>
    <t>DP3.5.1: Funds allocated only for gifts and events</t>
  </si>
  <si>
    <t>DT4: Differences in complaints between genders _DP1</t>
  </si>
  <si>
    <t>DP4.1: Differences in concerns between genders</t>
  </si>
  <si>
    <t>DP4.2: No differences in concerns between genders</t>
  </si>
  <si>
    <t>DP4.3: Men complain more</t>
  </si>
  <si>
    <t>DT5: The role of women in dispute resolution _DP1</t>
  </si>
  <si>
    <t xml:space="preserve">The insights from conducted interviews on the role of women in dispute resolution revealed varying degrees of involvement in dispute resolution processes concerning issues of natural resource management. In Alga, women deputies, alongside a dispute commission, participate in dispute resolution processes. Meanwhile, in Kotormo, dispute resolution involves both the AO and the WC. Similarly, women participate in dispute resolution, particularly through women deputies of the village and the WC; however, according to the respective KIs, women are less involved in disputes related to natural resource management. The KI of Maidan also highlighted that men are more involved in dispute resolution concerning natural resource management. No information was provided on the role of women in dispute resolution by the KIs of Aiyrbaz and Ishak-Polhan. Although the KI of Ishak Polothan mentioned that women deputies primarily raise concerns related to women and their positions in resource management processes.
</t>
  </si>
  <si>
    <t>DT6: Recommendations _ DP1</t>
  </si>
  <si>
    <t>Overall, recommendations from KIIs reflect a focus on water provision, sustainable land use, disaster management, and community involvement for improving livelihoods and environmental sustainability. Firstly, there is a shared emphasis on addressing water-related issues, highlighting the importance of water provision for communities, whether through canal expansion, internal canal installations, or well digging/commissioning projects, ensuring a reliable water supply for communities. Secondly, sustainable land management involves pasture committee improvements (including strengthening the rules on the proper use of pastures and stricter pasture control), planting trees, rotational pasturing (and overall, better grazing management), and preventing land degradation. Thirdly, waste management and environmental conservation are also recurring suggestions, including waste recycling, tree planting, and restricting harmful practices like burning leaves. Additionally, there are recommendations for community engagement, education, and youth involvement in various projects, etc. Finally, disaster prevention and management, infrastructure maintenance, and innovative agricultural practices are highlighted.</t>
  </si>
  <si>
    <t>DP6.1: Implement new innovative technologies, such as drip irrigation</t>
  </si>
  <si>
    <t>DP6.2: Install fences and update roads</t>
  </si>
  <si>
    <t>DP6.3: Conduct work against pests and diseases in pasturelands</t>
  </si>
  <si>
    <t>DP6.4: Plant trees</t>
  </si>
  <si>
    <t>DP6.5: Sow perennial grasses on pastures</t>
  </si>
  <si>
    <t>DP6.6: Strengthen the work and rules on the proper use of pastures and resources</t>
  </si>
  <si>
    <t xml:space="preserve">Develop an understanding of water allocation across Ayil Aimaks (AAs) and between communities of AAs in the same watersheds, including water usage and management practices as part of an integrated watershed management approach. 
Aslo, to understand the contextual barriers and challenges faced by communities and local governance within each watershed with regards to resource management, conflict mitigation, and land use practices, including agriculture, industry, power, and other sectors. 
 </t>
  </si>
  <si>
    <t>DP2.4: 50% of households rely on groundwate</t>
  </si>
  <si>
    <t>DP2.4: Alternative water sources - 7 wells</t>
  </si>
  <si>
    <t xml:space="preserve">DP3.1.2: Climate change </t>
  </si>
  <si>
    <t>DP3.1.3: Decrease in the amount of glaciers</t>
  </si>
  <si>
    <t>DP3.1.1: Reduction of precipitation</t>
  </si>
  <si>
    <t>DP 3.3: Arrival of Warm Days (10 Days Ahead of Schedule)</t>
  </si>
  <si>
    <t xml:space="preserve">DP 3.5:  Volume of water decreased from 14 m3 to 12 m3 </t>
  </si>
  <si>
    <t xml:space="preserve">DP 3.6:  Volume of water decreased from 11 m3 to 7-8 m3 </t>
  </si>
  <si>
    <t xml:space="preserve">DP4.4.1: Reduction in allocated water hours from 6 to 4 </t>
  </si>
  <si>
    <t>In Masaliev, Maidan, Alga and Aiyrbaz, there are no changes in procedures, rules and methods. However, Maidan notes a reduction in allocated water hours from 6 to 4 for those in line. Uch Lorgon has recently implemented a schedule for water supply, marking a change from the prior lack of schedules. However, the change is also accompanied by a decrease in water standards, with the AA now receiving 4 days of water instead of 5.</t>
  </si>
  <si>
    <t>DP4.4.2: Schedule for water supply</t>
  </si>
  <si>
    <t>DP4.4.3: Decrease in days of allocated water from 5 to 4</t>
  </si>
  <si>
    <t>DP5.3.1: Flood-induced damage to the "9A" Internal Canal</t>
  </si>
  <si>
    <t>DP5.3.2: Frequent disruptions due to floods</t>
  </si>
  <si>
    <t>DP5.3: Frequent disruptions due to outdated state of infrastructures</t>
  </si>
  <si>
    <t>DP5.3.3: Outdated canal P15, often impacted by mud during floods</t>
  </si>
  <si>
    <t>DP5.3.1: Frequent repairs and significant water loss (35%) due to aging canals</t>
  </si>
  <si>
    <t>DP5.3.3.1: Leading to water unavailability for 3-4 days</t>
  </si>
  <si>
    <t>DP5.8: Deposit return obligation for rehabilitation funds</t>
  </si>
  <si>
    <t>DP5.7: No issues/damage/breakage with internal canals</t>
  </si>
  <si>
    <t xml:space="preserve">In Masaliev, there have been no reported issues/damage/breakage with internal canals. Conversely, Maidan experienced a flood-induced damage to the "9A" Internal Canal in 2023, leaving people without water for a day. Ishak Polot raises concerns about frequent disruptions due to floods and the overall outdated state of infrastructures. Aiyrbaz highlights the outdated canal P15, often impacted by mud during floods, leading to water unavailability for 3-4 days. Alga emphasizes outdated infrastructure with frequent repairs and significant water loss (35%) due to aging canals. They also stress the urgent need for updates and mention a deposit return obligation for rehabilitation funds. Uch Korgon faces capacity challenges with the Eshan canal, irrigating more area than its capacity, resulting in potential water shortages and infrastructure damage. </t>
  </si>
  <si>
    <t>DP7.1.1: From 1 cent to 3 cents per liter based on quarter of a year</t>
  </si>
  <si>
    <t>DP7.1.2: Lowest fee at 1300 soms per ha</t>
  </si>
  <si>
    <t>DP7.1.3: Highest fee at 2400 soms per ha</t>
  </si>
  <si>
    <t>DP1.2.1: 1 chief specialist</t>
  </si>
  <si>
    <t>DP1.2.2: 2 operational supervisors</t>
  </si>
  <si>
    <t>DP1.2.3: 1 paramedic</t>
  </si>
  <si>
    <t>DT2:Main natural hazards susceptibility_ DP1:</t>
  </si>
  <si>
    <t xml:space="preserve">
The KI provided information regarding the communities and AAs within the watershed that are exposed to various natural hazards. In total, there are approximately 13 villages across both rivers that are at risk. The KI highlighted that seven communities/villages along the Isfayram river, including Maidan, Karol, Kara-Zhygach, Alysh, Tegirmech, Uch-Korgon, Kalacha, as well as the city of Kadamzhai, are particularly susceptible to floods, landslides, and rock falls. Additionally, villages in Ak-Suu, such as Pulgon, Uchkun, Kyzyl-Bulak, Langar, Akiya, and Jiidelik, are also prone to these hazards. The KI emphasized that these natural hazards have the potential to cause damage to roads and internal canals in these areas.
</t>
  </si>
  <si>
    <t>DP3.2: Floods, landslides, and rock falls cause damage to roads and internal canals by</t>
  </si>
  <si>
    <t xml:space="preserve">DP4.4: Water-related complaints, particularly regarding the scarcity or lack of fresh water, are a significant concern </t>
  </si>
  <si>
    <t>DP4.4.1: Not enough water due to small water flow capacity of Kojo-Kaiyr canal</t>
  </si>
  <si>
    <t xml:space="preserve">DP4.4.2: Lack of fresh/clean water </t>
  </si>
  <si>
    <r>
      <t xml:space="preserve">Water-related complaints, particularly regarding the scarcity or lack of fresh water, are a significant concern among women, as highlighted by the majority of KIs during interviews. The shortage of water due to the limited capacity of the Koja-Kair canal was noted by the KI of Aiyrbaz. In Alga and Ishak-Polothan, locals rely on water sources like internal canals and ditches for domestic purposes as well, which can lead to health issues as seasons change. </t>
    </r>
    <r>
      <rPr>
        <i/>
        <sz val="10"/>
        <color theme="4"/>
        <rFont val="Arial Narrow"/>
        <family val="2"/>
      </rPr>
      <t xml:space="preserve">Additionally, as was depicted by condcuted KII, the Masaliev and Uch-Korgon (it was mentioned in Question 3) do not face issues related irrigation water, since it is availibility, however, lack of clean water is also an important concern in the AAs accoring to respective KIs. </t>
    </r>
    <r>
      <rPr>
        <i/>
        <sz val="10"/>
        <color theme="1"/>
        <rFont val="Arial Narrow"/>
        <family val="2"/>
      </rPr>
      <t>Infrastructure-related issues, including road repairs and additional transformers for resolving electricity problems, were also prominent complaints among women in Alga. Interestingly, the KI of Alga pointed out a difference in the types of complaints, with women focusing more on water and infrastructure-related issues compared to men.
The interviews also indicated that there are no significant differences in the types of complaints between women and men, except for the KI of Alga. 
Regarding the handling of complaints, most KIs (except Kotormo) affirmed that gender parity is maintained in addressing concerns. However, the KI of Kotormo believed that men's complaints are addressed faster than women's. Moreover, there are shared differences in how complaints are raised. According to the KI of Aiyrbaz, women primarily voice their concerns during meetings with the head of villages and murabs. In Maidan, due to established norms and mentality, men in the family typically participate in gatherings or meetings to raise complaints or concerns for resolution. However, if there is no man in the family, women take on the responsibility of raising complaints and concerns.</t>
    </r>
  </si>
  <si>
    <t>DP4.5: No compaints on irrigation water</t>
  </si>
  <si>
    <t>DP4.6: Men's complaints are considered/resolved faster</t>
  </si>
  <si>
    <t>DP4.7: Equal treatment of concerns</t>
  </si>
  <si>
    <t>DP4.8: Predominant concerns are fresh water-related</t>
  </si>
  <si>
    <t>DP4.9: Women focusing more on water and infrastructure-related issues</t>
  </si>
  <si>
    <t>DP4.10: Differences in the way of raising/sharing complaints</t>
  </si>
  <si>
    <t>DP4.11: Women take on the responsibility of raising complaints and concerns if no men in the families</t>
  </si>
  <si>
    <t>DP5.2: Women deputies involved in dispute resolution with a dispute commission</t>
  </si>
  <si>
    <t>DP5.3: WC involved in dispute resolution with AO</t>
  </si>
  <si>
    <t>DP5.4: WC participate in dispute resolution</t>
  </si>
  <si>
    <t>DP5.5: WC more involved in solving social issues</t>
  </si>
  <si>
    <t>DP5.6: Men are more involved in dispute resolution concerning NRM</t>
  </si>
  <si>
    <t>DP5.1: Women involved less in dispute resolution concerning NRM</t>
  </si>
  <si>
    <t>DP6.6.1: Increasing the responsibility of peoples for grazing</t>
  </si>
  <si>
    <t>DP6.6.2: Restrict access to pastures and take strict control</t>
  </si>
  <si>
    <t>DP6.7: Increasing the responsibility of the local population for the processing of resources. For example: installation of a clean water meter; timely payment for irrigation water</t>
  </si>
  <si>
    <t>DP6.8: Raise awareness, provide education and training (including WC involvement)</t>
  </si>
  <si>
    <t>DP6.9: Invest in improving water infrastructure</t>
  </si>
  <si>
    <t>DP6.10: Support farmers with quality seeds, mineral fertilizers, and fuel</t>
  </si>
  <si>
    <t>DP6.11: Start utilizing uncultivated land (finding ways)</t>
  </si>
  <si>
    <t>DP6.12: Support small businesses with professional guidance, horticulture product export strategies, provide storage facilities, and open recycling enterprises</t>
  </si>
  <si>
    <t>DP6.13: Focus on disaster prevention</t>
  </si>
  <si>
    <t>DP6.14: Ensure the delivery of water to the population</t>
  </si>
  <si>
    <t>DP5.3.1.1: Communities left without water for a day</t>
  </si>
  <si>
    <t xml:space="preserve">The sampling frame of Key informant interviews (KIIs) conducted in the Kadamjai district was purposive.The main selection criteria for Key Informants among the local and district authorities were to have expertise in water management, agriculture/pasture management, and disaster risk reduction for the community (ayil aimak) or sub river basin (district office) that they managed. Key Informants needed to have a deep understanding of the local context, access to relevant data on resources, practices, and risks, and actively engage in their respective areas of expertise. 
The data collection took place from 20th August to 25th August 2023. Initially, a total of 24 KIIs were planned: 3 KIIs at the district level, including the heads of the Agriculture Department, Water Management Department, and Ministry of Emergency Situation (MoES) in Leilek district. Additionally, 7 KIIs were intended to be conducted with the heads of the Aiyl Okmotus AOs, and 7 KIIs with the heads of the Water User Associations (WUAs).
Only 6 Ayil Aimaks had WUAs (instead of the expected 7). Consequently, only 6 KIIs were conducted with the WUA heads. Therefore, a total of 23 KIIs were conducted in the target AAs within the Kadamjai district. It's important to note that all the interviewed KIs were male. To make the study more gender sensitive, additional the telephone interviews were conducted with the participation of the heads of Women's Councils from five targeted AAs on August 27-28. </t>
  </si>
  <si>
    <t>DP2.8: Teshik - its length: 23 km, has 1 gate, irrigates  500 ha</t>
  </si>
  <si>
    <t>DP2.8: Kojo-Kair  - its length: 31 km, volume 9 m3/s, has 23 gate, irrigates 5669 ha</t>
  </si>
  <si>
    <t>DP2.8: Nurgaziev Canal - its length: 35.2 km, volume 8 m3/s, has 15 gates, irrigates 4417 ha</t>
  </si>
  <si>
    <t>DP2.8: Anchor  - its length: 18.6 km - earth channel, volume 4 m3/s, has 1 gateway, irrigates 1380 ha</t>
  </si>
  <si>
    <t>DP2.8: Kara-Kystak - its length: 6,7 km, volume 2 m3/s, has 1 gate, irrigates  528 ha</t>
  </si>
  <si>
    <t>DP2.8: Ismat  - its length: 2, volume 2 m3/s, has 2 gates, irrigates 600 ha</t>
  </si>
  <si>
    <t>DP2.8: Ruzdarhan - its length: 12 km, volume 10 m3/s, has 1 gates, irrigates 450 ha</t>
  </si>
  <si>
    <t>DP2.8: Lagan - its length: 12 km, volume 10 m3/s, has 1 gate, irrigates 1500 ha</t>
  </si>
  <si>
    <t>DP2.8: Alysh  - its length: 17,06 km, volume 2 m3/s, has 1 gate, irrigates 231 ha</t>
  </si>
  <si>
    <t xml:space="preserve">DP 3.7:  Volume of Ak-Suu river decreased from 35 m3 to 25 m3 </t>
  </si>
  <si>
    <t xml:space="preserve">DP 3.8:  Volume of Isfayram river decreased from 90 m3 to 70 m3 </t>
  </si>
  <si>
    <t xml:space="preserve">The primary source of water in AOs such as Masaliev, Maidan, Ayirbaz, and Uch-Korgon is the Isfayram River, which serves as the exclusive water supply for these areas. It is noteworthy that the river's water is utilized not only for irrigation but also for various purposes, including domestic consumption. However, as indicated by the KIIs, the water from the river is neither pre-purified nor recycled.
AOs "Ishak Polot" and "Alga" receive their water supply from the Ak-Suu River via the M. Nurgaziev Canal, serving various purposes as well and representing the primary water source. However, as noted by the WUA "Alga," 50% of households rely on groundwater, and AO "Ishak Polot" has 7 wells, considered alternative water sources, with plans for the construction of an additional 4 wells. Responses from district water managements also affirm that the Ak Suu, Isfayram, and Sokh rivers serve as the primary water sources for the entire district. In addition, respondent from the district department of water  management listed the canals through which water is distributed, in particular KI, listed 8 canals from which the Kozho-Kair canal  (its length: 31 km, volume 9 m3/s, has 23 locks, irrigates 5669 hectares ), Nurgaziev Canal (length: 35.2 km, volume 8 m3/sec, has 15 locks, irrigates 4417 hectares), Lagan Canal (length: 12 km, volume 10 cubic m3/sec, has 1 gate, irrigates 1500 ha) and the Ankor canal (its length: 12 km, volume 10 cubic m3/s, has 1 gate, irrigates 1500 ha) are the largest, while other canals like as listed are much smaller.
</t>
  </si>
  <si>
    <t>Climate change-induced water scarcity is a pressing issue across AAs, as reported by Kis. In Masaliev and Maidan, warm days arrive earlier, and the river's volume is diminishing. For instance, in Masailiev AA, the river's water is decreasing by 3-5 cubic meters annually, and in Maidan, water availability shifts from May 15th to June 15th within a year, impacting plant yields and the local economy. Ishak Polot points to diminishing glaciers, an increase in agricultural lands, and the poor condition of the Nurgaziev canal, resulting in water scarcity that affects agricultural practices. Aiyrbaz and Uch Korgon highlight a decade-long reduction in water volume due to climate change-induced early springs and insufficient rainfall. All Kis mentioned climate change as the disrupting water availability, affecting agriculture and local economies. Kis also notes changes in water volume; for example, in Masaliev, the volume decreased from 14 m3 to 12 m3 in April 2023. In Uch Korgon, the volume decreased from 11 m3 in March-April-May 2020 to 7-8 m3 in 2023. Factors like less precipitation and climate change leading to a decrease in water volume were mentioned by the Ki of Uch-Korgon WUAs, while the Ki of Aiyrbaz attributed it to activities like gravel extraction impacting water flow. Such changes in water volume lead to smaller fruits and decreased market value, implying overall economic consequences. WUA Alga raised similar concerns about decreasing glaciers resulting in decreased river water, causing shrinkage and devaluation of crops like cherries and apricots. Similarly, the Ki of the district department of water management noted a significant decrease in the volume of water in both the Ak-Suu and Shakhimardan rivers over the past decade with a decrease in water volume from 35 m3 to 25 m3 and from 90 m3 to 70 m3, respectively.</t>
  </si>
  <si>
    <t>In Masaliev, the recommendation includes installing flume systems in all internal channels, transitioning farmers to drip irrigation, and providing necessary technology and training. Maidan emphasizes the installation of cement channels and the adoption of drip irrigation. Ishak Polot recommended the importance of educating the community due to decreasing water levels and highlights specific concreting and repair initiatives for ditches and channels. Aiyrbaz proposes building a pool daily regulation along the Isfayram River and proposed for an independent Laglan Canal from UZ. Alga WUAs focuses on public awareness and internal channel updates. Uch Korgon suggests building a water tank, implementing a flume system for internal canals, and addressing maintenance needs in the collector-drainage system. The need for equipment was also mentioned. In addition, the water management department raised the issue of the need for modernization work in order to rationalize the use of hydraulic posts.The KI recommended to install modern measuring devices, such as laser sensors, instead of using a railer (vertushka) to save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</si>
</sst>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i/>
      <sz val="11"/>
      <color theme="1"/>
      <name val="Calibri"/>
      <family val="2"/>
      <scheme val="minor"/>
    </font>
    <font>
      <u/>
      <sz val="11"/>
      <color theme="1"/>
      <name val="Calibri"/>
      <family val="2"/>
      <scheme val="minor"/>
    </font>
    <font>
      <b/>
      <i/>
      <sz val="16"/>
      <color theme="1"/>
      <name val="Calibri"/>
      <family val="2"/>
      <scheme val="minor"/>
    </font>
    <font>
      <b/>
      <sz val="11"/>
      <color theme="0"/>
      <name val="Arial Narrow"/>
      <family val="2"/>
    </font>
    <font>
      <b/>
      <sz val="10"/>
      <color theme="0"/>
      <name val="Arial Narrow"/>
      <family val="2"/>
    </font>
    <font>
      <b/>
      <sz val="10"/>
      <color theme="1"/>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0" tint="-0.499984740745262"/>
      <name val="Arial Narrow"/>
      <family val="2"/>
    </font>
    <font>
      <b/>
      <sz val="9"/>
      <color theme="0"/>
      <name val="Arial Narrow"/>
      <family val="2"/>
    </font>
    <font>
      <b/>
      <sz val="10"/>
      <color theme="4"/>
      <name val="Arial Narrow"/>
      <family val="2"/>
    </font>
    <font>
      <i/>
      <sz val="10"/>
      <color theme="4"/>
      <name val="Arial Narrow"/>
      <family val="2"/>
    </font>
    <font>
      <b/>
      <sz val="10"/>
      <color theme="1"/>
      <name val="Arial Narrow"/>
    </font>
    <font>
      <i/>
      <sz val="10"/>
      <color theme="1"/>
      <name val="Arial Narrow"/>
    </font>
  </fonts>
  <fills count="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s>
  <cellStyleXfs count="2">
    <xf numFmtId="0" fontId="0" fillId="0" borderId="0"/>
    <xf numFmtId="0" fontId="1" fillId="0" borderId="0" applyNumberFormat="0" applyFill="0" applyBorder="0" applyAlignment="0" applyProtection="0"/>
  </cellStyleXfs>
  <cellXfs count="170">
    <xf numFmtId="0" fontId="0" fillId="0" borderId="0" xfId="0"/>
    <xf numFmtId="0" fontId="0" fillId="0" borderId="0" xfId="0" applyAlignment="1">
      <alignment horizontal="center"/>
    </xf>
    <xf numFmtId="0" fontId="0" fillId="2" borderId="3" xfId="0" applyFill="1" applyBorder="1"/>
    <xf numFmtId="0" fontId="0" fillId="0" borderId="3" xfId="0" applyBorder="1"/>
    <xf numFmtId="0" fontId="2" fillId="2" borderId="5" xfId="0" applyFont="1" applyFill="1" applyBorder="1"/>
    <xf numFmtId="0" fontId="2" fillId="2" borderId="5" xfId="0" applyFont="1" applyFill="1" applyBorder="1" applyAlignment="1">
      <alignment horizontal="center"/>
    </xf>
    <xf numFmtId="0" fontId="2" fillId="0" borderId="8" xfId="0" applyFont="1" applyBorder="1" applyAlignment="1">
      <alignment horizontal="center"/>
    </xf>
    <xf numFmtId="0" fontId="2" fillId="0" borderId="1" xfId="0" applyFont="1" applyBorder="1" applyAlignment="1">
      <alignment horizontal="center"/>
    </xf>
    <xf numFmtId="0" fontId="8" fillId="0" borderId="17" xfId="0" applyFont="1" applyBorder="1" applyAlignment="1">
      <alignment horizontal="center"/>
    </xf>
    <xf numFmtId="0" fontId="8" fillId="5" borderId="17" xfId="0" applyFont="1" applyFill="1" applyBorder="1" applyAlignment="1">
      <alignment horizontal="center"/>
    </xf>
    <xf numFmtId="0" fontId="0" fillId="2" borderId="5" xfId="0" applyFill="1" applyBorder="1"/>
    <xf numFmtId="0" fontId="5" fillId="4" borderId="8" xfId="0" applyFont="1" applyFill="1" applyBorder="1" applyAlignment="1">
      <alignment horizontal="right"/>
    </xf>
    <xf numFmtId="0" fontId="5" fillId="4" borderId="1" xfId="0" applyFont="1" applyFill="1" applyBorder="1" applyAlignment="1">
      <alignment horizontal="right"/>
    </xf>
    <xf numFmtId="0" fontId="8" fillId="0" borderId="0" xfId="0" applyFont="1"/>
    <xf numFmtId="0" fontId="8" fillId="0" borderId="14" xfId="0" applyFont="1" applyBorder="1" applyAlignment="1">
      <alignment vertical="top" wrapText="1"/>
    </xf>
    <xf numFmtId="0" fontId="11" fillId="0" borderId="13" xfId="0" applyFont="1" applyBorder="1" applyAlignment="1">
      <alignment horizontal="left" vertical="center" wrapText="1" indent="1"/>
    </xf>
    <xf numFmtId="0" fontId="11" fillId="0" borderId="22" xfId="0" applyFont="1" applyBorder="1" applyAlignment="1">
      <alignment horizontal="left" vertical="center" wrapText="1" indent="1"/>
    </xf>
    <xf numFmtId="0" fontId="12" fillId="6" borderId="23" xfId="0" applyFont="1" applyFill="1" applyBorder="1" applyAlignment="1">
      <alignment horizontal="justify" vertical="center" wrapText="1"/>
    </xf>
    <xf numFmtId="0" fontId="14" fillId="0" borderId="24" xfId="0" applyFont="1" applyBorder="1" applyAlignment="1">
      <alignment vertical="center" wrapText="1"/>
    </xf>
    <xf numFmtId="0" fontId="11" fillId="0" borderId="14" xfId="0" applyFont="1" applyBorder="1" applyAlignment="1">
      <alignment vertical="center" wrapText="1"/>
    </xf>
    <xf numFmtId="0" fontId="14" fillId="0" borderId="14" xfId="0" applyFont="1" applyBorder="1" applyAlignment="1">
      <alignment vertical="center" wrapText="1"/>
    </xf>
    <xf numFmtId="0" fontId="11" fillId="0" borderId="15" xfId="0" applyFont="1" applyBorder="1" applyAlignment="1">
      <alignment vertical="center" wrapText="1"/>
    </xf>
    <xf numFmtId="0" fontId="8" fillId="2" borderId="10" xfId="0" applyFont="1" applyFill="1" applyBorder="1" applyAlignment="1">
      <alignment horizontal="center"/>
    </xf>
    <xf numFmtId="0" fontId="4" fillId="2" borderId="6" xfId="0" applyFont="1" applyFill="1" applyBorder="1" applyAlignment="1">
      <alignment horizontal="left"/>
    </xf>
    <xf numFmtId="0" fontId="5" fillId="4" borderId="7" xfId="0" applyFont="1" applyFill="1" applyBorder="1" applyAlignment="1">
      <alignment horizontal="left" wrapText="1"/>
    </xf>
    <xf numFmtId="0" fontId="6" fillId="4" borderId="9" xfId="0" applyFont="1" applyFill="1" applyBorder="1" applyAlignment="1">
      <alignment horizontal="left" wrapText="1"/>
    </xf>
    <xf numFmtId="0" fontId="0" fillId="0" borderId="0" xfId="0" applyAlignment="1">
      <alignment horizontal="left"/>
    </xf>
    <xf numFmtId="0" fontId="2" fillId="2" borderId="1" xfId="0" applyFont="1" applyFill="1" applyBorder="1" applyAlignment="1">
      <alignment horizontal="center"/>
    </xf>
    <xf numFmtId="0" fontId="7" fillId="2" borderId="7" xfId="0" applyFont="1" applyFill="1" applyBorder="1" applyAlignment="1">
      <alignment horizontal="left" wrapText="1"/>
    </xf>
    <xf numFmtId="0" fontId="17" fillId="2" borderId="7" xfId="0" applyFont="1" applyFill="1" applyBorder="1" applyAlignment="1">
      <alignment horizontal="left" wrapText="1"/>
    </xf>
    <xf numFmtId="0" fontId="7" fillId="2" borderId="7" xfId="0" applyFont="1" applyFill="1" applyBorder="1" applyAlignment="1">
      <alignment horizontal="left" wrapText="1" indent="2"/>
    </xf>
    <xf numFmtId="0" fontId="2" fillId="0" borderId="26" xfId="0" applyFont="1" applyBorder="1" applyAlignment="1">
      <alignment horizontal="center"/>
    </xf>
    <xf numFmtId="0" fontId="2" fillId="0" borderId="25" xfId="0" applyFont="1" applyBorder="1" applyAlignment="1">
      <alignment horizontal="center"/>
    </xf>
    <xf numFmtId="0" fontId="2" fillId="2" borderId="25" xfId="0" applyFont="1" applyFill="1" applyBorder="1" applyAlignment="1">
      <alignment horizontal="center"/>
    </xf>
    <xf numFmtId="0" fontId="8" fillId="2" borderId="27" xfId="0" applyFont="1" applyFill="1" applyBorder="1" applyAlignment="1">
      <alignment horizontal="center"/>
    </xf>
    <xf numFmtId="0" fontId="1" fillId="0" borderId="0" xfId="1"/>
    <xf numFmtId="0" fontId="17" fillId="2" borderId="7" xfId="0" applyFont="1" applyFill="1" applyBorder="1" applyAlignment="1">
      <alignment horizontal="left" vertical="top" wrapText="1"/>
    </xf>
    <xf numFmtId="0" fontId="2" fillId="2" borderId="28" xfId="0" applyFont="1" applyFill="1" applyBorder="1" applyAlignment="1">
      <alignment horizontal="center"/>
    </xf>
    <xf numFmtId="0" fontId="2" fillId="2" borderId="29" xfId="0" applyFont="1" applyFill="1" applyBorder="1" applyAlignment="1">
      <alignment horizontal="center"/>
    </xf>
    <xf numFmtId="0" fontId="8" fillId="2" borderId="1" xfId="0" applyFont="1" applyFill="1" applyBorder="1" applyAlignment="1">
      <alignment horizontal="center"/>
    </xf>
    <xf numFmtId="0" fontId="0" fillId="0" borderId="26" xfId="0" applyBorder="1"/>
    <xf numFmtId="0" fontId="0" fillId="2" borderId="5" xfId="0" applyFill="1" applyBorder="1" applyAlignment="1">
      <alignment vertical="top"/>
    </xf>
    <xf numFmtId="0" fontId="0" fillId="0" borderId="0" xfId="0" applyAlignment="1">
      <alignment vertical="top"/>
    </xf>
    <xf numFmtId="0" fontId="11" fillId="0" borderId="24" xfId="0" applyFont="1" applyBorder="1" applyAlignment="1">
      <alignment horizontal="justify" vertical="center" wrapText="1"/>
    </xf>
    <xf numFmtId="0" fontId="7" fillId="2" borderId="7" xfId="0" applyFont="1" applyFill="1" applyBorder="1" applyAlignment="1">
      <alignment horizontal="left" wrapText="1" indent="1"/>
    </xf>
    <xf numFmtId="0" fontId="7" fillId="2" borderId="7" xfId="0" applyFont="1" applyFill="1" applyBorder="1" applyAlignment="1">
      <alignment horizontal="left" wrapText="1" indent="3"/>
    </xf>
    <xf numFmtId="0" fontId="7" fillId="2" borderId="7" xfId="0" applyFont="1" applyFill="1" applyBorder="1" applyAlignment="1">
      <alignment horizontal="left" vertical="top" wrapText="1"/>
    </xf>
    <xf numFmtId="0" fontId="8" fillId="5" borderId="35" xfId="0" applyFont="1" applyFill="1" applyBorder="1" applyAlignment="1">
      <alignment horizontal="center"/>
    </xf>
    <xf numFmtId="0" fontId="9" fillId="2" borderId="1" xfId="0" applyFont="1" applyFill="1" applyBorder="1" applyAlignment="1">
      <alignment horizontal="center" vertical="top" wrapText="1"/>
    </xf>
    <xf numFmtId="0" fontId="7" fillId="2" borderId="7" xfId="0" applyFont="1" applyFill="1" applyBorder="1" applyAlignment="1">
      <alignment horizontal="left"/>
    </xf>
    <xf numFmtId="0" fontId="9" fillId="2" borderId="0" xfId="0" applyFont="1" applyFill="1" applyAlignment="1">
      <alignment horizontal="center" vertical="top" wrapText="1"/>
    </xf>
    <xf numFmtId="0" fontId="8" fillId="2" borderId="10" xfId="0" applyFont="1" applyFill="1" applyBorder="1" applyAlignment="1">
      <alignment horizontal="left" indent="1"/>
    </xf>
    <xf numFmtId="0" fontId="0" fillId="0" borderId="3" xfId="0" applyBorder="1" applyAlignment="1">
      <alignment horizontal="left" indent="1"/>
    </xf>
    <xf numFmtId="0" fontId="9" fillId="2" borderId="20" xfId="0" applyFont="1" applyFill="1" applyBorder="1" applyAlignment="1">
      <alignment horizontal="center" vertical="top" wrapText="1"/>
    </xf>
    <xf numFmtId="0" fontId="8" fillId="7" borderId="17" xfId="0" applyFont="1" applyFill="1" applyBorder="1" applyAlignment="1">
      <alignment horizontal="center"/>
    </xf>
    <xf numFmtId="0" fontId="0" fillId="7" borderId="3" xfId="0" applyFill="1" applyBorder="1"/>
    <xf numFmtId="0" fontId="0" fillId="0" borderId="33" xfId="0" applyBorder="1" applyAlignment="1">
      <alignment horizontal="center"/>
    </xf>
    <xf numFmtId="0" fontId="3" fillId="0" borderId="0" xfId="1" applyFont="1"/>
    <xf numFmtId="0" fontId="9" fillId="0" borderId="0" xfId="0" applyFont="1" applyAlignment="1">
      <alignment horizontal="center" vertical="center" wrapText="1"/>
    </xf>
    <xf numFmtId="0" fontId="0" fillId="0" borderId="5" xfId="0" applyBorder="1"/>
    <xf numFmtId="0" fontId="0" fillId="0" borderId="33" xfId="0" applyBorder="1" applyAlignment="1">
      <alignment horizontal="left" indent="1"/>
    </xf>
    <xf numFmtId="0" fontId="9" fillId="2" borderId="46" xfId="0" applyFont="1" applyFill="1" applyBorder="1" applyAlignment="1">
      <alignment horizontal="center" vertical="center" wrapText="1"/>
    </xf>
    <xf numFmtId="0" fontId="2" fillId="0" borderId="34" xfId="0" applyFont="1" applyBorder="1" applyAlignment="1">
      <alignment horizontal="center"/>
    </xf>
    <xf numFmtId="0" fontId="0" fillId="0" borderId="46" xfId="0" applyBorder="1" applyAlignment="1">
      <alignment horizontal="center"/>
    </xf>
    <xf numFmtId="0" fontId="0" fillId="0" borderId="20" xfId="0" applyBorder="1" applyAlignment="1">
      <alignment horizontal="center"/>
    </xf>
    <xf numFmtId="0" fontId="9" fillId="2" borderId="1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28" xfId="0" applyFont="1" applyFill="1" applyBorder="1" applyAlignment="1">
      <alignment horizontal="center" vertical="top" wrapText="1"/>
    </xf>
    <xf numFmtId="0" fontId="19" fillId="2" borderId="7" xfId="0" applyFont="1" applyFill="1" applyBorder="1" applyAlignment="1">
      <alignment horizontal="left" wrapText="1"/>
    </xf>
    <xf numFmtId="0" fontId="8" fillId="2" borderId="27" xfId="0" applyFont="1" applyFill="1" applyBorder="1" applyAlignment="1">
      <alignment horizontal="left" indent="1"/>
    </xf>
    <xf numFmtId="0" fontId="9" fillId="2" borderId="33" xfId="0" applyFont="1" applyFill="1" applyBorder="1" applyAlignment="1">
      <alignment horizontal="left" vertical="center" wrapText="1" indent="1"/>
    </xf>
    <xf numFmtId="0" fontId="2" fillId="0" borderId="28" xfId="0" applyFont="1" applyBorder="1" applyAlignment="1">
      <alignment horizontal="center"/>
    </xf>
    <xf numFmtId="0" fontId="12" fillId="6" borderId="6"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1" fillId="0" borderId="20" xfId="0" applyFont="1" applyBorder="1" applyAlignment="1">
      <alignment horizontal="left" vertical="center" wrapText="1"/>
    </xf>
    <xf numFmtId="0" fontId="11" fillId="0" borderId="12" xfId="0" applyFont="1" applyBorder="1" applyAlignment="1">
      <alignment horizontal="left" vertical="center" wrapText="1"/>
    </xf>
    <xf numFmtId="0" fontId="13" fillId="6" borderId="20"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11" fillId="0" borderId="20" xfId="0" applyFont="1" applyBorder="1" applyAlignment="1">
      <alignment horizontal="left" vertical="top" wrapText="1"/>
    </xf>
    <xf numFmtId="0" fontId="11" fillId="0" borderId="12" xfId="0" applyFont="1" applyBorder="1" applyAlignment="1">
      <alignment horizontal="left" vertical="top"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5" fillId="3" borderId="0" xfId="0" applyFont="1" applyFill="1" applyAlignment="1">
      <alignment horizontal="left" wrapText="1"/>
    </xf>
    <xf numFmtId="0" fontId="5" fillId="3" borderId="19" xfId="0" applyFont="1" applyFill="1" applyBorder="1" applyAlignment="1">
      <alignment horizontal="left"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2" fillId="6" borderId="13" xfId="0" applyFont="1" applyFill="1" applyBorder="1" applyAlignment="1">
      <alignment vertical="center" wrapText="1"/>
    </xf>
    <xf numFmtId="0" fontId="12" fillId="6" borderId="22" xfId="0" applyFont="1" applyFill="1" applyBorder="1" applyAlignment="1">
      <alignment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3" xfId="0" applyFont="1" applyFill="1" applyBorder="1" applyAlignment="1">
      <alignment horizontal="center" vertical="top" wrapText="1"/>
    </xf>
    <xf numFmtId="0" fontId="6" fillId="4" borderId="14" xfId="0" applyFont="1" applyFill="1" applyBorder="1" applyAlignment="1">
      <alignment horizontal="center" vertical="top" wrapText="1"/>
    </xf>
    <xf numFmtId="0" fontId="6" fillId="4" borderId="6"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9" fillId="0" borderId="28"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 xfId="0" applyFont="1" applyBorder="1" applyAlignment="1">
      <alignment horizontal="center" vertical="top" wrapText="1"/>
    </xf>
    <xf numFmtId="0" fontId="9" fillId="0" borderId="20" xfId="0" applyFont="1" applyBorder="1" applyAlignment="1">
      <alignment horizontal="center" vertical="top" wrapText="1"/>
    </xf>
    <xf numFmtId="0" fontId="9" fillId="0" borderId="21" xfId="0" applyFont="1" applyBorder="1" applyAlignment="1">
      <alignment horizontal="center" vertical="top" wrapText="1"/>
    </xf>
    <xf numFmtId="0" fontId="9" fillId="2" borderId="38" xfId="0" applyFont="1" applyFill="1" applyBorder="1" applyAlignment="1">
      <alignment horizontal="center" vertical="top" wrapText="1"/>
    </xf>
    <xf numFmtId="0" fontId="9" fillId="2" borderId="37" xfId="0" applyFont="1" applyFill="1" applyBorder="1" applyAlignment="1">
      <alignment horizontal="center" vertical="top" wrapText="1"/>
    </xf>
    <xf numFmtId="0" fontId="9" fillId="2" borderId="36" xfId="0" applyFont="1" applyFill="1" applyBorder="1" applyAlignment="1">
      <alignment horizontal="center" vertical="top" wrapText="1"/>
    </xf>
    <xf numFmtId="0" fontId="9" fillId="2" borderId="30"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31" xfId="0" applyFont="1" applyFill="1" applyBorder="1" applyAlignment="1">
      <alignment horizontal="center" vertical="top" wrapText="1"/>
    </xf>
    <xf numFmtId="0" fontId="9" fillId="2" borderId="14" xfId="0" applyFont="1" applyFill="1" applyBorder="1" applyAlignment="1">
      <alignment horizontal="center" vertical="top" wrapText="1"/>
    </xf>
    <xf numFmtId="0" fontId="0" fillId="0" borderId="28"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9" fillId="2" borderId="21"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42" xfId="0" applyFont="1" applyFill="1" applyBorder="1" applyAlignment="1">
      <alignment horizontal="center" vertical="top" wrapText="1"/>
    </xf>
    <xf numFmtId="0" fontId="9" fillId="2" borderId="43" xfId="0" applyFont="1" applyFill="1" applyBorder="1" applyAlignment="1">
      <alignment horizontal="center" vertical="top" wrapText="1"/>
    </xf>
    <xf numFmtId="0" fontId="9" fillId="2" borderId="18" xfId="0" applyFont="1" applyFill="1" applyBorder="1" applyAlignment="1">
      <alignment horizontal="center" vertical="top" wrapText="1"/>
    </xf>
    <xf numFmtId="0" fontId="9" fillId="2" borderId="16" xfId="0" applyFont="1" applyFill="1" applyBorder="1" applyAlignment="1">
      <alignment horizontal="center" vertical="top" wrapText="1"/>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2" borderId="13" xfId="0" applyFont="1" applyFill="1" applyBorder="1" applyAlignment="1">
      <alignment horizontal="center" vertical="top" wrapText="1"/>
    </xf>
    <xf numFmtId="0" fontId="0" fillId="0" borderId="42" xfId="0" applyBorder="1" applyAlignment="1">
      <alignment horizontal="center"/>
    </xf>
    <xf numFmtId="0" fontId="0" fillId="0" borderId="37" xfId="0" applyBorder="1" applyAlignment="1">
      <alignment horizontal="center"/>
    </xf>
    <xf numFmtId="0" fontId="9" fillId="0" borderId="38" xfId="0" applyFont="1" applyBorder="1" applyAlignment="1">
      <alignment horizontal="center" vertical="center" wrapText="1"/>
    </xf>
    <xf numFmtId="0" fontId="9" fillId="0" borderId="37" xfId="0" applyFont="1" applyBorder="1" applyAlignment="1">
      <alignment horizontal="center" vertical="center" wrapText="1"/>
    </xf>
    <xf numFmtId="0" fontId="9" fillId="2" borderId="38"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15" xfId="0" applyFont="1" applyFill="1" applyBorder="1" applyAlignment="1">
      <alignment horizontal="center" vertical="top" wrapText="1"/>
    </xf>
    <xf numFmtId="0" fontId="0" fillId="0" borderId="38" xfId="0" applyBorder="1" applyAlignment="1">
      <alignment horizontal="center" wrapText="1"/>
    </xf>
    <xf numFmtId="0" fontId="0" fillId="0" borderId="37" xfId="0" applyBorder="1" applyAlignment="1">
      <alignment horizont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0" fillId="0" borderId="38" xfId="0" applyBorder="1" applyAlignment="1">
      <alignment horizontal="center"/>
    </xf>
    <xf numFmtId="0" fontId="0" fillId="0" borderId="43" xfId="0" applyBorder="1" applyAlignment="1">
      <alignment horizontal="center"/>
    </xf>
    <xf numFmtId="0" fontId="9" fillId="2" borderId="47" xfId="0" applyFont="1" applyFill="1" applyBorder="1" applyAlignment="1">
      <alignment horizontal="center" vertical="top" wrapText="1"/>
    </xf>
    <xf numFmtId="0" fontId="9" fillId="2" borderId="46" xfId="0" applyFont="1" applyFill="1" applyBorder="1" applyAlignment="1">
      <alignment horizontal="center" vertical="top" wrapText="1"/>
    </xf>
    <xf numFmtId="0" fontId="9" fillId="2" borderId="28" xfId="0" applyFont="1" applyFill="1" applyBorder="1" applyAlignment="1">
      <alignment horizontal="center" vertical="top" wrapText="1"/>
    </xf>
    <xf numFmtId="0" fontId="9" fillId="2" borderId="33" xfId="0" applyFont="1" applyFill="1" applyBorder="1" applyAlignment="1">
      <alignment horizontal="center" vertical="top" wrapText="1"/>
    </xf>
    <xf numFmtId="0" fontId="9" fillId="2" borderId="45" xfId="0" applyFont="1" applyFill="1" applyBorder="1" applyAlignment="1">
      <alignment horizontal="center" vertical="top" wrapText="1"/>
    </xf>
    <xf numFmtId="0" fontId="9" fillId="2" borderId="3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0" fillId="0" borderId="30" xfId="0" applyBorder="1" applyAlignment="1">
      <alignment horizontal="center"/>
    </xf>
    <xf numFmtId="0" fontId="0" fillId="0" borderId="21" xfId="0" applyBorder="1" applyAlignment="1">
      <alignment horizontal="center"/>
    </xf>
    <xf numFmtId="0" fontId="0" fillId="0" borderId="6" xfId="0" applyBorder="1" applyAlignment="1">
      <alignment horizontal="center"/>
    </xf>
    <xf numFmtId="0" fontId="0" fillId="0" borderId="20" xfId="0" applyBorder="1" applyAlignment="1">
      <alignment horizontal="center"/>
    </xf>
    <xf numFmtId="0" fontId="9" fillId="2" borderId="3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0" xfId="0" applyFont="1" applyBorder="1" applyAlignment="1">
      <alignment horizontal="center" vertical="center" wrapText="1"/>
    </xf>
    <xf numFmtId="0" fontId="9" fillId="2" borderId="21"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20" fillId="2" borderId="38" xfId="0" applyFont="1" applyFill="1" applyBorder="1" applyAlignment="1">
      <alignment horizontal="center" vertical="top" wrapText="1"/>
    </xf>
    <xf numFmtId="0" fontId="20" fillId="2" borderId="37" xfId="0" applyFont="1" applyFill="1" applyBorder="1" applyAlignment="1">
      <alignment horizontal="center" vertical="top" wrapText="1"/>
    </xf>
    <xf numFmtId="0" fontId="20" fillId="2" borderId="43" xfId="0" applyFont="1" applyFill="1" applyBorder="1" applyAlignment="1">
      <alignment horizontal="center" vertical="top"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
  <sheetViews>
    <sheetView zoomScale="80" zoomScaleNormal="80" workbookViewId="0">
      <selection activeCell="A3" sqref="A3:B3"/>
    </sheetView>
  </sheetViews>
  <sheetFormatPr defaultColWidth="8.85546875" defaultRowHeight="16.5" x14ac:dyDescent="0.3"/>
  <cols>
    <col min="1" max="1" width="100.7109375" style="13" customWidth="1"/>
    <col min="2" max="2" width="105" style="13" customWidth="1"/>
    <col min="3" max="16384" width="8.85546875" style="13"/>
  </cols>
  <sheetData>
    <row r="1" spans="1:2" ht="39" customHeight="1" x14ac:dyDescent="0.3">
      <c r="A1" s="85" t="s">
        <v>0</v>
      </c>
      <c r="B1" s="84"/>
    </row>
    <row r="2" spans="1:2" ht="17.25" thickBot="1" x14ac:dyDescent="0.35">
      <c r="A2" s="84"/>
      <c r="B2" s="84"/>
    </row>
    <row r="3" spans="1:2" ht="216.6" customHeight="1" x14ac:dyDescent="0.3">
      <c r="A3" s="82" t="s">
        <v>1</v>
      </c>
      <c r="B3" s="83"/>
    </row>
    <row r="4" spans="1:2" x14ac:dyDescent="0.3">
      <c r="A4" s="74" t="s">
        <v>2</v>
      </c>
      <c r="B4" s="75"/>
    </row>
    <row r="5" spans="1:2" ht="66" customHeight="1" thickBot="1" x14ac:dyDescent="0.35">
      <c r="A5" s="80" t="s">
        <v>464</v>
      </c>
      <c r="B5" s="81"/>
    </row>
    <row r="6" spans="1:2" x14ac:dyDescent="0.3">
      <c r="A6" s="74" t="s">
        <v>3</v>
      </c>
      <c r="B6" s="75"/>
    </row>
    <row r="7" spans="1:2" ht="147.75" customHeight="1" x14ac:dyDescent="0.3">
      <c r="A7" s="76" t="s">
        <v>523</v>
      </c>
      <c r="B7" s="77"/>
    </row>
    <row r="8" spans="1:2" x14ac:dyDescent="0.3">
      <c r="A8" s="74" t="s">
        <v>4</v>
      </c>
      <c r="B8" s="75"/>
    </row>
    <row r="9" spans="1:2" x14ac:dyDescent="0.3">
      <c r="A9" s="78" t="s">
        <v>5</v>
      </c>
      <c r="B9" s="79"/>
    </row>
    <row r="10" spans="1:2" ht="74.099999999999994" customHeight="1" thickBot="1" x14ac:dyDescent="0.35">
      <c r="A10" s="76" t="s">
        <v>6</v>
      </c>
      <c r="B10" s="77"/>
    </row>
    <row r="11" spans="1:2" x14ac:dyDescent="0.3">
      <c r="A11" s="74" t="s">
        <v>7</v>
      </c>
      <c r="B11" s="75"/>
    </row>
    <row r="12" spans="1:2" ht="50.45" customHeight="1" thickBot="1" x14ac:dyDescent="0.35">
      <c r="A12" s="76" t="s">
        <v>8</v>
      </c>
      <c r="B12" s="77"/>
    </row>
    <row r="13" spans="1:2" x14ac:dyDescent="0.3">
      <c r="A13" s="74" t="s">
        <v>9</v>
      </c>
      <c r="B13" s="75"/>
    </row>
    <row r="14" spans="1:2" ht="96.75" customHeight="1" x14ac:dyDescent="0.3">
      <c r="A14" s="80" t="s">
        <v>10</v>
      </c>
      <c r="B14" s="81"/>
    </row>
    <row r="15" spans="1:2" x14ac:dyDescent="0.3">
      <c r="A15" s="88" t="s">
        <v>11</v>
      </c>
      <c r="B15" s="15" t="s">
        <v>12</v>
      </c>
    </row>
    <row r="16" spans="1:2" ht="17.25" thickBot="1" x14ac:dyDescent="0.35">
      <c r="A16" s="89"/>
      <c r="B16" s="16" t="s">
        <v>13</v>
      </c>
    </row>
    <row r="17" spans="1:2" ht="17.25" thickBot="1" x14ac:dyDescent="0.35">
      <c r="A17" s="17" t="s">
        <v>14</v>
      </c>
      <c r="B17" s="17" t="s">
        <v>15</v>
      </c>
    </row>
    <row r="18" spans="1:2" ht="69" customHeight="1" x14ac:dyDescent="0.3">
      <c r="A18" s="18" t="s">
        <v>16</v>
      </c>
      <c r="B18" s="43" t="s">
        <v>17</v>
      </c>
    </row>
    <row r="19" spans="1:2" x14ac:dyDescent="0.3">
      <c r="A19" s="19" t="s">
        <v>18</v>
      </c>
      <c r="B19" s="86" t="s">
        <v>19</v>
      </c>
    </row>
    <row r="20" spans="1:2" x14ac:dyDescent="0.3">
      <c r="A20" s="14"/>
      <c r="B20" s="86"/>
    </row>
    <row r="21" spans="1:2" x14ac:dyDescent="0.3">
      <c r="A21" s="20" t="s">
        <v>20</v>
      </c>
      <c r="B21" s="86"/>
    </row>
    <row r="22" spans="1:2" x14ac:dyDescent="0.3">
      <c r="A22" s="19" t="s">
        <v>21</v>
      </c>
      <c r="B22" s="86"/>
    </row>
    <row r="23" spans="1:2" x14ac:dyDescent="0.3">
      <c r="A23" s="14"/>
      <c r="B23" s="86"/>
    </row>
    <row r="24" spans="1:2" x14ac:dyDescent="0.3">
      <c r="A24" s="20" t="s">
        <v>22</v>
      </c>
      <c r="B24" s="86"/>
    </row>
    <row r="25" spans="1:2" ht="17.25" thickBot="1" x14ac:dyDescent="0.35">
      <c r="A25" s="21" t="s">
        <v>23</v>
      </c>
      <c r="B25" s="87"/>
    </row>
  </sheetData>
  <mergeCells count="16">
    <mergeCell ref="B19:B25"/>
    <mergeCell ref="A10:B10"/>
    <mergeCell ref="A11:B11"/>
    <mergeCell ref="A12:B12"/>
    <mergeCell ref="A13:B13"/>
    <mergeCell ref="A15:A16"/>
    <mergeCell ref="A3:B3"/>
    <mergeCell ref="A2:B2"/>
    <mergeCell ref="A1:B1"/>
    <mergeCell ref="A4:B4"/>
    <mergeCell ref="A5:B5"/>
    <mergeCell ref="A6:B6"/>
    <mergeCell ref="A7:B7"/>
    <mergeCell ref="A9:B9"/>
    <mergeCell ref="A8:B8"/>
    <mergeCell ref="A14:B14"/>
  </mergeCells>
  <pageMargins left="0.7" right="0.7" top="0.75" bottom="0.75" header="0.3" footer="0.3"/>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E023F-B4EB-4978-8CA4-07271AF9FFDA}">
  <dimension ref="A1:K136"/>
  <sheetViews>
    <sheetView tabSelected="1" zoomScale="82" zoomScaleNormal="120" workbookViewId="0">
      <pane xSplit="1" ySplit="3" topLeftCell="B93" activePane="bottomRight" state="frozen"/>
      <selection pane="topRight" activeCell="B1" sqref="B1"/>
      <selection pane="bottomLeft" activeCell="A4" sqref="A4"/>
      <selection pane="bottomRight" activeCell="F93" sqref="F93"/>
    </sheetView>
  </sheetViews>
  <sheetFormatPr defaultRowHeight="15" x14ac:dyDescent="0.25"/>
  <cols>
    <col min="1" max="1" width="41.140625" style="26" customWidth="1"/>
    <col min="2" max="2" width="11" style="1" customWidth="1"/>
    <col min="3" max="3" width="8.85546875" style="1" bestFit="1" customWidth="1"/>
    <col min="4" max="4" width="8.85546875" bestFit="1" customWidth="1"/>
    <col min="5" max="8" width="8.85546875" customWidth="1"/>
    <col min="9" max="9" width="14.28515625" customWidth="1"/>
    <col min="10" max="10" width="112.7109375" style="42" customWidth="1"/>
    <col min="11" max="11" width="110.42578125" customWidth="1"/>
    <col min="12" max="12" width="9.7109375" customWidth="1"/>
  </cols>
  <sheetData>
    <row r="1" spans="1:11" s="2" customFormat="1" ht="21.75" thickBot="1" x14ac:dyDescent="0.4">
      <c r="A1" s="23" t="s">
        <v>24</v>
      </c>
      <c r="B1" s="5"/>
      <c r="C1" s="5"/>
      <c r="D1" s="4"/>
      <c r="E1" s="4"/>
      <c r="F1" s="4"/>
      <c r="G1" s="4"/>
      <c r="H1" s="10"/>
      <c r="I1" s="10"/>
      <c r="J1" s="41"/>
    </row>
    <row r="2" spans="1:11" ht="27.2" customHeight="1" x14ac:dyDescent="0.3">
      <c r="A2" s="24" t="s">
        <v>25</v>
      </c>
      <c r="B2" s="11">
        <v>1</v>
      </c>
      <c r="C2" s="11">
        <v>2</v>
      </c>
      <c r="D2" s="11">
        <v>3</v>
      </c>
      <c r="E2" s="11">
        <v>4</v>
      </c>
      <c r="F2" s="11">
        <v>5</v>
      </c>
      <c r="G2" s="11">
        <v>6</v>
      </c>
      <c r="H2" s="11">
        <v>7</v>
      </c>
      <c r="I2" s="90" t="s">
        <v>26</v>
      </c>
      <c r="J2" s="92" t="s">
        <v>27</v>
      </c>
      <c r="K2" s="94" t="s">
        <v>28</v>
      </c>
    </row>
    <row r="3" spans="1:11" ht="16.5" x14ac:dyDescent="0.3">
      <c r="A3" s="25" t="s">
        <v>29</v>
      </c>
      <c r="B3" s="12" t="s">
        <v>30</v>
      </c>
      <c r="C3" s="12" t="s">
        <v>31</v>
      </c>
      <c r="D3" s="12" t="s">
        <v>32</v>
      </c>
      <c r="E3" s="12" t="s">
        <v>33</v>
      </c>
      <c r="F3" s="12" t="s">
        <v>34</v>
      </c>
      <c r="G3" s="12" t="s">
        <v>35</v>
      </c>
      <c r="H3" s="12" t="s">
        <v>36</v>
      </c>
      <c r="I3" s="91"/>
      <c r="J3" s="93"/>
      <c r="K3" s="95"/>
    </row>
    <row r="4" spans="1:11" ht="17.25" thickBot="1" x14ac:dyDescent="0.35">
      <c r="A4" s="25" t="s">
        <v>37</v>
      </c>
      <c r="B4" s="12" t="s">
        <v>38</v>
      </c>
      <c r="C4" s="12" t="s">
        <v>39</v>
      </c>
      <c r="D4" s="12" t="s">
        <v>40</v>
      </c>
      <c r="E4" s="12" t="s">
        <v>41</v>
      </c>
      <c r="F4" s="12" t="s">
        <v>42</v>
      </c>
      <c r="G4" s="12" t="s">
        <v>43</v>
      </c>
      <c r="H4" s="12" t="s">
        <v>44</v>
      </c>
      <c r="I4" s="91"/>
      <c r="J4" s="93"/>
      <c r="K4" s="95"/>
    </row>
    <row r="5" spans="1:11" ht="18" customHeight="1" thickBot="1" x14ac:dyDescent="0.35">
      <c r="A5" s="29" t="s">
        <v>45</v>
      </c>
      <c r="B5" s="6"/>
      <c r="C5" s="6"/>
      <c r="D5" s="6"/>
      <c r="E5" s="6"/>
      <c r="F5" s="6"/>
      <c r="G5" s="6"/>
      <c r="H5" s="6"/>
      <c r="I5" s="8">
        <f>SUM(I6:I10)</f>
        <v>31</v>
      </c>
      <c r="J5" s="99" t="s">
        <v>46</v>
      </c>
      <c r="K5" s="96"/>
    </row>
    <row r="6" spans="1:11" ht="18" customHeight="1" thickBot="1" x14ac:dyDescent="0.35">
      <c r="A6" s="28" t="s">
        <v>47</v>
      </c>
      <c r="B6" s="7">
        <v>1</v>
      </c>
      <c r="C6" s="7">
        <v>1</v>
      </c>
      <c r="D6" s="7">
        <v>1</v>
      </c>
      <c r="E6" s="7">
        <v>1</v>
      </c>
      <c r="F6" s="7">
        <v>1</v>
      </c>
      <c r="G6" s="7">
        <v>1</v>
      </c>
      <c r="H6" s="7">
        <v>1</v>
      </c>
      <c r="I6" s="8">
        <f>SUM(B6:H6)</f>
        <v>7</v>
      </c>
      <c r="J6" s="100"/>
      <c r="K6" s="97"/>
    </row>
    <row r="7" spans="1:11" s="3" customFormat="1" ht="27.95" customHeight="1" x14ac:dyDescent="0.3">
      <c r="A7" s="44" t="s">
        <v>48</v>
      </c>
      <c r="B7" s="22">
        <v>1</v>
      </c>
      <c r="C7" s="22">
        <v>1</v>
      </c>
      <c r="D7" s="22">
        <v>1</v>
      </c>
      <c r="E7" s="22">
        <v>1</v>
      </c>
      <c r="F7" s="22">
        <v>1</v>
      </c>
      <c r="G7" s="22">
        <v>1</v>
      </c>
      <c r="H7" s="22">
        <v>1</v>
      </c>
      <c r="I7" s="9">
        <f t="shared" ref="I7" si="0">SUM(B7:H7)</f>
        <v>7</v>
      </c>
      <c r="J7" s="100"/>
      <c r="K7" s="97"/>
    </row>
    <row r="8" spans="1:11" ht="15.95" customHeight="1" thickBot="1" x14ac:dyDescent="0.35">
      <c r="A8" s="28" t="s">
        <v>49</v>
      </c>
      <c r="B8" s="27">
        <v>1</v>
      </c>
      <c r="C8" s="7">
        <v>1</v>
      </c>
      <c r="D8" s="7">
        <v>1</v>
      </c>
      <c r="E8" s="27">
        <v>1</v>
      </c>
      <c r="F8" s="7">
        <v>1</v>
      </c>
      <c r="G8" s="7">
        <v>1</v>
      </c>
      <c r="H8" s="27">
        <v>1</v>
      </c>
      <c r="I8" s="8">
        <f>SUM(B8:H8)</f>
        <v>7</v>
      </c>
      <c r="J8" s="100"/>
      <c r="K8" s="97"/>
    </row>
    <row r="9" spans="1:11" ht="14.45" customHeight="1" thickBot="1" x14ac:dyDescent="0.35">
      <c r="A9" s="28" t="s">
        <v>50</v>
      </c>
      <c r="B9" s="37">
        <v>1</v>
      </c>
      <c r="C9" s="37">
        <v>1</v>
      </c>
      <c r="D9" s="37">
        <v>1</v>
      </c>
      <c r="E9" s="37">
        <v>1</v>
      </c>
      <c r="F9" s="37">
        <v>1</v>
      </c>
      <c r="G9" s="37">
        <v>1</v>
      </c>
      <c r="H9" s="37">
        <v>1</v>
      </c>
      <c r="I9" s="9">
        <f>SUM(B9:H9)</f>
        <v>7</v>
      </c>
      <c r="J9" s="100"/>
      <c r="K9" s="98"/>
    </row>
    <row r="10" spans="1:11" ht="14.45" customHeight="1" thickBot="1" x14ac:dyDescent="0.35">
      <c r="A10" s="28" t="s">
        <v>51</v>
      </c>
      <c r="B10" s="37"/>
      <c r="C10" s="37">
        <v>1</v>
      </c>
      <c r="D10" s="37"/>
      <c r="E10" s="37"/>
      <c r="F10" s="37">
        <v>1</v>
      </c>
      <c r="G10" s="37">
        <v>1</v>
      </c>
      <c r="H10" s="37"/>
      <c r="I10" s="9">
        <f>SUM(B10:H10)</f>
        <v>3</v>
      </c>
      <c r="J10" s="101"/>
      <c r="K10" s="58"/>
    </row>
    <row r="11" spans="1:11" s="3" customFormat="1" ht="15" customHeight="1" thickBot="1" x14ac:dyDescent="0.35">
      <c r="A11" s="29" t="s">
        <v>52</v>
      </c>
      <c r="B11" s="22"/>
      <c r="C11" s="22"/>
      <c r="D11" s="22"/>
      <c r="E11" s="22"/>
      <c r="F11" s="22"/>
      <c r="G11" s="22"/>
      <c r="H11" s="22"/>
      <c r="I11" s="8">
        <f>SUM(I12:I30)</f>
        <v>37</v>
      </c>
      <c r="J11" s="113" t="s">
        <v>535</v>
      </c>
      <c r="K11" s="108"/>
    </row>
    <row r="12" spans="1:11" s="3" customFormat="1" ht="17.25" thickBot="1" x14ac:dyDescent="0.35">
      <c r="A12" s="28" t="s">
        <v>53</v>
      </c>
      <c r="B12" s="22">
        <v>1</v>
      </c>
      <c r="C12" s="22"/>
      <c r="D12" s="22">
        <v>1</v>
      </c>
      <c r="E12" s="22"/>
      <c r="F12" s="22"/>
      <c r="G12" s="22"/>
      <c r="H12" s="22">
        <v>1</v>
      </c>
      <c r="I12" s="9">
        <f>SUM(B12:H12)</f>
        <v>3</v>
      </c>
      <c r="J12" s="106"/>
      <c r="K12" s="108"/>
    </row>
    <row r="13" spans="1:11" s="3" customFormat="1" ht="17.25" thickBot="1" x14ac:dyDescent="0.35">
      <c r="A13" s="44" t="s">
        <v>54</v>
      </c>
      <c r="B13" s="22"/>
      <c r="C13" s="22"/>
      <c r="D13" s="22">
        <v>1</v>
      </c>
      <c r="E13" s="22"/>
      <c r="F13" s="22"/>
      <c r="G13" s="22"/>
      <c r="H13" s="22"/>
      <c r="I13" s="9">
        <f t="shared" ref="I13:I15" si="1">SUM(B13:H13)</f>
        <v>1</v>
      </c>
      <c r="J13" s="106"/>
      <c r="K13" s="108"/>
    </row>
    <row r="14" spans="1:11" s="3" customFormat="1" ht="17.25" thickBot="1" x14ac:dyDescent="0.35">
      <c r="A14" s="28" t="s">
        <v>55</v>
      </c>
      <c r="B14" s="22"/>
      <c r="C14" s="22">
        <v>1</v>
      </c>
      <c r="D14" s="22"/>
      <c r="E14" s="22">
        <v>1</v>
      </c>
      <c r="F14" s="22">
        <v>1</v>
      </c>
      <c r="G14" s="22">
        <v>1</v>
      </c>
      <c r="H14" s="22">
        <v>1</v>
      </c>
      <c r="I14" s="9">
        <f t="shared" si="1"/>
        <v>5</v>
      </c>
      <c r="J14" s="106"/>
      <c r="K14" s="108"/>
    </row>
    <row r="15" spans="1:11" s="3" customFormat="1" ht="17.25" thickBot="1" x14ac:dyDescent="0.35">
      <c r="A15" s="28" t="s">
        <v>56</v>
      </c>
      <c r="B15" s="22"/>
      <c r="C15" s="22"/>
      <c r="D15" s="22"/>
      <c r="E15" s="22"/>
      <c r="F15" s="22"/>
      <c r="G15" s="22"/>
      <c r="H15" s="22">
        <v>1</v>
      </c>
      <c r="I15" s="9">
        <f t="shared" si="1"/>
        <v>1</v>
      </c>
      <c r="J15" s="106"/>
      <c r="K15" s="108"/>
    </row>
    <row r="16" spans="1:11" s="3" customFormat="1" ht="17.25" thickBot="1" x14ac:dyDescent="0.35">
      <c r="A16" s="28" t="s">
        <v>57</v>
      </c>
      <c r="B16" s="22">
        <v>1</v>
      </c>
      <c r="C16" s="22"/>
      <c r="D16" s="22">
        <v>1</v>
      </c>
      <c r="E16" s="22"/>
      <c r="F16" s="22"/>
      <c r="G16" s="22"/>
      <c r="H16" s="22">
        <v>1</v>
      </c>
      <c r="I16" s="9">
        <f>SUM(B16:H16)</f>
        <v>3</v>
      </c>
      <c r="J16" s="106"/>
      <c r="K16" s="108"/>
    </row>
    <row r="17" spans="1:11" s="3" customFormat="1" ht="17.25" thickBot="1" x14ac:dyDescent="0.35">
      <c r="A17" s="44" t="s">
        <v>465</v>
      </c>
      <c r="B17" s="22">
        <v>1</v>
      </c>
      <c r="C17" s="22"/>
      <c r="D17" s="22"/>
      <c r="E17" s="22"/>
      <c r="F17" s="22"/>
      <c r="G17" s="22"/>
      <c r="H17" s="22"/>
      <c r="I17" s="9">
        <f>SUM(B17:H17)</f>
        <v>1</v>
      </c>
      <c r="J17" s="106"/>
      <c r="K17" s="108"/>
    </row>
    <row r="18" spans="1:11" s="3" customFormat="1" ht="17.25" thickBot="1" x14ac:dyDescent="0.35">
      <c r="A18" s="44" t="s">
        <v>466</v>
      </c>
      <c r="B18" s="22"/>
      <c r="C18" s="22"/>
      <c r="D18" s="22">
        <v>1</v>
      </c>
      <c r="E18" s="22"/>
      <c r="F18" s="22"/>
      <c r="G18" s="22"/>
      <c r="H18" s="22"/>
      <c r="I18" s="9">
        <f>SUM(B18:H18)</f>
        <v>1</v>
      </c>
      <c r="J18" s="106"/>
      <c r="K18" s="108"/>
    </row>
    <row r="19" spans="1:11" s="3" customFormat="1" ht="17.25" thickBot="1" x14ac:dyDescent="0.35">
      <c r="A19" s="28" t="s">
        <v>58</v>
      </c>
      <c r="B19" s="22"/>
      <c r="C19" s="22">
        <v>1</v>
      </c>
      <c r="D19" s="22">
        <v>1</v>
      </c>
      <c r="E19" s="22">
        <v>1</v>
      </c>
      <c r="F19" s="22">
        <v>1</v>
      </c>
      <c r="G19" s="22">
        <v>1</v>
      </c>
      <c r="H19" s="22"/>
      <c r="I19" s="9">
        <f t="shared" ref="I19:I30" si="2">SUM(B19:H19)</f>
        <v>5</v>
      </c>
      <c r="J19" s="106"/>
      <c r="K19" s="108"/>
    </row>
    <row r="20" spans="1:11" s="3" customFormat="1" ht="17.25" thickBot="1" x14ac:dyDescent="0.35">
      <c r="A20" s="28" t="s">
        <v>59</v>
      </c>
      <c r="B20" s="22"/>
      <c r="C20" s="22">
        <v>1</v>
      </c>
      <c r="D20" s="22"/>
      <c r="E20" s="22">
        <v>1</v>
      </c>
      <c r="F20" s="22"/>
      <c r="G20" s="22"/>
      <c r="H20" s="22">
        <v>1</v>
      </c>
      <c r="I20" s="9">
        <f t="shared" si="2"/>
        <v>3</v>
      </c>
      <c r="J20" s="106"/>
      <c r="K20" s="108"/>
    </row>
    <row r="21" spans="1:11" s="3" customFormat="1" ht="20.100000000000001" customHeight="1" thickBot="1" x14ac:dyDescent="0.35">
      <c r="A21" s="28" t="s">
        <v>60</v>
      </c>
      <c r="B21" s="22"/>
      <c r="C21" s="22"/>
      <c r="D21" s="22">
        <v>1</v>
      </c>
      <c r="E21" s="7">
        <v>1</v>
      </c>
      <c r="F21" s="7">
        <v>1</v>
      </c>
      <c r="G21" s="7">
        <v>1</v>
      </c>
      <c r="H21" s="7">
        <v>1</v>
      </c>
      <c r="I21" s="9">
        <f t="shared" si="2"/>
        <v>5</v>
      </c>
      <c r="J21" s="106"/>
      <c r="K21" s="48"/>
    </row>
    <row r="22" spans="1:11" s="3" customFormat="1" ht="27.95" customHeight="1" thickBot="1" x14ac:dyDescent="0.35">
      <c r="A22" s="28" t="s">
        <v>526</v>
      </c>
      <c r="B22" s="22"/>
      <c r="C22" s="22"/>
      <c r="D22" s="22"/>
      <c r="E22" s="73"/>
      <c r="F22" s="73"/>
      <c r="G22" s="73"/>
      <c r="H22" s="73">
        <v>1</v>
      </c>
      <c r="I22" s="9">
        <f t="shared" si="2"/>
        <v>1</v>
      </c>
      <c r="J22" s="106"/>
      <c r="K22" s="69"/>
    </row>
    <row r="23" spans="1:11" s="3" customFormat="1" ht="27.95" customHeight="1" thickBot="1" x14ac:dyDescent="0.35">
      <c r="A23" s="28" t="s">
        <v>527</v>
      </c>
      <c r="B23" s="22"/>
      <c r="C23" s="22"/>
      <c r="D23" s="22"/>
      <c r="E23" s="73"/>
      <c r="F23" s="73"/>
      <c r="G23" s="73"/>
      <c r="H23" s="73">
        <v>1</v>
      </c>
      <c r="I23" s="9">
        <f t="shared" si="2"/>
        <v>1</v>
      </c>
      <c r="J23" s="106"/>
      <c r="K23" s="69"/>
    </row>
    <row r="24" spans="1:11" s="3" customFormat="1" ht="27.95" customHeight="1" thickBot="1" x14ac:dyDescent="0.35">
      <c r="A24" s="28" t="s">
        <v>524</v>
      </c>
      <c r="B24" s="22"/>
      <c r="C24" s="22"/>
      <c r="D24" s="22"/>
      <c r="E24" s="73"/>
      <c r="F24" s="73"/>
      <c r="G24" s="73"/>
      <c r="H24" s="73">
        <v>1</v>
      </c>
      <c r="I24" s="9">
        <f t="shared" si="2"/>
        <v>1</v>
      </c>
      <c r="J24" s="106"/>
      <c r="K24" s="69"/>
    </row>
    <row r="25" spans="1:11" s="3" customFormat="1" ht="27.95" customHeight="1" thickBot="1" x14ac:dyDescent="0.35">
      <c r="A25" s="28" t="s">
        <v>528</v>
      </c>
      <c r="B25" s="22"/>
      <c r="C25" s="22"/>
      <c r="D25" s="22"/>
      <c r="E25" s="73"/>
      <c r="F25" s="73"/>
      <c r="G25" s="73"/>
      <c r="H25" s="73">
        <v>1</v>
      </c>
      <c r="I25" s="9">
        <f t="shared" si="2"/>
        <v>1</v>
      </c>
      <c r="J25" s="106"/>
      <c r="K25" s="69"/>
    </row>
    <row r="26" spans="1:11" s="3" customFormat="1" ht="27.95" customHeight="1" thickBot="1" x14ac:dyDescent="0.35">
      <c r="A26" s="28" t="s">
        <v>529</v>
      </c>
      <c r="B26" s="22"/>
      <c r="C26" s="22"/>
      <c r="D26" s="22"/>
      <c r="E26" s="73"/>
      <c r="F26" s="73"/>
      <c r="G26" s="73"/>
      <c r="H26" s="73">
        <v>1</v>
      </c>
      <c r="I26" s="9">
        <f t="shared" si="2"/>
        <v>1</v>
      </c>
      <c r="J26" s="106"/>
      <c r="K26" s="69"/>
    </row>
    <row r="27" spans="1:11" s="3" customFormat="1" ht="27.95" customHeight="1" thickBot="1" x14ac:dyDescent="0.35">
      <c r="A27" s="28" t="s">
        <v>530</v>
      </c>
      <c r="B27" s="22"/>
      <c r="C27" s="22"/>
      <c r="D27" s="22"/>
      <c r="E27" s="73"/>
      <c r="F27" s="73"/>
      <c r="G27" s="73"/>
      <c r="H27" s="73">
        <v>1</v>
      </c>
      <c r="I27" s="9">
        <f t="shared" si="2"/>
        <v>1</v>
      </c>
      <c r="J27" s="106"/>
      <c r="K27" s="69"/>
    </row>
    <row r="28" spans="1:11" s="3" customFormat="1" ht="27.95" customHeight="1" thickBot="1" x14ac:dyDescent="0.35">
      <c r="A28" s="28" t="s">
        <v>531</v>
      </c>
      <c r="B28" s="22"/>
      <c r="C28" s="22"/>
      <c r="D28" s="22"/>
      <c r="E28" s="73"/>
      <c r="F28" s="73"/>
      <c r="G28" s="73"/>
      <c r="H28" s="73">
        <v>1</v>
      </c>
      <c r="I28" s="9">
        <f t="shared" si="2"/>
        <v>1</v>
      </c>
      <c r="J28" s="106"/>
      <c r="K28" s="69"/>
    </row>
    <row r="29" spans="1:11" s="3" customFormat="1" ht="27.95" customHeight="1" thickBot="1" x14ac:dyDescent="0.35">
      <c r="A29" s="28" t="s">
        <v>532</v>
      </c>
      <c r="B29" s="22"/>
      <c r="C29" s="22"/>
      <c r="D29" s="22"/>
      <c r="E29" s="73"/>
      <c r="F29" s="73"/>
      <c r="G29" s="73"/>
      <c r="H29" s="73">
        <v>1</v>
      </c>
      <c r="I29" s="9">
        <f t="shared" si="2"/>
        <v>1</v>
      </c>
      <c r="J29" s="106"/>
      <c r="K29" s="69"/>
    </row>
    <row r="30" spans="1:11" s="3" customFormat="1" ht="27.95" customHeight="1" thickBot="1" x14ac:dyDescent="0.35">
      <c r="A30" s="28" t="s">
        <v>525</v>
      </c>
      <c r="B30" s="22"/>
      <c r="C30" s="22"/>
      <c r="D30" s="22"/>
      <c r="E30" s="73"/>
      <c r="F30" s="73"/>
      <c r="G30" s="73"/>
      <c r="H30" s="73">
        <v>1</v>
      </c>
      <c r="I30" s="9">
        <f t="shared" si="2"/>
        <v>1</v>
      </c>
      <c r="J30" s="107"/>
      <c r="K30" s="69"/>
    </row>
    <row r="31" spans="1:11" s="3" customFormat="1" ht="15.95" customHeight="1" thickBot="1" x14ac:dyDescent="0.35">
      <c r="A31" s="29" t="s">
        <v>61</v>
      </c>
      <c r="B31" s="22"/>
      <c r="C31" s="22"/>
      <c r="D31" s="22"/>
      <c r="E31" s="22"/>
      <c r="F31" s="22"/>
      <c r="G31" s="22"/>
      <c r="H31" s="22"/>
      <c r="I31" s="8">
        <f>SUM(I32:I45)</f>
        <v>33</v>
      </c>
      <c r="J31" s="114" t="s">
        <v>536</v>
      </c>
      <c r="K31" s="109"/>
    </row>
    <row r="32" spans="1:11" s="3" customFormat="1" ht="17.25" thickBot="1" x14ac:dyDescent="0.35">
      <c r="A32" s="28" t="s">
        <v>62</v>
      </c>
      <c r="B32" s="22">
        <v>1</v>
      </c>
      <c r="C32" s="22">
        <v>1</v>
      </c>
      <c r="D32" s="22">
        <v>1</v>
      </c>
      <c r="E32" s="22">
        <v>1</v>
      </c>
      <c r="F32" s="22">
        <v>1</v>
      </c>
      <c r="G32" s="22">
        <v>1</v>
      </c>
      <c r="H32" s="22">
        <v>1</v>
      </c>
      <c r="I32" s="9">
        <f>SUM(B32:H32)</f>
        <v>7</v>
      </c>
      <c r="J32" s="103"/>
      <c r="K32" s="110"/>
    </row>
    <row r="33" spans="1:11" s="3" customFormat="1" ht="17.45" customHeight="1" thickBot="1" x14ac:dyDescent="0.35">
      <c r="A33" s="30" t="s">
        <v>469</v>
      </c>
      <c r="B33" s="22"/>
      <c r="C33" s="22"/>
      <c r="D33" s="22"/>
      <c r="E33" s="22"/>
      <c r="F33" s="22"/>
      <c r="G33" s="22">
        <v>1</v>
      </c>
      <c r="H33" s="22"/>
      <c r="I33" s="9">
        <f>SUM(B33:H33)</f>
        <v>1</v>
      </c>
      <c r="J33" s="103"/>
      <c r="K33" s="110"/>
    </row>
    <row r="34" spans="1:11" s="3" customFormat="1" ht="17.25" thickBot="1" x14ac:dyDescent="0.35">
      <c r="A34" s="30" t="s">
        <v>467</v>
      </c>
      <c r="B34" s="22">
        <v>1</v>
      </c>
      <c r="C34" s="22"/>
      <c r="D34" s="22"/>
      <c r="E34" s="22">
        <v>1</v>
      </c>
      <c r="F34" s="22">
        <v>1</v>
      </c>
      <c r="G34" s="22">
        <v>1</v>
      </c>
      <c r="H34" s="22"/>
      <c r="I34" s="9">
        <f>SUM(B34:H34)</f>
        <v>4</v>
      </c>
      <c r="J34" s="103"/>
      <c r="K34" s="110"/>
    </row>
    <row r="35" spans="1:11" s="3" customFormat="1" ht="17.25" thickBot="1" x14ac:dyDescent="0.35">
      <c r="A35" s="30" t="s">
        <v>468</v>
      </c>
      <c r="B35" s="22">
        <v>1</v>
      </c>
      <c r="C35" s="22"/>
      <c r="D35" s="22">
        <v>1</v>
      </c>
      <c r="E35" s="22"/>
      <c r="F35" s="22"/>
      <c r="G35" s="22"/>
      <c r="H35" s="22">
        <v>1</v>
      </c>
      <c r="I35" s="9">
        <f t="shared" ref="I35:I38" si="3">SUM(B35:H35)</f>
        <v>3</v>
      </c>
      <c r="J35" s="103"/>
      <c r="K35" s="110"/>
    </row>
    <row r="36" spans="1:11" s="3" customFormat="1" ht="27.75" thickBot="1" x14ac:dyDescent="0.35">
      <c r="A36" s="30" t="s">
        <v>63</v>
      </c>
      <c r="B36" s="22"/>
      <c r="C36" s="22">
        <v>1</v>
      </c>
      <c r="D36" s="22"/>
      <c r="E36" s="22"/>
      <c r="F36" s="22"/>
      <c r="G36" s="22"/>
      <c r="H36" s="22"/>
      <c r="I36" s="9">
        <f t="shared" si="3"/>
        <v>1</v>
      </c>
      <c r="J36" s="103"/>
      <c r="K36" s="110"/>
    </row>
    <row r="37" spans="1:11" s="3" customFormat="1" ht="17.25" thickBot="1" x14ac:dyDescent="0.35">
      <c r="A37" s="30" t="s">
        <v>64</v>
      </c>
      <c r="B37" s="22"/>
      <c r="C37" s="22"/>
      <c r="D37" s="22">
        <v>1</v>
      </c>
      <c r="E37" s="22"/>
      <c r="F37" s="22"/>
      <c r="G37" s="22"/>
      <c r="H37" s="22"/>
      <c r="I37" s="9">
        <f t="shared" si="3"/>
        <v>1</v>
      </c>
      <c r="J37" s="103"/>
      <c r="K37" s="110"/>
    </row>
    <row r="38" spans="1:11" s="3" customFormat="1" ht="17.25" thickBot="1" x14ac:dyDescent="0.35">
      <c r="A38" s="30" t="s">
        <v>65</v>
      </c>
      <c r="B38" s="22"/>
      <c r="C38" s="22"/>
      <c r="D38" s="22">
        <v>1</v>
      </c>
      <c r="E38" s="22"/>
      <c r="F38" s="22"/>
      <c r="G38" s="22"/>
      <c r="H38" s="22"/>
      <c r="I38" s="9">
        <f t="shared" si="3"/>
        <v>1</v>
      </c>
      <c r="J38" s="103"/>
      <c r="K38" s="110"/>
    </row>
    <row r="39" spans="1:11" s="3" customFormat="1" ht="17.25" thickBot="1" x14ac:dyDescent="0.35">
      <c r="A39" s="28" t="s">
        <v>66</v>
      </c>
      <c r="B39" s="22"/>
      <c r="C39" s="22"/>
      <c r="D39" s="22"/>
      <c r="E39" s="22">
        <v>1</v>
      </c>
      <c r="F39" s="22"/>
      <c r="G39" s="22"/>
      <c r="H39" s="22"/>
      <c r="I39" s="9">
        <f t="shared" ref="I39:I45" si="4">SUM(B39:H39)</f>
        <v>1</v>
      </c>
      <c r="J39" s="103"/>
      <c r="K39" s="56"/>
    </row>
    <row r="40" spans="1:11" s="3" customFormat="1" ht="18.600000000000001" customHeight="1" thickBot="1" x14ac:dyDescent="0.35">
      <c r="A40" s="28" t="s">
        <v>470</v>
      </c>
      <c r="B40" s="22"/>
      <c r="C40" s="22"/>
      <c r="D40" s="22"/>
      <c r="E40" s="22">
        <v>1</v>
      </c>
      <c r="F40" s="22">
        <v>1</v>
      </c>
      <c r="G40" s="22">
        <v>1</v>
      </c>
      <c r="H40" s="22"/>
      <c r="I40" s="9">
        <f t="shared" si="4"/>
        <v>3</v>
      </c>
      <c r="J40" s="103"/>
      <c r="K40" s="56"/>
    </row>
    <row r="41" spans="1:11" s="3" customFormat="1" ht="15.6" customHeight="1" thickBot="1" x14ac:dyDescent="0.35">
      <c r="A41" s="28" t="s">
        <v>67</v>
      </c>
      <c r="B41" s="22">
        <v>1</v>
      </c>
      <c r="C41" s="22">
        <v>1</v>
      </c>
      <c r="D41" s="22">
        <v>1</v>
      </c>
      <c r="E41" s="22">
        <v>1</v>
      </c>
      <c r="F41" s="22">
        <v>1</v>
      </c>
      <c r="G41" s="22">
        <v>1</v>
      </c>
      <c r="H41" s="22">
        <v>1</v>
      </c>
      <c r="I41" s="9">
        <f t="shared" si="4"/>
        <v>7</v>
      </c>
      <c r="J41" s="103"/>
      <c r="K41" s="56"/>
    </row>
    <row r="42" spans="1:11" s="3" customFormat="1" ht="15.6" customHeight="1" thickBot="1" x14ac:dyDescent="0.35">
      <c r="A42" s="28" t="s">
        <v>471</v>
      </c>
      <c r="B42" s="22"/>
      <c r="C42" s="22"/>
      <c r="D42" s="22"/>
      <c r="E42" s="22"/>
      <c r="F42" s="22">
        <v>1</v>
      </c>
      <c r="G42" s="22"/>
      <c r="H42" s="22"/>
      <c r="I42" s="9">
        <f t="shared" si="4"/>
        <v>1</v>
      </c>
      <c r="J42" s="103"/>
      <c r="K42" s="56"/>
    </row>
    <row r="43" spans="1:11" s="3" customFormat="1" ht="15.6" customHeight="1" thickBot="1" x14ac:dyDescent="0.35">
      <c r="A43" s="28" t="s">
        <v>472</v>
      </c>
      <c r="B43" s="22"/>
      <c r="C43" s="22"/>
      <c r="D43" s="22"/>
      <c r="E43" s="22"/>
      <c r="F43" s="22"/>
      <c r="G43" s="22">
        <v>1</v>
      </c>
      <c r="H43" s="22"/>
      <c r="I43" s="9">
        <f t="shared" si="4"/>
        <v>1</v>
      </c>
      <c r="J43" s="103"/>
      <c r="K43" s="56"/>
    </row>
    <row r="44" spans="1:11" s="3" customFormat="1" ht="31.5" customHeight="1" thickBot="1" x14ac:dyDescent="0.35">
      <c r="A44" s="28" t="s">
        <v>533</v>
      </c>
      <c r="B44" s="22"/>
      <c r="C44" s="22"/>
      <c r="D44" s="22"/>
      <c r="E44" s="22"/>
      <c r="F44" s="22"/>
      <c r="G44" s="22"/>
      <c r="H44" s="22">
        <v>1</v>
      </c>
      <c r="I44" s="9">
        <f t="shared" si="4"/>
        <v>1</v>
      </c>
      <c r="J44" s="103"/>
      <c r="K44" s="56"/>
    </row>
    <row r="45" spans="1:11" s="3" customFormat="1" ht="29.45" customHeight="1" thickBot="1" x14ac:dyDescent="0.35">
      <c r="A45" s="28" t="s">
        <v>534</v>
      </c>
      <c r="B45" s="22"/>
      <c r="C45" s="22"/>
      <c r="D45" s="22"/>
      <c r="E45" s="22"/>
      <c r="F45" s="22"/>
      <c r="G45" s="22"/>
      <c r="H45" s="22">
        <v>1</v>
      </c>
      <c r="I45" s="9">
        <f t="shared" si="4"/>
        <v>1</v>
      </c>
      <c r="J45" s="115"/>
      <c r="K45" s="56"/>
    </row>
    <row r="46" spans="1:11" s="3" customFormat="1" ht="17.25" thickBot="1" x14ac:dyDescent="0.35">
      <c r="A46" s="29" t="s">
        <v>68</v>
      </c>
      <c r="B46" s="22"/>
      <c r="C46" s="22"/>
      <c r="D46" s="22"/>
      <c r="E46" s="22"/>
      <c r="F46" s="22"/>
      <c r="G46" s="22"/>
      <c r="H46" s="22"/>
      <c r="I46" s="8">
        <f>SUM(I47:I55)</f>
        <v>18</v>
      </c>
      <c r="J46" s="102" t="s">
        <v>474</v>
      </c>
      <c r="K46" s="109"/>
    </row>
    <row r="47" spans="1:11" s="3" customFormat="1" ht="17.25" thickBot="1" x14ac:dyDescent="0.35">
      <c r="A47" s="28" t="s">
        <v>69</v>
      </c>
      <c r="B47" s="22">
        <v>1</v>
      </c>
      <c r="C47" s="22">
        <v>1</v>
      </c>
      <c r="D47" s="22">
        <v>1</v>
      </c>
      <c r="E47" s="22"/>
      <c r="F47" s="22">
        <v>1</v>
      </c>
      <c r="G47" s="22"/>
      <c r="H47" s="22">
        <v>1</v>
      </c>
      <c r="I47" s="9">
        <f>SUM(B47:H47)</f>
        <v>5</v>
      </c>
      <c r="J47" s="103"/>
      <c r="K47" s="110"/>
    </row>
    <row r="48" spans="1:11" s="3" customFormat="1" ht="27.75" thickBot="1" x14ac:dyDescent="0.35">
      <c r="A48" s="28" t="s">
        <v>70</v>
      </c>
      <c r="B48" s="22">
        <v>1</v>
      </c>
      <c r="C48" s="22"/>
      <c r="D48" s="22"/>
      <c r="E48" s="22">
        <v>1</v>
      </c>
      <c r="F48" s="22"/>
      <c r="G48" s="22">
        <v>1</v>
      </c>
      <c r="H48" s="22"/>
      <c r="I48" s="9">
        <f t="shared" ref="I48:I49" si="5">SUM(B48:H48)</f>
        <v>3</v>
      </c>
      <c r="J48" s="103"/>
      <c r="K48" s="110"/>
    </row>
    <row r="49" spans="1:11" s="3" customFormat="1" ht="17.25" thickBot="1" x14ac:dyDescent="0.35">
      <c r="A49" s="28" t="s">
        <v>71</v>
      </c>
      <c r="B49" s="22"/>
      <c r="C49" s="22"/>
      <c r="D49" s="22"/>
      <c r="E49" s="22">
        <v>1</v>
      </c>
      <c r="F49" s="22"/>
      <c r="G49" s="22"/>
      <c r="H49" s="22"/>
      <c r="I49" s="9">
        <f t="shared" si="5"/>
        <v>1</v>
      </c>
      <c r="J49" s="103"/>
      <c r="K49" s="110"/>
    </row>
    <row r="50" spans="1:11" s="3" customFormat="1" ht="17.25" thickBot="1" x14ac:dyDescent="0.35">
      <c r="A50" s="28" t="s">
        <v>72</v>
      </c>
      <c r="B50" s="22">
        <v>1</v>
      </c>
      <c r="C50" s="22"/>
      <c r="D50" s="22"/>
      <c r="E50" s="22"/>
      <c r="F50" s="22"/>
      <c r="G50" s="22"/>
      <c r="H50" s="22"/>
      <c r="I50" s="9">
        <f>SUM(B50:H50)</f>
        <v>1</v>
      </c>
      <c r="J50" s="103"/>
      <c r="K50" s="110"/>
    </row>
    <row r="51" spans="1:11" s="3" customFormat="1" ht="27.75" thickBot="1" x14ac:dyDescent="0.35">
      <c r="A51" s="44" t="s">
        <v>473</v>
      </c>
      <c r="B51" s="22"/>
      <c r="C51" s="22"/>
      <c r="D51" s="22"/>
      <c r="E51" s="22">
        <v>1</v>
      </c>
      <c r="F51" s="22"/>
      <c r="G51" s="22"/>
      <c r="H51" s="22"/>
      <c r="I51" s="9">
        <f t="shared" ref="I51:I53" si="6">SUM(B51:H51)</f>
        <v>1</v>
      </c>
      <c r="J51" s="103"/>
      <c r="K51" s="110"/>
    </row>
    <row r="52" spans="1:11" s="3" customFormat="1" ht="17.25" thickBot="1" x14ac:dyDescent="0.35">
      <c r="A52" s="44" t="s">
        <v>475</v>
      </c>
      <c r="B52" s="22"/>
      <c r="C52" s="22"/>
      <c r="D52" s="22"/>
      <c r="E52" s="22"/>
      <c r="F52" s="22"/>
      <c r="G52" s="22">
        <v>1</v>
      </c>
      <c r="H52" s="22"/>
      <c r="I52" s="9">
        <f t="shared" si="6"/>
        <v>1</v>
      </c>
      <c r="J52" s="103"/>
      <c r="K52" s="110"/>
    </row>
    <row r="53" spans="1:11" s="3" customFormat="1" ht="27.75" thickBot="1" x14ac:dyDescent="0.35">
      <c r="A53" s="44" t="s">
        <v>476</v>
      </c>
      <c r="B53" s="22"/>
      <c r="C53" s="22"/>
      <c r="D53" s="22"/>
      <c r="E53" s="22"/>
      <c r="F53" s="22"/>
      <c r="G53" s="22">
        <v>1</v>
      </c>
      <c r="H53" s="22"/>
      <c r="I53" s="9">
        <f t="shared" si="6"/>
        <v>1</v>
      </c>
      <c r="J53" s="103"/>
      <c r="K53" s="110"/>
    </row>
    <row r="54" spans="1:11" s="3" customFormat="1" ht="17.25" thickBot="1" x14ac:dyDescent="0.35">
      <c r="A54" s="28" t="s">
        <v>73</v>
      </c>
      <c r="B54" s="22"/>
      <c r="C54" s="22">
        <v>1</v>
      </c>
      <c r="D54" s="22">
        <v>1</v>
      </c>
      <c r="E54" s="22"/>
      <c r="F54" s="22"/>
      <c r="G54" s="22"/>
      <c r="H54" s="22">
        <v>1</v>
      </c>
      <c r="I54" s="9">
        <f t="shared" ref="I54:I55" si="7">SUM(B54:H54)</f>
        <v>3</v>
      </c>
      <c r="J54" s="103"/>
      <c r="K54" s="110"/>
    </row>
    <row r="55" spans="1:11" s="3" customFormat="1" ht="17.25" thickBot="1" x14ac:dyDescent="0.35">
      <c r="A55" s="30" t="s">
        <v>74</v>
      </c>
      <c r="B55" s="22"/>
      <c r="C55" s="22">
        <v>1</v>
      </c>
      <c r="D55" s="22">
        <v>1</v>
      </c>
      <c r="E55" s="22"/>
      <c r="F55" s="22"/>
      <c r="G55" s="22"/>
      <c r="H55" s="22"/>
      <c r="I55" s="9">
        <f t="shared" si="7"/>
        <v>2</v>
      </c>
      <c r="J55" s="104"/>
      <c r="K55" s="110"/>
    </row>
    <row r="56" spans="1:11" s="3" customFormat="1" ht="15" customHeight="1" thickBot="1" x14ac:dyDescent="0.35">
      <c r="A56" s="29" t="s">
        <v>75</v>
      </c>
      <c r="B56" s="22"/>
      <c r="C56" s="22"/>
      <c r="D56" s="22"/>
      <c r="E56" s="22"/>
      <c r="F56" s="22"/>
      <c r="G56" s="22"/>
      <c r="H56" s="22"/>
      <c r="I56" s="8">
        <f>SUM(I57:I72)</f>
        <v>25</v>
      </c>
      <c r="J56" s="116" t="s">
        <v>485</v>
      </c>
      <c r="K56" s="106"/>
    </row>
    <row r="57" spans="1:11" s="3" customFormat="1" ht="27.75" thickBot="1" x14ac:dyDescent="0.35">
      <c r="A57" s="28" t="s">
        <v>76</v>
      </c>
      <c r="B57" s="22">
        <v>1</v>
      </c>
      <c r="C57" s="22">
        <v>1</v>
      </c>
      <c r="D57" s="22">
        <v>1</v>
      </c>
      <c r="E57" s="22"/>
      <c r="F57" s="22"/>
      <c r="G57" s="22"/>
      <c r="H57" s="22"/>
      <c r="I57" s="9">
        <f>SUM(B57:H57)</f>
        <v>3</v>
      </c>
      <c r="J57" s="108"/>
      <c r="K57" s="106"/>
    </row>
    <row r="58" spans="1:11" s="3" customFormat="1" ht="27.75" thickBot="1" x14ac:dyDescent="0.35">
      <c r="A58" s="28" t="s">
        <v>77</v>
      </c>
      <c r="B58" s="22"/>
      <c r="C58" s="22"/>
      <c r="D58" s="22"/>
      <c r="E58" s="22"/>
      <c r="F58" s="22"/>
      <c r="G58" s="22">
        <v>1</v>
      </c>
      <c r="H58" s="22"/>
      <c r="I58" s="9">
        <f t="shared" ref="I58:I70" si="8">SUM(B58:H58)</f>
        <v>1</v>
      </c>
      <c r="J58" s="108"/>
      <c r="K58" s="106"/>
    </row>
    <row r="59" spans="1:11" s="3" customFormat="1" ht="17.25" thickBot="1" x14ac:dyDescent="0.35">
      <c r="A59" s="44" t="s">
        <v>78</v>
      </c>
      <c r="B59" s="22"/>
      <c r="C59" s="22"/>
      <c r="D59" s="22"/>
      <c r="E59" s="22"/>
      <c r="F59" s="22"/>
      <c r="G59" s="22">
        <v>1</v>
      </c>
      <c r="H59" s="22"/>
      <c r="I59" s="9">
        <f t="shared" si="8"/>
        <v>1</v>
      </c>
      <c r="J59" s="108"/>
      <c r="K59" s="106"/>
    </row>
    <row r="60" spans="1:11" s="3" customFormat="1" ht="17.25" thickBot="1" x14ac:dyDescent="0.35">
      <c r="A60" s="44" t="s">
        <v>79</v>
      </c>
      <c r="B60" s="22"/>
      <c r="C60" s="22"/>
      <c r="D60" s="22"/>
      <c r="E60" s="22"/>
      <c r="F60" s="22"/>
      <c r="G60" s="22">
        <v>1</v>
      </c>
      <c r="H60" s="22"/>
      <c r="I60" s="9">
        <f t="shared" si="8"/>
        <v>1</v>
      </c>
      <c r="J60" s="108"/>
      <c r="K60" s="106"/>
    </row>
    <row r="61" spans="1:11" s="3" customFormat="1" ht="27.75" thickBot="1" x14ac:dyDescent="0.35">
      <c r="A61" s="28" t="s">
        <v>80</v>
      </c>
      <c r="B61" s="22"/>
      <c r="C61" s="22">
        <v>1</v>
      </c>
      <c r="D61" s="22">
        <v>1</v>
      </c>
      <c r="E61" s="22">
        <v>1</v>
      </c>
      <c r="F61" s="22"/>
      <c r="G61" s="22"/>
      <c r="H61" s="22">
        <v>1</v>
      </c>
      <c r="I61" s="9">
        <f t="shared" si="8"/>
        <v>4</v>
      </c>
      <c r="J61" s="108"/>
      <c r="K61" s="106"/>
    </row>
    <row r="62" spans="1:11" s="52" customFormat="1" ht="27.75" thickBot="1" x14ac:dyDescent="0.35">
      <c r="A62" s="44" t="s">
        <v>477</v>
      </c>
      <c r="B62" s="51"/>
      <c r="C62" s="51"/>
      <c r="D62" s="51"/>
      <c r="E62" s="51">
        <v>1</v>
      </c>
      <c r="F62" s="51"/>
      <c r="G62" s="51"/>
      <c r="H62" s="51"/>
      <c r="I62" s="9">
        <f t="shared" ref="I62:I68" si="9">SUM(B62:H62)</f>
        <v>1</v>
      </c>
      <c r="J62" s="108"/>
      <c r="K62" s="106"/>
    </row>
    <row r="63" spans="1:11" s="52" customFormat="1" ht="27.75" thickBot="1" x14ac:dyDescent="0.35">
      <c r="A63" s="30" t="s">
        <v>522</v>
      </c>
      <c r="B63" s="51"/>
      <c r="C63" s="51"/>
      <c r="D63" s="51"/>
      <c r="E63" s="51">
        <v>1</v>
      </c>
      <c r="F63" s="51"/>
      <c r="G63" s="51"/>
      <c r="H63" s="51"/>
      <c r="I63" s="9">
        <f t="shared" si="9"/>
        <v>1</v>
      </c>
      <c r="J63" s="108"/>
      <c r="K63" s="106"/>
    </row>
    <row r="64" spans="1:11" s="52" customFormat="1" ht="17.25" thickBot="1" x14ac:dyDescent="0.35">
      <c r="A64" s="44" t="s">
        <v>478</v>
      </c>
      <c r="B64" s="51"/>
      <c r="C64" s="51"/>
      <c r="D64" s="51">
        <v>1</v>
      </c>
      <c r="E64" s="51"/>
      <c r="F64" s="51"/>
      <c r="G64" s="51"/>
      <c r="H64" s="51"/>
      <c r="I64" s="9">
        <f t="shared" si="9"/>
        <v>1</v>
      </c>
      <c r="J64" s="108"/>
      <c r="K64" s="106"/>
    </row>
    <row r="65" spans="1:11" s="52" customFormat="1" ht="27.75" thickBot="1" x14ac:dyDescent="0.35">
      <c r="A65" s="44" t="s">
        <v>480</v>
      </c>
      <c r="B65" s="51"/>
      <c r="C65" s="51">
        <v>1</v>
      </c>
      <c r="D65" s="51"/>
      <c r="E65" s="51"/>
      <c r="F65" s="51"/>
      <c r="G65" s="51"/>
      <c r="H65" s="51"/>
      <c r="I65" s="9">
        <f t="shared" si="9"/>
        <v>1</v>
      </c>
      <c r="J65" s="108"/>
      <c r="K65" s="106"/>
    </row>
    <row r="66" spans="1:11" s="52" customFormat="1" ht="20.100000000000001" customHeight="1" thickBot="1" x14ac:dyDescent="0.35">
      <c r="A66" s="30" t="s">
        <v>482</v>
      </c>
      <c r="B66" s="51"/>
      <c r="C66" s="51">
        <v>1</v>
      </c>
      <c r="D66" s="51"/>
      <c r="E66" s="51"/>
      <c r="F66" s="51"/>
      <c r="G66" s="51"/>
      <c r="H66" s="51"/>
      <c r="I66" s="9">
        <f t="shared" si="9"/>
        <v>1</v>
      </c>
      <c r="J66" s="108"/>
      <c r="K66" s="106"/>
    </row>
    <row r="67" spans="1:11" s="52" customFormat="1" ht="27.75" thickBot="1" x14ac:dyDescent="0.35">
      <c r="A67" s="28" t="s">
        <v>479</v>
      </c>
      <c r="B67" s="51">
        <v>1</v>
      </c>
      <c r="C67" s="51"/>
      <c r="D67" s="51">
        <v>1</v>
      </c>
      <c r="E67" s="51"/>
      <c r="F67" s="51"/>
      <c r="G67" s="51"/>
      <c r="H67" s="51"/>
      <c r="I67" s="9">
        <f t="shared" si="9"/>
        <v>2</v>
      </c>
      <c r="J67" s="108"/>
      <c r="K67" s="106"/>
    </row>
    <row r="68" spans="1:11" s="52" customFormat="1" ht="27.75" thickBot="1" x14ac:dyDescent="0.35">
      <c r="A68" s="44" t="s">
        <v>481</v>
      </c>
      <c r="B68" s="51">
        <v>1</v>
      </c>
      <c r="C68" s="51"/>
      <c r="D68" s="51"/>
      <c r="E68" s="51"/>
      <c r="F68" s="51"/>
      <c r="G68" s="51"/>
      <c r="H68" s="51"/>
      <c r="I68" s="9">
        <f t="shared" si="9"/>
        <v>1</v>
      </c>
      <c r="J68" s="108"/>
      <c r="K68" s="106"/>
    </row>
    <row r="69" spans="1:11" s="3" customFormat="1" ht="17.25" thickBot="1" x14ac:dyDescent="0.35">
      <c r="A69" s="28" t="s">
        <v>81</v>
      </c>
      <c r="B69" s="22">
        <v>1</v>
      </c>
      <c r="C69" s="22">
        <v>1</v>
      </c>
      <c r="D69" s="22"/>
      <c r="E69" s="22"/>
      <c r="F69" s="22"/>
      <c r="G69" s="22"/>
      <c r="H69" s="22"/>
      <c r="I69" s="9">
        <f t="shared" si="8"/>
        <v>2</v>
      </c>
      <c r="J69" s="108"/>
      <c r="K69" s="106"/>
    </row>
    <row r="70" spans="1:11" s="3" customFormat="1" ht="21.95" customHeight="1" thickBot="1" x14ac:dyDescent="0.35">
      <c r="A70" s="28" t="s">
        <v>82</v>
      </c>
      <c r="B70" s="22"/>
      <c r="C70" s="22"/>
      <c r="D70" s="22">
        <v>1</v>
      </c>
      <c r="E70" s="22">
        <v>1</v>
      </c>
      <c r="F70" s="22"/>
      <c r="G70" s="22">
        <v>1</v>
      </c>
      <c r="H70" s="22"/>
      <c r="I70" s="9">
        <f t="shared" si="8"/>
        <v>3</v>
      </c>
      <c r="J70" s="108"/>
      <c r="K70" s="107"/>
    </row>
    <row r="71" spans="1:11" s="3" customFormat="1" ht="21.95" customHeight="1" thickBot="1" x14ac:dyDescent="0.35">
      <c r="A71" s="28" t="s">
        <v>484</v>
      </c>
      <c r="B71" s="22"/>
      <c r="C71" s="22"/>
      <c r="D71" s="22"/>
      <c r="E71" s="22"/>
      <c r="F71" s="22">
        <v>1</v>
      </c>
      <c r="G71" s="22"/>
      <c r="H71" s="22"/>
      <c r="I71" s="9">
        <f>SUM(B71:H71)</f>
        <v>1</v>
      </c>
      <c r="J71" s="108"/>
      <c r="K71" s="53"/>
    </row>
    <row r="72" spans="1:11" s="3" customFormat="1" ht="21.95" customHeight="1" thickBot="1" x14ac:dyDescent="0.35">
      <c r="A72" s="28" t="s">
        <v>483</v>
      </c>
      <c r="B72" s="22">
        <v>1</v>
      </c>
      <c r="C72" s="22"/>
      <c r="D72" s="22"/>
      <c r="E72" s="22"/>
      <c r="F72" s="22"/>
      <c r="G72" s="22"/>
      <c r="H72" s="22"/>
      <c r="I72" s="9">
        <f>SUM(B72:H72)</f>
        <v>1</v>
      </c>
      <c r="J72" s="117"/>
      <c r="K72" s="53"/>
    </row>
    <row r="73" spans="1:11" s="3" customFormat="1" ht="17.45" customHeight="1" thickBot="1" x14ac:dyDescent="0.35">
      <c r="A73" s="29" t="s">
        <v>83</v>
      </c>
      <c r="B73" s="22"/>
      <c r="C73" s="22"/>
      <c r="D73" s="22"/>
      <c r="E73" s="22"/>
      <c r="F73" s="22"/>
      <c r="G73" s="22"/>
      <c r="H73" s="22"/>
      <c r="I73" s="8">
        <f>SUM(I74:I79)</f>
        <v>21</v>
      </c>
      <c r="J73" s="105" t="s">
        <v>84</v>
      </c>
      <c r="K73" s="106"/>
    </row>
    <row r="74" spans="1:11" s="3" customFormat="1" ht="14.1" customHeight="1" thickBot="1" x14ac:dyDescent="0.35">
      <c r="A74" s="28" t="s">
        <v>85</v>
      </c>
      <c r="B74" s="22">
        <v>1</v>
      </c>
      <c r="C74" s="22">
        <v>1</v>
      </c>
      <c r="D74" s="22">
        <v>1</v>
      </c>
      <c r="E74" s="22">
        <v>1</v>
      </c>
      <c r="F74" s="22">
        <v>1</v>
      </c>
      <c r="G74" s="22"/>
      <c r="H74" s="22">
        <v>1</v>
      </c>
      <c r="I74" s="9">
        <f>SUM(B74:H74)</f>
        <v>6</v>
      </c>
      <c r="J74" s="106"/>
      <c r="K74" s="106"/>
    </row>
    <row r="75" spans="1:11" s="59" customFormat="1" ht="14.1" customHeight="1" thickBot="1" x14ac:dyDescent="0.35">
      <c r="A75" s="28" t="s">
        <v>86</v>
      </c>
      <c r="B75" s="22">
        <v>1</v>
      </c>
      <c r="C75" s="22"/>
      <c r="D75" s="22">
        <v>1</v>
      </c>
      <c r="E75" s="22"/>
      <c r="F75" s="22"/>
      <c r="G75" s="22"/>
      <c r="H75" s="22"/>
      <c r="I75" s="9">
        <f>SUM(B75:H75)</f>
        <v>2</v>
      </c>
      <c r="J75" s="106"/>
      <c r="K75" s="106"/>
    </row>
    <row r="76" spans="1:11" s="28" customFormat="1" ht="14.1" customHeight="1" thickBot="1" x14ac:dyDescent="0.35">
      <c r="A76" s="28" t="s">
        <v>87</v>
      </c>
      <c r="B76" s="22"/>
      <c r="C76" s="22"/>
      <c r="D76" s="22"/>
      <c r="E76" s="22">
        <v>1</v>
      </c>
      <c r="F76" s="22">
        <v>1</v>
      </c>
      <c r="G76" s="22">
        <v>1</v>
      </c>
      <c r="H76" s="22"/>
      <c r="I76" s="9">
        <f>SUM(B76:H76)</f>
        <v>3</v>
      </c>
      <c r="J76" s="106"/>
      <c r="K76" s="106"/>
    </row>
    <row r="77" spans="1:11" s="3" customFormat="1" ht="27.75" thickBot="1" x14ac:dyDescent="0.35">
      <c r="A77" s="28" t="s">
        <v>88</v>
      </c>
      <c r="B77" s="22">
        <v>1</v>
      </c>
      <c r="C77" s="22">
        <v>1</v>
      </c>
      <c r="D77" s="22"/>
      <c r="E77" s="22">
        <v>1</v>
      </c>
      <c r="F77" s="22">
        <v>1</v>
      </c>
      <c r="G77" s="22">
        <v>1</v>
      </c>
      <c r="H77" s="22"/>
      <c r="I77" s="9">
        <f>SUM(B77:H77)</f>
        <v>5</v>
      </c>
      <c r="J77" s="106"/>
      <c r="K77" s="107"/>
    </row>
    <row r="78" spans="1:11" s="3" customFormat="1" ht="27.75" thickBot="1" x14ac:dyDescent="0.35">
      <c r="A78" s="28" t="s">
        <v>89</v>
      </c>
      <c r="B78" s="22"/>
      <c r="C78" s="22"/>
      <c r="D78" s="22">
        <v>1</v>
      </c>
      <c r="E78" s="22"/>
      <c r="F78" s="22"/>
      <c r="G78" s="22">
        <v>1</v>
      </c>
      <c r="H78" s="22">
        <v>1</v>
      </c>
      <c r="I78" s="9">
        <f t="shared" ref="I78:I79" si="10">SUM(B78:H78)</f>
        <v>3</v>
      </c>
      <c r="J78" s="106"/>
      <c r="K78" s="50"/>
    </row>
    <row r="79" spans="1:11" s="3" customFormat="1" ht="17.25" thickBot="1" x14ac:dyDescent="0.35">
      <c r="A79" s="28" t="s">
        <v>90</v>
      </c>
      <c r="B79" s="22"/>
      <c r="C79" s="22"/>
      <c r="D79" s="22"/>
      <c r="E79" s="22"/>
      <c r="F79" s="22"/>
      <c r="G79" s="22">
        <v>1</v>
      </c>
      <c r="H79" s="22">
        <v>1</v>
      </c>
      <c r="I79" s="9">
        <f t="shared" si="10"/>
        <v>2</v>
      </c>
      <c r="J79" s="112"/>
      <c r="K79" s="50"/>
    </row>
    <row r="80" spans="1:11" s="3" customFormat="1" ht="17.25" thickBot="1" x14ac:dyDescent="0.35">
      <c r="A80" s="29" t="s">
        <v>91</v>
      </c>
      <c r="B80" s="22"/>
      <c r="C80" s="22"/>
      <c r="D80" s="22"/>
      <c r="E80" s="22"/>
      <c r="F80" s="22"/>
      <c r="G80" s="22"/>
      <c r="H80" s="22"/>
      <c r="I80" s="8">
        <f>SUM(I81:I89)</f>
        <v>22</v>
      </c>
      <c r="J80" s="113" t="s">
        <v>92</v>
      </c>
      <c r="K80" s="108"/>
    </row>
    <row r="81" spans="1:11" s="3" customFormat="1" ht="17.25" thickBot="1" x14ac:dyDescent="0.35">
      <c r="A81" s="28" t="s">
        <v>93</v>
      </c>
      <c r="B81" s="22">
        <v>1</v>
      </c>
      <c r="C81" s="22">
        <v>1</v>
      </c>
      <c r="D81" s="22">
        <v>1</v>
      </c>
      <c r="E81" s="22">
        <v>1</v>
      </c>
      <c r="F81" s="22">
        <v>1</v>
      </c>
      <c r="G81" s="22"/>
      <c r="H81" s="22">
        <v>1</v>
      </c>
      <c r="I81" s="9">
        <f t="shared" ref="I81:I89" si="11">SUM(B81:H81)</f>
        <v>6</v>
      </c>
      <c r="J81" s="106"/>
      <c r="K81" s="108"/>
    </row>
    <row r="82" spans="1:11" s="3" customFormat="1" ht="27.75" thickBot="1" x14ac:dyDescent="0.35">
      <c r="A82" s="44" t="s">
        <v>486</v>
      </c>
      <c r="B82" s="22"/>
      <c r="C82" s="22"/>
      <c r="D82" s="22"/>
      <c r="E82" s="22"/>
      <c r="F82" s="22"/>
      <c r="G82" s="22"/>
      <c r="H82" s="22">
        <v>1</v>
      </c>
      <c r="I82" s="9">
        <f>SUM(B82:H82)</f>
        <v>1</v>
      </c>
      <c r="J82" s="106"/>
      <c r="K82" s="108"/>
    </row>
    <row r="83" spans="1:11" s="3" customFormat="1" ht="17.25" thickBot="1" x14ac:dyDescent="0.35">
      <c r="A83" s="44" t="s">
        <v>487</v>
      </c>
      <c r="B83" s="22"/>
      <c r="C83" s="22">
        <v>1</v>
      </c>
      <c r="D83" s="22"/>
      <c r="E83" s="22"/>
      <c r="F83" s="22"/>
      <c r="G83" s="22"/>
      <c r="H83" s="22"/>
      <c r="I83" s="9">
        <f>SUM(B83:H83)</f>
        <v>1</v>
      </c>
      <c r="J83" s="106"/>
      <c r="K83" s="108"/>
    </row>
    <row r="84" spans="1:11" s="3" customFormat="1" ht="17.25" thickBot="1" x14ac:dyDescent="0.35">
      <c r="A84" s="44" t="s">
        <v>488</v>
      </c>
      <c r="B84" s="22"/>
      <c r="C84" s="22"/>
      <c r="D84" s="22">
        <v>1</v>
      </c>
      <c r="E84" s="22"/>
      <c r="F84" s="22"/>
      <c r="G84" s="22"/>
      <c r="H84" s="22"/>
      <c r="I84" s="9">
        <f>SUM(B84:H84)</f>
        <v>1</v>
      </c>
      <c r="J84" s="106"/>
      <c r="K84" s="108"/>
    </row>
    <row r="85" spans="1:11" s="3" customFormat="1" ht="17.25" thickBot="1" x14ac:dyDescent="0.35">
      <c r="A85" s="28" t="s">
        <v>94</v>
      </c>
      <c r="B85" s="22"/>
      <c r="C85" s="22"/>
      <c r="D85" s="22"/>
      <c r="E85" s="22">
        <v>1</v>
      </c>
      <c r="F85" s="22"/>
      <c r="G85" s="22"/>
      <c r="H85" s="22"/>
      <c r="I85" s="9">
        <f t="shared" si="11"/>
        <v>1</v>
      </c>
      <c r="J85" s="106"/>
      <c r="K85" s="108"/>
    </row>
    <row r="86" spans="1:11" s="3" customFormat="1" ht="17.25" thickBot="1" x14ac:dyDescent="0.35">
      <c r="A86" s="28" t="s">
        <v>95</v>
      </c>
      <c r="B86" s="22">
        <v>1</v>
      </c>
      <c r="C86" s="22">
        <v>1</v>
      </c>
      <c r="D86" s="22"/>
      <c r="E86" s="22">
        <v>1</v>
      </c>
      <c r="F86" s="22">
        <v>1</v>
      </c>
      <c r="G86" s="22"/>
      <c r="H86" s="22">
        <v>1</v>
      </c>
      <c r="I86" s="9">
        <f t="shared" si="11"/>
        <v>5</v>
      </c>
      <c r="J86" s="106"/>
      <c r="K86" s="108"/>
    </row>
    <row r="87" spans="1:11" s="3" customFormat="1" ht="17.25" thickBot="1" x14ac:dyDescent="0.35">
      <c r="A87" s="28" t="s">
        <v>96</v>
      </c>
      <c r="B87" s="22"/>
      <c r="C87" s="22"/>
      <c r="D87" s="22"/>
      <c r="E87" s="22"/>
      <c r="F87" s="22"/>
      <c r="G87" s="22"/>
      <c r="H87" s="22">
        <v>1</v>
      </c>
      <c r="I87" s="9">
        <f t="shared" si="11"/>
        <v>1</v>
      </c>
      <c r="J87" s="106"/>
      <c r="K87" s="108"/>
    </row>
    <row r="88" spans="1:11" s="3" customFormat="1" ht="17.25" thickBot="1" x14ac:dyDescent="0.35">
      <c r="A88" s="28" t="s">
        <v>97</v>
      </c>
      <c r="B88" s="22">
        <v>1</v>
      </c>
      <c r="C88" s="22">
        <v>1</v>
      </c>
      <c r="D88" s="22">
        <v>1</v>
      </c>
      <c r="E88" s="22"/>
      <c r="F88" s="22">
        <v>1</v>
      </c>
      <c r="G88" s="22"/>
      <c r="H88" s="22"/>
      <c r="I88" s="9">
        <f t="shared" si="11"/>
        <v>4</v>
      </c>
      <c r="J88" s="106"/>
      <c r="K88" s="108"/>
    </row>
    <row r="89" spans="1:11" s="3" customFormat="1" ht="17.25" thickBot="1" x14ac:dyDescent="0.35">
      <c r="A89" s="28" t="s">
        <v>98</v>
      </c>
      <c r="B89" s="22"/>
      <c r="C89" s="22"/>
      <c r="D89" s="22"/>
      <c r="E89" s="22"/>
      <c r="F89" s="22">
        <v>1</v>
      </c>
      <c r="G89" s="22">
        <v>1</v>
      </c>
      <c r="H89" s="22"/>
      <c r="I89" s="9">
        <f t="shared" si="11"/>
        <v>2</v>
      </c>
      <c r="J89" s="107"/>
      <c r="K89" s="50"/>
    </row>
    <row r="90" spans="1:11" s="3" customFormat="1" ht="15" customHeight="1" thickBot="1" x14ac:dyDescent="0.35">
      <c r="A90" s="29" t="s">
        <v>99</v>
      </c>
      <c r="B90" s="22"/>
      <c r="C90" s="22"/>
      <c r="D90" s="22"/>
      <c r="E90" s="22"/>
      <c r="F90" s="22"/>
      <c r="G90" s="22"/>
      <c r="H90" s="22"/>
      <c r="I90" s="8">
        <f>SUM(I91:I102)</f>
        <v>27</v>
      </c>
      <c r="J90" s="102" t="s">
        <v>100</v>
      </c>
      <c r="K90" s="109"/>
    </row>
    <row r="91" spans="1:11" s="3" customFormat="1" ht="17.25" thickBot="1" x14ac:dyDescent="0.35">
      <c r="A91" s="28" t="s">
        <v>101</v>
      </c>
      <c r="B91" s="22"/>
      <c r="C91" s="22"/>
      <c r="D91" s="22"/>
      <c r="E91" s="22"/>
      <c r="F91" s="22"/>
      <c r="G91" s="22"/>
      <c r="H91" s="22"/>
      <c r="I91" s="9">
        <f t="shared" ref="I91:I136" si="12">SUM(B91:H91)</f>
        <v>0</v>
      </c>
      <c r="J91" s="103"/>
      <c r="K91" s="110"/>
    </row>
    <row r="92" spans="1:11" s="3" customFormat="1" ht="17.25" thickBot="1" x14ac:dyDescent="0.35">
      <c r="A92" s="30" t="s">
        <v>102</v>
      </c>
      <c r="B92" s="22"/>
      <c r="C92" s="22">
        <v>1</v>
      </c>
      <c r="D92" s="22"/>
      <c r="E92" s="22">
        <v>1</v>
      </c>
      <c r="F92" s="22">
        <v>1</v>
      </c>
      <c r="G92" s="22"/>
      <c r="H92" s="22"/>
      <c r="I92" s="9">
        <f t="shared" si="12"/>
        <v>3</v>
      </c>
      <c r="J92" s="103"/>
      <c r="K92" s="110"/>
    </row>
    <row r="93" spans="1:11" s="3" customFormat="1" ht="17.25" thickBot="1" x14ac:dyDescent="0.35">
      <c r="A93" s="30" t="s">
        <v>103</v>
      </c>
      <c r="B93" s="22"/>
      <c r="C93" s="22"/>
      <c r="D93" s="22"/>
      <c r="E93" s="22"/>
      <c r="F93" s="22">
        <v>1</v>
      </c>
      <c r="G93" s="22"/>
      <c r="H93" s="22"/>
      <c r="I93" s="9">
        <f t="shared" si="12"/>
        <v>1</v>
      </c>
      <c r="J93" s="103"/>
      <c r="K93" s="110"/>
    </row>
    <row r="94" spans="1:11" s="3" customFormat="1" ht="17.25" thickBot="1" x14ac:dyDescent="0.35">
      <c r="A94" s="28" t="s">
        <v>104</v>
      </c>
      <c r="B94" s="22"/>
      <c r="C94" s="22"/>
      <c r="D94" s="22"/>
      <c r="E94" s="22">
        <v>1</v>
      </c>
      <c r="F94" s="22">
        <v>1</v>
      </c>
      <c r="G94" s="22">
        <v>1</v>
      </c>
      <c r="H94" s="22"/>
      <c r="I94" s="9">
        <f t="shared" si="12"/>
        <v>3</v>
      </c>
      <c r="J94" s="103"/>
      <c r="K94" s="110"/>
    </row>
    <row r="95" spans="1:11" s="3" customFormat="1" ht="17.25" thickBot="1" x14ac:dyDescent="0.35">
      <c r="A95" s="30" t="s">
        <v>105</v>
      </c>
      <c r="B95" s="22"/>
      <c r="C95" s="22"/>
      <c r="D95" s="22"/>
      <c r="E95" s="22">
        <v>1</v>
      </c>
      <c r="F95" s="22">
        <v>1</v>
      </c>
      <c r="G95" s="22">
        <v>1</v>
      </c>
      <c r="H95" s="22"/>
      <c r="I95" s="9">
        <f t="shared" si="12"/>
        <v>3</v>
      </c>
      <c r="J95" s="103"/>
      <c r="K95" s="110"/>
    </row>
    <row r="96" spans="1:11" s="3" customFormat="1" ht="27.75" thickBot="1" x14ac:dyDescent="0.35">
      <c r="A96" s="28" t="s">
        <v>106</v>
      </c>
      <c r="B96" s="22"/>
      <c r="C96" s="22"/>
      <c r="D96" s="22">
        <v>1</v>
      </c>
      <c r="E96" s="22"/>
      <c r="F96" s="22"/>
      <c r="G96" s="22"/>
      <c r="H96" s="22"/>
      <c r="I96" s="9">
        <f t="shared" si="12"/>
        <v>1</v>
      </c>
      <c r="J96" s="103"/>
      <c r="K96" s="110"/>
    </row>
    <row r="97" spans="1:11" s="3" customFormat="1" ht="27.75" thickBot="1" x14ac:dyDescent="0.35">
      <c r="A97" s="28" t="s">
        <v>107</v>
      </c>
      <c r="B97" s="22">
        <v>1</v>
      </c>
      <c r="C97" s="22">
        <v>1</v>
      </c>
      <c r="D97" s="22">
        <v>1</v>
      </c>
      <c r="E97" s="22">
        <v>1</v>
      </c>
      <c r="F97" s="22">
        <v>1</v>
      </c>
      <c r="G97" s="22">
        <v>1</v>
      </c>
      <c r="H97" s="22"/>
      <c r="I97" s="9">
        <f t="shared" si="12"/>
        <v>6</v>
      </c>
      <c r="J97" s="103"/>
      <c r="K97" s="110"/>
    </row>
    <row r="98" spans="1:11" s="3" customFormat="1" ht="17.25" thickBot="1" x14ac:dyDescent="0.35">
      <c r="A98" s="28" t="s">
        <v>108</v>
      </c>
      <c r="B98" s="22"/>
      <c r="C98" s="22"/>
      <c r="D98" s="22"/>
      <c r="E98" s="22"/>
      <c r="F98" s="22"/>
      <c r="G98" s="22"/>
      <c r="H98" s="22">
        <v>1</v>
      </c>
      <c r="I98" s="9">
        <f t="shared" si="12"/>
        <v>1</v>
      </c>
      <c r="J98" s="103"/>
      <c r="K98" s="110"/>
    </row>
    <row r="99" spans="1:11" s="3" customFormat="1" ht="17.25" thickBot="1" x14ac:dyDescent="0.35">
      <c r="A99" s="28" t="s">
        <v>109</v>
      </c>
      <c r="B99" s="22"/>
      <c r="C99" s="22"/>
      <c r="D99" s="22"/>
      <c r="E99" s="22">
        <v>1</v>
      </c>
      <c r="F99" s="22">
        <v>1</v>
      </c>
      <c r="G99" s="22"/>
      <c r="H99" s="22"/>
      <c r="I99" s="9">
        <f t="shared" si="12"/>
        <v>2</v>
      </c>
      <c r="J99" s="103"/>
      <c r="K99" s="110"/>
    </row>
    <row r="100" spans="1:11" s="3" customFormat="1" ht="17.25" thickBot="1" x14ac:dyDescent="0.35">
      <c r="A100" s="28" t="s">
        <v>110</v>
      </c>
      <c r="B100" s="22">
        <v>1</v>
      </c>
      <c r="C100" s="22">
        <v>1</v>
      </c>
      <c r="D100" s="22">
        <v>1</v>
      </c>
      <c r="E100" s="22"/>
      <c r="F100" s="22">
        <v>1</v>
      </c>
      <c r="G100" s="22">
        <v>1</v>
      </c>
      <c r="H100" s="22"/>
      <c r="I100" s="9">
        <f t="shared" si="12"/>
        <v>5</v>
      </c>
      <c r="J100" s="103"/>
      <c r="K100" s="110"/>
    </row>
    <row r="101" spans="1:11" s="3" customFormat="1" ht="17.25" thickBot="1" x14ac:dyDescent="0.35">
      <c r="A101" s="28" t="s">
        <v>111</v>
      </c>
      <c r="B101" s="22"/>
      <c r="C101" s="22"/>
      <c r="D101" s="22"/>
      <c r="E101" s="22"/>
      <c r="F101" s="22"/>
      <c r="G101" s="22"/>
      <c r="H101" s="22">
        <v>1</v>
      </c>
      <c r="I101" s="9">
        <f t="shared" si="12"/>
        <v>1</v>
      </c>
      <c r="J101" s="103"/>
      <c r="K101" s="110"/>
    </row>
    <row r="102" spans="1:11" s="3" customFormat="1" ht="17.25" thickBot="1" x14ac:dyDescent="0.35">
      <c r="A102" s="28" t="s">
        <v>112</v>
      </c>
      <c r="B102" s="22"/>
      <c r="C102" s="22"/>
      <c r="D102" s="22"/>
      <c r="E102" s="22"/>
      <c r="F102" s="22">
        <v>1</v>
      </c>
      <c r="G102" s="22"/>
      <c r="H102" s="22"/>
      <c r="I102" s="9">
        <f t="shared" si="12"/>
        <v>1</v>
      </c>
      <c r="J102" s="104"/>
      <c r="K102" s="110"/>
    </row>
    <row r="103" spans="1:11" s="3" customFormat="1" ht="17.25" thickBot="1" x14ac:dyDescent="0.35">
      <c r="A103" s="29" t="s">
        <v>113</v>
      </c>
      <c r="B103" s="22"/>
      <c r="C103" s="22"/>
      <c r="D103" s="22"/>
      <c r="E103" s="22"/>
      <c r="F103" s="22"/>
      <c r="G103" s="22"/>
      <c r="H103" s="22"/>
      <c r="I103" s="8">
        <f>SUM(I104:I112)</f>
        <v>16</v>
      </c>
      <c r="J103" s="114" t="s">
        <v>114</v>
      </c>
      <c r="K103" s="110"/>
    </row>
    <row r="104" spans="1:11" s="3" customFormat="1" ht="17.25" thickBot="1" x14ac:dyDescent="0.35">
      <c r="A104" s="28" t="s">
        <v>115</v>
      </c>
      <c r="B104" s="22">
        <v>1</v>
      </c>
      <c r="C104" s="22"/>
      <c r="D104" s="22">
        <v>1</v>
      </c>
      <c r="E104" s="22"/>
      <c r="F104" s="22"/>
      <c r="G104" s="22"/>
      <c r="H104" s="22">
        <v>1</v>
      </c>
      <c r="I104" s="9">
        <f t="shared" si="12"/>
        <v>3</v>
      </c>
      <c r="J104" s="103"/>
      <c r="K104" s="110"/>
    </row>
    <row r="105" spans="1:11" s="3" customFormat="1" ht="17.25" thickBot="1" x14ac:dyDescent="0.35">
      <c r="A105" s="28" t="s">
        <v>116</v>
      </c>
      <c r="B105" s="22"/>
      <c r="C105" s="22">
        <v>1</v>
      </c>
      <c r="D105" s="22"/>
      <c r="E105" s="22"/>
      <c r="F105" s="22">
        <v>1</v>
      </c>
      <c r="G105" s="22">
        <v>1</v>
      </c>
      <c r="H105" s="22">
        <v>1</v>
      </c>
      <c r="I105" s="9">
        <f>SUM(B105:H105)</f>
        <v>4</v>
      </c>
      <c r="J105" s="103"/>
      <c r="K105" s="111"/>
    </row>
    <row r="106" spans="1:11" s="52" customFormat="1" ht="17.25" thickBot="1" x14ac:dyDescent="0.35">
      <c r="A106" s="44" t="s">
        <v>117</v>
      </c>
      <c r="B106" s="51"/>
      <c r="C106" s="51"/>
      <c r="D106" s="51"/>
      <c r="E106" s="51"/>
      <c r="F106" s="51"/>
      <c r="G106" s="51"/>
      <c r="H106" s="22">
        <v>1</v>
      </c>
      <c r="I106" s="9">
        <f t="shared" si="12"/>
        <v>1</v>
      </c>
      <c r="J106" s="103"/>
      <c r="K106" s="60"/>
    </row>
    <row r="107" spans="1:11" s="52" customFormat="1" ht="17.25" thickBot="1" x14ac:dyDescent="0.35">
      <c r="A107" s="44" t="s">
        <v>118</v>
      </c>
      <c r="B107" s="51"/>
      <c r="C107" s="51"/>
      <c r="D107" s="51"/>
      <c r="E107" s="51"/>
      <c r="F107" s="51"/>
      <c r="G107" s="51"/>
      <c r="H107" s="22">
        <v>1</v>
      </c>
      <c r="I107" s="9">
        <f t="shared" si="12"/>
        <v>1</v>
      </c>
      <c r="J107" s="103"/>
      <c r="K107" s="60"/>
    </row>
    <row r="108" spans="1:11" s="52" customFormat="1" ht="17.25" thickBot="1" x14ac:dyDescent="0.35">
      <c r="A108" s="44" t="s">
        <v>119</v>
      </c>
      <c r="B108" s="51"/>
      <c r="C108" s="22">
        <v>1</v>
      </c>
      <c r="D108" s="51"/>
      <c r="E108" s="51"/>
      <c r="F108" s="51"/>
      <c r="G108" s="51"/>
      <c r="H108" s="22"/>
      <c r="I108" s="9">
        <f t="shared" si="12"/>
        <v>1</v>
      </c>
      <c r="J108" s="103"/>
      <c r="K108" s="60"/>
    </row>
    <row r="109" spans="1:11" s="3" customFormat="1" ht="17.25" thickBot="1" x14ac:dyDescent="0.35">
      <c r="A109" s="28" t="s">
        <v>120</v>
      </c>
      <c r="B109" s="22"/>
      <c r="C109" s="22"/>
      <c r="D109" s="22"/>
      <c r="E109" s="22">
        <v>1</v>
      </c>
      <c r="F109" s="22"/>
      <c r="G109" s="22"/>
      <c r="H109" s="22">
        <v>1</v>
      </c>
      <c r="I109" s="9">
        <f t="shared" si="12"/>
        <v>2</v>
      </c>
      <c r="J109" s="103"/>
      <c r="K109" s="56"/>
    </row>
    <row r="110" spans="1:11" s="3" customFormat="1" ht="17.25" thickBot="1" x14ac:dyDescent="0.35">
      <c r="A110" s="28" t="s">
        <v>121</v>
      </c>
      <c r="B110" s="22"/>
      <c r="C110" s="22">
        <v>1</v>
      </c>
      <c r="D110" s="22"/>
      <c r="E110" s="22"/>
      <c r="F110" s="22"/>
      <c r="G110" s="22"/>
      <c r="H110" s="22"/>
      <c r="I110" s="9">
        <f t="shared" si="12"/>
        <v>1</v>
      </c>
      <c r="J110" s="103"/>
      <c r="K110" s="56"/>
    </row>
    <row r="111" spans="1:11" s="3" customFormat="1" ht="27.75" thickBot="1" x14ac:dyDescent="0.35">
      <c r="A111" s="44" t="s">
        <v>122</v>
      </c>
      <c r="B111" s="22"/>
      <c r="C111" s="22">
        <v>1</v>
      </c>
      <c r="D111" s="22"/>
      <c r="E111" s="22"/>
      <c r="F111" s="22"/>
      <c r="G111" s="22"/>
      <c r="H111" s="22"/>
      <c r="I111" s="9">
        <f t="shared" si="12"/>
        <v>1</v>
      </c>
      <c r="J111" s="103"/>
      <c r="K111" s="56"/>
    </row>
    <row r="112" spans="1:11" s="3" customFormat="1" ht="17.25" thickBot="1" x14ac:dyDescent="0.35">
      <c r="A112" s="28" t="s">
        <v>123</v>
      </c>
      <c r="B112" s="22">
        <v>1</v>
      </c>
      <c r="C112" s="22">
        <v>1</v>
      </c>
      <c r="D112" s="22"/>
      <c r="E112" s="22"/>
      <c r="F112" s="22"/>
      <c r="G112" s="22"/>
      <c r="H112" s="22"/>
      <c r="I112" s="9">
        <f t="shared" si="12"/>
        <v>2</v>
      </c>
      <c r="J112" s="115"/>
      <c r="K112" s="56"/>
    </row>
    <row r="113" spans="1:11" s="3" customFormat="1" ht="15" customHeight="1" thickBot="1" x14ac:dyDescent="0.35">
      <c r="A113" s="29" t="s">
        <v>124</v>
      </c>
      <c r="B113" s="22"/>
      <c r="C113" s="22"/>
      <c r="D113" s="22"/>
      <c r="E113" s="22"/>
      <c r="F113" s="22"/>
      <c r="G113" s="22"/>
      <c r="H113" s="22"/>
      <c r="I113" s="8">
        <f>SUM(I114:I115)</f>
        <v>7</v>
      </c>
      <c r="J113" s="102" t="s">
        <v>125</v>
      </c>
      <c r="K113" s="109"/>
    </row>
    <row r="114" spans="1:11" s="3" customFormat="1" ht="17.25" thickBot="1" x14ac:dyDescent="0.35">
      <c r="A114" s="28" t="s">
        <v>126</v>
      </c>
      <c r="B114" s="22">
        <v>1</v>
      </c>
      <c r="C114" s="22">
        <v>1</v>
      </c>
      <c r="D114" s="22"/>
      <c r="E114" s="22">
        <v>1</v>
      </c>
      <c r="F114" s="22"/>
      <c r="G114" s="22">
        <v>1</v>
      </c>
      <c r="H114" s="22"/>
      <c r="I114" s="9">
        <f t="shared" si="12"/>
        <v>4</v>
      </c>
      <c r="J114" s="103"/>
      <c r="K114" s="110"/>
    </row>
    <row r="115" spans="1:11" s="3" customFormat="1" ht="17.25" thickBot="1" x14ac:dyDescent="0.35">
      <c r="A115" s="28" t="s">
        <v>127</v>
      </c>
      <c r="B115" s="22"/>
      <c r="C115" s="22"/>
      <c r="D115" s="22">
        <v>1</v>
      </c>
      <c r="E115" s="22"/>
      <c r="F115" s="22">
        <v>1</v>
      </c>
      <c r="G115" s="22"/>
      <c r="H115" s="22">
        <v>1</v>
      </c>
      <c r="I115" s="9">
        <f t="shared" si="12"/>
        <v>3</v>
      </c>
      <c r="J115" s="103"/>
      <c r="K115" s="111"/>
    </row>
    <row r="116" spans="1:11" s="3" customFormat="1" ht="18" customHeight="1" thickBot="1" x14ac:dyDescent="0.35">
      <c r="A116" s="36" t="s">
        <v>128</v>
      </c>
      <c r="B116" s="22"/>
      <c r="C116" s="22"/>
      <c r="D116" s="22"/>
      <c r="E116" s="22"/>
      <c r="F116" s="22"/>
      <c r="G116" s="22"/>
      <c r="H116" s="22"/>
      <c r="I116" s="8">
        <f>SUM(I117:I126)</f>
        <v>19</v>
      </c>
      <c r="J116" s="102" t="s">
        <v>129</v>
      </c>
      <c r="K116" s="109"/>
    </row>
    <row r="117" spans="1:11" s="3" customFormat="1" ht="15" customHeight="1" thickBot="1" x14ac:dyDescent="0.35">
      <c r="A117" s="28" t="s">
        <v>130</v>
      </c>
      <c r="B117" s="22"/>
      <c r="C117" s="22"/>
      <c r="D117" s="22"/>
      <c r="E117" s="22"/>
      <c r="F117" s="22"/>
      <c r="G117" s="22"/>
      <c r="H117" s="22"/>
      <c r="I117" s="9">
        <f t="shared" si="12"/>
        <v>0</v>
      </c>
      <c r="J117" s="103"/>
      <c r="K117" s="110"/>
    </row>
    <row r="118" spans="1:11" s="3" customFormat="1" ht="15" customHeight="1" thickBot="1" x14ac:dyDescent="0.35">
      <c r="A118" s="30" t="s">
        <v>131</v>
      </c>
      <c r="B118" s="22">
        <v>1</v>
      </c>
      <c r="C118" s="22">
        <v>1</v>
      </c>
      <c r="D118" s="22"/>
      <c r="E118" s="22"/>
      <c r="F118" s="22"/>
      <c r="G118" s="22">
        <v>1</v>
      </c>
      <c r="H118" s="22">
        <v>1</v>
      </c>
      <c r="I118" s="9">
        <f t="shared" si="12"/>
        <v>4</v>
      </c>
      <c r="J118" s="103"/>
      <c r="K118" s="110"/>
    </row>
    <row r="119" spans="1:11" s="3" customFormat="1" ht="17.25" thickBot="1" x14ac:dyDescent="0.35">
      <c r="A119" s="28" t="s">
        <v>132</v>
      </c>
      <c r="B119" s="22"/>
      <c r="C119" s="22"/>
      <c r="D119" s="22"/>
      <c r="E119" s="22"/>
      <c r="F119" s="22"/>
      <c r="G119" s="22">
        <v>1</v>
      </c>
      <c r="H119" s="22"/>
      <c r="I119" s="9">
        <f t="shared" si="12"/>
        <v>1</v>
      </c>
      <c r="J119" s="103"/>
      <c r="K119" s="110"/>
    </row>
    <row r="120" spans="1:11" s="3" customFormat="1" ht="17.25" thickBot="1" x14ac:dyDescent="0.35">
      <c r="A120" s="28" t="s">
        <v>133</v>
      </c>
      <c r="B120" s="22">
        <v>1</v>
      </c>
      <c r="C120" s="22"/>
      <c r="D120" s="22"/>
      <c r="E120" s="22"/>
      <c r="F120" s="22"/>
      <c r="G120" s="22"/>
      <c r="H120" s="22">
        <v>1</v>
      </c>
      <c r="I120" s="9">
        <f t="shared" si="12"/>
        <v>2</v>
      </c>
      <c r="J120" s="103"/>
      <c r="K120" s="111"/>
    </row>
    <row r="121" spans="1:11" s="3" customFormat="1" ht="17.25" thickBot="1" x14ac:dyDescent="0.35">
      <c r="A121" s="44" t="s">
        <v>134</v>
      </c>
      <c r="B121" s="22"/>
      <c r="C121" s="22"/>
      <c r="D121" s="22"/>
      <c r="E121" s="22"/>
      <c r="F121" s="22"/>
      <c r="G121" s="22"/>
      <c r="H121" s="22">
        <v>1</v>
      </c>
      <c r="I121" s="9">
        <f t="shared" si="12"/>
        <v>1</v>
      </c>
      <c r="J121" s="103"/>
      <c r="K121" s="56"/>
    </row>
    <row r="122" spans="1:11" s="3" customFormat="1" ht="17.25" thickBot="1" x14ac:dyDescent="0.35">
      <c r="A122" s="44" t="s">
        <v>135</v>
      </c>
      <c r="B122" s="22">
        <v>1</v>
      </c>
      <c r="C122" s="22"/>
      <c r="D122" s="22"/>
      <c r="E122" s="22"/>
      <c r="F122" s="22"/>
      <c r="G122" s="22"/>
      <c r="H122" s="22"/>
      <c r="I122" s="9">
        <f t="shared" si="12"/>
        <v>1</v>
      </c>
      <c r="J122" s="103"/>
      <c r="K122" s="56"/>
    </row>
    <row r="123" spans="1:11" s="3" customFormat="1" ht="27.75" thickBot="1" x14ac:dyDescent="0.35">
      <c r="A123" s="28" t="s">
        <v>136</v>
      </c>
      <c r="B123" s="22"/>
      <c r="C123" s="22">
        <v>1</v>
      </c>
      <c r="D123" s="22"/>
      <c r="E123" s="22"/>
      <c r="F123" s="22"/>
      <c r="G123" s="22">
        <v>1</v>
      </c>
      <c r="H123" s="22"/>
      <c r="I123" s="9">
        <f t="shared" si="12"/>
        <v>2</v>
      </c>
      <c r="J123" s="103"/>
      <c r="K123" s="56"/>
    </row>
    <row r="124" spans="1:11" s="3" customFormat="1" ht="27.75" thickBot="1" x14ac:dyDescent="0.35">
      <c r="A124" s="28" t="s">
        <v>137</v>
      </c>
      <c r="B124" s="22"/>
      <c r="C124" s="22">
        <v>1</v>
      </c>
      <c r="D124" s="22">
        <v>1</v>
      </c>
      <c r="E124" s="22"/>
      <c r="F124" s="22"/>
      <c r="G124" s="22">
        <v>1</v>
      </c>
      <c r="H124" s="22"/>
      <c r="I124" s="9">
        <f t="shared" si="12"/>
        <v>3</v>
      </c>
      <c r="J124" s="103"/>
      <c r="K124" s="56"/>
    </row>
    <row r="125" spans="1:11" s="3" customFormat="1" ht="17.25" thickBot="1" x14ac:dyDescent="0.35">
      <c r="A125" s="30" t="s">
        <v>138</v>
      </c>
      <c r="B125" s="22"/>
      <c r="C125" s="22">
        <v>1</v>
      </c>
      <c r="D125" s="22">
        <v>1</v>
      </c>
      <c r="E125" s="22"/>
      <c r="F125" s="22"/>
      <c r="G125" s="22">
        <v>1</v>
      </c>
      <c r="H125" s="22"/>
      <c r="I125" s="9">
        <f t="shared" si="12"/>
        <v>3</v>
      </c>
      <c r="J125" s="103"/>
      <c r="K125" s="56"/>
    </row>
    <row r="126" spans="1:11" s="3" customFormat="1" ht="27.75" thickBot="1" x14ac:dyDescent="0.35">
      <c r="A126" s="28" t="s">
        <v>139</v>
      </c>
      <c r="B126" s="22"/>
      <c r="C126" s="22"/>
      <c r="D126" s="22"/>
      <c r="E126" s="22">
        <v>1</v>
      </c>
      <c r="F126" s="22">
        <v>1</v>
      </c>
      <c r="G126" s="22"/>
      <c r="H126" s="22"/>
      <c r="I126" s="9">
        <f t="shared" si="12"/>
        <v>2</v>
      </c>
      <c r="J126" s="104"/>
      <c r="K126" s="56"/>
    </row>
    <row r="127" spans="1:11" s="3" customFormat="1" ht="15" customHeight="1" thickBot="1" x14ac:dyDescent="0.35">
      <c r="A127" s="36" t="s">
        <v>140</v>
      </c>
      <c r="B127" s="22"/>
      <c r="C127" s="22"/>
      <c r="D127" s="22"/>
      <c r="E127" s="37"/>
      <c r="F127" s="37"/>
      <c r="G127" s="37"/>
      <c r="H127" s="37"/>
      <c r="I127" s="8">
        <f>SUM(I128:I136)</f>
        <v>17</v>
      </c>
      <c r="J127" s="105" t="s">
        <v>537</v>
      </c>
      <c r="K127" s="105"/>
    </row>
    <row r="128" spans="1:11" s="3" customFormat="1" ht="15" customHeight="1" thickBot="1" x14ac:dyDescent="0.35">
      <c r="A128" s="49" t="s">
        <v>141</v>
      </c>
      <c r="B128" s="22">
        <v>1</v>
      </c>
      <c r="C128" s="22"/>
      <c r="D128" s="22"/>
      <c r="E128" s="22"/>
      <c r="F128" s="22">
        <v>1</v>
      </c>
      <c r="G128" s="22">
        <v>1</v>
      </c>
      <c r="H128" s="22"/>
      <c r="I128" s="9">
        <f t="shared" si="12"/>
        <v>3</v>
      </c>
      <c r="J128" s="106"/>
      <c r="K128" s="106"/>
    </row>
    <row r="129" spans="1:11" s="3" customFormat="1" ht="15" customHeight="1" thickBot="1" x14ac:dyDescent="0.35">
      <c r="A129" s="49" t="s">
        <v>142</v>
      </c>
      <c r="B129" s="22"/>
      <c r="C129" s="22"/>
      <c r="D129" s="22"/>
      <c r="E129" s="22">
        <v>1</v>
      </c>
      <c r="F129" s="22">
        <v>1</v>
      </c>
      <c r="G129" s="22"/>
      <c r="H129" s="22"/>
      <c r="I129" s="9">
        <f t="shared" si="12"/>
        <v>2</v>
      </c>
      <c r="J129" s="106"/>
      <c r="K129" s="106"/>
    </row>
    <row r="130" spans="1:11" s="3" customFormat="1" ht="27.75" thickBot="1" x14ac:dyDescent="0.35">
      <c r="A130" s="28" t="s">
        <v>143</v>
      </c>
      <c r="B130" s="22"/>
      <c r="C130" s="22">
        <v>1</v>
      </c>
      <c r="D130" s="22"/>
      <c r="E130" s="22"/>
      <c r="F130" s="22"/>
      <c r="G130" s="22"/>
      <c r="H130" s="22"/>
      <c r="I130" s="9">
        <f>SUM(B130:H130)</f>
        <v>1</v>
      </c>
      <c r="J130" s="106"/>
      <c r="K130" s="106"/>
    </row>
    <row r="131" spans="1:11" s="3" customFormat="1" ht="17.25" thickBot="1" x14ac:dyDescent="0.35">
      <c r="A131" s="28" t="s">
        <v>144</v>
      </c>
      <c r="B131" s="22">
        <v>1</v>
      </c>
      <c r="C131" s="22"/>
      <c r="D131" s="22">
        <v>1</v>
      </c>
      <c r="E131" s="22"/>
      <c r="F131" s="22"/>
      <c r="G131" s="22"/>
      <c r="H131" s="22"/>
      <c r="I131" s="9">
        <f t="shared" si="12"/>
        <v>2</v>
      </c>
      <c r="J131" s="106"/>
      <c r="K131" s="106"/>
    </row>
    <row r="132" spans="1:11" s="40" customFormat="1" ht="17.25" thickBot="1" x14ac:dyDescent="0.35">
      <c r="A132" s="28" t="s">
        <v>145</v>
      </c>
      <c r="B132" s="39"/>
      <c r="C132" s="39">
        <v>1</v>
      </c>
      <c r="D132" s="39"/>
      <c r="E132" s="6"/>
      <c r="F132" s="6"/>
      <c r="G132" s="6">
        <v>1</v>
      </c>
      <c r="H132" s="6"/>
      <c r="I132" s="9">
        <f t="shared" si="12"/>
        <v>2</v>
      </c>
      <c r="J132" s="106"/>
      <c r="K132" s="106"/>
    </row>
    <row r="133" spans="1:11" ht="27.75" thickBot="1" x14ac:dyDescent="0.35">
      <c r="A133" s="28" t="s">
        <v>146</v>
      </c>
      <c r="B133" s="22"/>
      <c r="C133" s="22"/>
      <c r="D133" s="22"/>
      <c r="E133" s="22"/>
      <c r="F133" s="22"/>
      <c r="G133" s="22"/>
      <c r="H133" s="22">
        <v>1</v>
      </c>
      <c r="I133" s="9">
        <f t="shared" si="12"/>
        <v>1</v>
      </c>
      <c r="J133" s="106"/>
    </row>
    <row r="134" spans="1:11" ht="27.75" thickBot="1" x14ac:dyDescent="0.35">
      <c r="A134" s="28" t="s">
        <v>147</v>
      </c>
      <c r="B134" s="22"/>
      <c r="C134" s="22"/>
      <c r="D134" s="22"/>
      <c r="E134" s="22">
        <v>1</v>
      </c>
      <c r="F134" s="22">
        <v>1</v>
      </c>
      <c r="G134" s="22">
        <v>1</v>
      </c>
      <c r="H134" s="22"/>
      <c r="I134" s="9">
        <f t="shared" si="12"/>
        <v>3</v>
      </c>
      <c r="J134" s="106"/>
    </row>
    <row r="135" spans="1:11" ht="17.25" thickBot="1" x14ac:dyDescent="0.35">
      <c r="A135" s="28" t="s">
        <v>148</v>
      </c>
      <c r="B135" s="22"/>
      <c r="C135" s="22"/>
      <c r="D135" s="22"/>
      <c r="E135" s="22"/>
      <c r="F135" s="22">
        <v>1</v>
      </c>
      <c r="G135" s="22">
        <v>1</v>
      </c>
      <c r="H135" s="22"/>
      <c r="I135" s="9">
        <f t="shared" si="12"/>
        <v>2</v>
      </c>
      <c r="J135" s="106"/>
    </row>
    <row r="136" spans="1:11" ht="17.25" thickBot="1" x14ac:dyDescent="0.35">
      <c r="A136" s="28" t="s">
        <v>149</v>
      </c>
      <c r="B136" s="22"/>
      <c r="C136" s="22"/>
      <c r="D136" s="22"/>
      <c r="E136" s="22"/>
      <c r="F136" s="22"/>
      <c r="G136" s="22">
        <v>1</v>
      </c>
      <c r="H136" s="22"/>
      <c r="I136" s="9">
        <f t="shared" si="12"/>
        <v>1</v>
      </c>
      <c r="J136" s="107"/>
    </row>
  </sheetData>
  <mergeCells count="26">
    <mergeCell ref="J90:J102"/>
    <mergeCell ref="J103:J112"/>
    <mergeCell ref="J113:J115"/>
    <mergeCell ref="J80:J89"/>
    <mergeCell ref="J56:J72"/>
    <mergeCell ref="J116:J126"/>
    <mergeCell ref="J127:J136"/>
    <mergeCell ref="K11:K20"/>
    <mergeCell ref="K31:K38"/>
    <mergeCell ref="J46:J55"/>
    <mergeCell ref="K46:K55"/>
    <mergeCell ref="K127:K132"/>
    <mergeCell ref="K90:K105"/>
    <mergeCell ref="K113:K115"/>
    <mergeCell ref="K116:K120"/>
    <mergeCell ref="K80:K88"/>
    <mergeCell ref="K73:K77"/>
    <mergeCell ref="K56:K70"/>
    <mergeCell ref="J73:J79"/>
    <mergeCell ref="J11:J30"/>
    <mergeCell ref="J31:J45"/>
    <mergeCell ref="I2:I4"/>
    <mergeCell ref="J2:J4"/>
    <mergeCell ref="K2:K4"/>
    <mergeCell ref="K5:K9"/>
    <mergeCell ref="J5:J10"/>
  </mergeCells>
  <conditionalFormatting sqref="I5:I136">
    <cfRule type="colorScale" priority="232">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58B34-9DD6-4004-95D3-FB4587414A59}">
  <dimension ref="A1:L159"/>
  <sheetViews>
    <sheetView topLeftCell="A2" zoomScale="79" zoomScaleNormal="70" workbookViewId="0">
      <pane xSplit="1" ySplit="3" topLeftCell="F111" activePane="bottomRight" state="frozen"/>
      <selection pane="topRight" activeCell="B2" sqref="B2"/>
      <selection pane="bottomLeft" activeCell="A5" sqref="A5"/>
      <selection pane="bottomRight" activeCell="A131" sqref="A131"/>
    </sheetView>
  </sheetViews>
  <sheetFormatPr defaultRowHeight="15" x14ac:dyDescent="0.25"/>
  <cols>
    <col min="1" max="1" width="68.42578125" style="26" customWidth="1"/>
    <col min="2" max="2" width="11" style="1" customWidth="1"/>
    <col min="3" max="3" width="8.85546875" style="1" bestFit="1" customWidth="1"/>
    <col min="4" max="5" width="8.85546875" bestFit="1" customWidth="1"/>
    <col min="6" max="9" width="8.85546875" customWidth="1"/>
    <col min="10" max="10" width="14.28515625" customWidth="1"/>
    <col min="11" max="11" width="104.85546875" customWidth="1"/>
    <col min="12" max="12" width="94.5703125" customWidth="1"/>
    <col min="13" max="13" width="9.7109375" customWidth="1"/>
  </cols>
  <sheetData>
    <row r="1" spans="1:12" s="2" customFormat="1" ht="21.75" thickBot="1" x14ac:dyDescent="0.4">
      <c r="A1" s="23" t="s">
        <v>24</v>
      </c>
      <c r="B1" s="5"/>
      <c r="C1" s="5"/>
      <c r="D1" s="4"/>
      <c r="E1" s="10"/>
      <c r="F1" s="10"/>
      <c r="G1" s="10"/>
      <c r="H1" s="10"/>
      <c r="I1" s="10"/>
      <c r="J1" s="10"/>
      <c r="K1" s="10"/>
    </row>
    <row r="2" spans="1:12" ht="27.2" customHeight="1" x14ac:dyDescent="0.3">
      <c r="A2" s="24" t="s">
        <v>25</v>
      </c>
      <c r="B2" s="11">
        <v>1</v>
      </c>
      <c r="C2" s="11">
        <v>2</v>
      </c>
      <c r="D2" s="11">
        <v>3</v>
      </c>
      <c r="E2" s="11">
        <v>4</v>
      </c>
      <c r="F2" s="11">
        <v>5</v>
      </c>
      <c r="G2" s="11">
        <v>6</v>
      </c>
      <c r="H2" s="11">
        <v>7</v>
      </c>
      <c r="I2" s="11">
        <v>8</v>
      </c>
      <c r="J2" s="90" t="s">
        <v>26</v>
      </c>
      <c r="K2" s="90" t="s">
        <v>27</v>
      </c>
      <c r="L2" s="90" t="s">
        <v>28</v>
      </c>
    </row>
    <row r="3" spans="1:12" ht="16.5" x14ac:dyDescent="0.3">
      <c r="A3" s="25" t="s">
        <v>150</v>
      </c>
      <c r="B3" s="12" t="s">
        <v>151</v>
      </c>
      <c r="C3" s="12" t="s">
        <v>151</v>
      </c>
      <c r="D3" s="12" t="s">
        <v>151</v>
      </c>
      <c r="E3" s="12" t="s">
        <v>151</v>
      </c>
      <c r="F3" s="12" t="s">
        <v>151</v>
      </c>
      <c r="G3" s="12" t="s">
        <v>151</v>
      </c>
      <c r="H3" s="12" t="s">
        <v>151</v>
      </c>
      <c r="I3" s="12" t="s">
        <v>36</v>
      </c>
      <c r="J3" s="91"/>
      <c r="K3" s="91"/>
      <c r="L3" s="91"/>
    </row>
    <row r="4" spans="1:12" ht="17.25" thickBot="1" x14ac:dyDescent="0.35">
      <c r="A4" s="25" t="s">
        <v>37</v>
      </c>
      <c r="B4" s="12" t="s">
        <v>30</v>
      </c>
      <c r="C4" s="12" t="s">
        <v>31</v>
      </c>
      <c r="D4" s="12" t="s">
        <v>152</v>
      </c>
      <c r="E4" s="12" t="s">
        <v>153</v>
      </c>
      <c r="F4" s="12" t="s">
        <v>154</v>
      </c>
      <c r="G4" s="12" t="s">
        <v>34</v>
      </c>
      <c r="H4" s="12" t="s">
        <v>35</v>
      </c>
      <c r="I4" s="12" t="s">
        <v>155</v>
      </c>
      <c r="J4" s="91"/>
      <c r="K4" s="91"/>
      <c r="L4" s="91"/>
    </row>
    <row r="5" spans="1:12" ht="18" customHeight="1" thickBot="1" x14ac:dyDescent="0.35">
      <c r="A5" s="29" t="s">
        <v>156</v>
      </c>
      <c r="B5" s="6"/>
      <c r="C5" s="6"/>
      <c r="D5" s="6"/>
      <c r="E5" s="6"/>
      <c r="F5" s="6"/>
      <c r="G5" s="6"/>
      <c r="H5" s="6"/>
      <c r="I5" s="6"/>
      <c r="J5" s="8">
        <f>SUM(B5:I8)</f>
        <v>18</v>
      </c>
      <c r="K5" s="118" t="s">
        <v>157</v>
      </c>
      <c r="L5" s="123"/>
    </row>
    <row r="6" spans="1:12" ht="18" customHeight="1" thickBot="1" x14ac:dyDescent="0.35">
      <c r="A6" s="28" t="s">
        <v>158</v>
      </c>
      <c r="B6" s="7">
        <v>1</v>
      </c>
      <c r="C6" s="7">
        <v>1</v>
      </c>
      <c r="D6" s="7">
        <v>1</v>
      </c>
      <c r="E6" s="7">
        <v>1</v>
      </c>
      <c r="F6" s="7">
        <v>1</v>
      </c>
      <c r="G6" s="7">
        <v>1</v>
      </c>
      <c r="H6" s="7">
        <v>1</v>
      </c>
      <c r="I6" s="7">
        <v>1</v>
      </c>
      <c r="J6" s="8">
        <f>SUM(B6:I6)</f>
        <v>8</v>
      </c>
      <c r="K6" s="119"/>
      <c r="L6" s="124"/>
    </row>
    <row r="7" spans="1:12" ht="14.45" customHeight="1" thickBot="1" x14ac:dyDescent="0.35">
      <c r="A7" s="28" t="s">
        <v>159</v>
      </c>
      <c r="B7" s="7">
        <v>1</v>
      </c>
      <c r="C7" s="7">
        <v>1</v>
      </c>
      <c r="D7" s="7">
        <v>1</v>
      </c>
      <c r="E7" s="7">
        <v>1</v>
      </c>
      <c r="F7" s="7">
        <v>1</v>
      </c>
      <c r="G7" s="7">
        <v>1</v>
      </c>
      <c r="H7" s="7">
        <v>1</v>
      </c>
      <c r="I7" s="7">
        <v>1</v>
      </c>
      <c r="J7" s="8">
        <f>SUM(B7:I7)</f>
        <v>8</v>
      </c>
      <c r="K7" s="119"/>
      <c r="L7" s="124"/>
    </row>
    <row r="8" spans="1:12" ht="17.100000000000001" customHeight="1" thickBot="1" x14ac:dyDescent="0.35">
      <c r="A8" s="28" t="s">
        <v>160</v>
      </c>
      <c r="B8" s="27"/>
      <c r="C8" s="27"/>
      <c r="D8" s="27"/>
      <c r="E8" s="27"/>
      <c r="F8" s="27"/>
      <c r="G8" s="27">
        <v>1</v>
      </c>
      <c r="H8" s="27"/>
      <c r="I8" s="27">
        <v>1</v>
      </c>
      <c r="J8" s="9">
        <f>SUM(B8:I8)</f>
        <v>2</v>
      </c>
      <c r="K8" s="119"/>
      <c r="L8" s="124"/>
    </row>
    <row r="9" spans="1:12" s="3" customFormat="1" ht="17.25" customHeight="1" thickBot="1" x14ac:dyDescent="0.35">
      <c r="A9" s="29" t="s">
        <v>161</v>
      </c>
      <c r="B9" s="22"/>
      <c r="C9" s="22"/>
      <c r="D9" s="22"/>
      <c r="E9" s="22"/>
      <c r="F9" s="22"/>
      <c r="G9" s="22"/>
      <c r="H9" s="22"/>
      <c r="I9" s="22"/>
      <c r="J9" s="9">
        <f>SUM(J10:J11)</f>
        <v>16</v>
      </c>
      <c r="K9" s="116" t="s">
        <v>162</v>
      </c>
      <c r="L9" s="123"/>
    </row>
    <row r="10" spans="1:12" s="3" customFormat="1" ht="17.25" thickBot="1" x14ac:dyDescent="0.35">
      <c r="A10" s="28" t="s">
        <v>163</v>
      </c>
      <c r="B10" s="22">
        <v>1</v>
      </c>
      <c r="C10" s="22">
        <v>1</v>
      </c>
      <c r="D10" s="22">
        <v>1</v>
      </c>
      <c r="E10" s="22">
        <v>1</v>
      </c>
      <c r="F10" s="22">
        <v>1</v>
      </c>
      <c r="G10" s="22">
        <v>1</v>
      </c>
      <c r="H10" s="22">
        <v>1</v>
      </c>
      <c r="I10" s="22">
        <v>1</v>
      </c>
      <c r="J10" s="9">
        <f>SUM(B10:I10)</f>
        <v>8</v>
      </c>
      <c r="K10" s="108"/>
      <c r="L10" s="124"/>
    </row>
    <row r="11" spans="1:12" s="3" customFormat="1" ht="17.25" thickBot="1" x14ac:dyDescent="0.35">
      <c r="A11" s="28" t="s">
        <v>164</v>
      </c>
      <c r="B11" s="22">
        <v>1</v>
      </c>
      <c r="C11" s="22">
        <v>1</v>
      </c>
      <c r="D11" s="22">
        <v>1</v>
      </c>
      <c r="E11" s="22">
        <v>1</v>
      </c>
      <c r="F11" s="22">
        <v>1</v>
      </c>
      <c r="G11" s="22">
        <v>1</v>
      </c>
      <c r="H11" s="22">
        <v>1</v>
      </c>
      <c r="I11" s="22">
        <v>1</v>
      </c>
      <c r="J11" s="9">
        <f>SUM(B11:I11)</f>
        <v>8</v>
      </c>
      <c r="K11" s="108"/>
      <c r="L11" s="124"/>
    </row>
    <row r="12" spans="1:12" s="3" customFormat="1" ht="15" customHeight="1" thickBot="1" x14ac:dyDescent="0.35">
      <c r="A12" s="29" t="s">
        <v>165</v>
      </c>
      <c r="B12" s="22"/>
      <c r="C12" s="22"/>
      <c r="D12" s="22"/>
      <c r="E12" s="22"/>
      <c r="F12" s="22"/>
      <c r="G12" s="22"/>
      <c r="H12" s="22"/>
      <c r="I12" s="22"/>
      <c r="J12" s="9">
        <f>SUM(J14:J24)</f>
        <v>36</v>
      </c>
      <c r="K12" s="113" t="s">
        <v>166</v>
      </c>
      <c r="L12" s="125"/>
    </row>
    <row r="13" spans="1:12" s="3" customFormat="1" ht="15" customHeight="1" thickBot="1" x14ac:dyDescent="0.35">
      <c r="A13" s="28" t="s">
        <v>167</v>
      </c>
      <c r="B13" s="22">
        <v>1</v>
      </c>
      <c r="C13" s="22">
        <v>1</v>
      </c>
      <c r="D13" s="22">
        <v>1</v>
      </c>
      <c r="E13" s="22">
        <v>1</v>
      </c>
      <c r="F13" s="22">
        <v>1</v>
      </c>
      <c r="G13" s="22">
        <v>1</v>
      </c>
      <c r="H13" s="22">
        <v>1</v>
      </c>
      <c r="I13" s="22">
        <v>1</v>
      </c>
      <c r="J13" s="9">
        <f t="shared" ref="J13:J24" si="0">SUM(B13:I13)</f>
        <v>8</v>
      </c>
      <c r="K13" s="106"/>
      <c r="L13" s="126"/>
    </row>
    <row r="14" spans="1:12" s="3" customFormat="1" ht="27.75" thickBot="1" x14ac:dyDescent="0.35">
      <c r="A14" s="28" t="s">
        <v>168</v>
      </c>
      <c r="B14" s="22">
        <v>1</v>
      </c>
      <c r="C14" s="22">
        <v>1</v>
      </c>
      <c r="D14" s="22">
        <v>1</v>
      </c>
      <c r="E14" s="22">
        <v>1</v>
      </c>
      <c r="F14" s="22">
        <v>1</v>
      </c>
      <c r="G14" s="22">
        <v>1</v>
      </c>
      <c r="H14" s="22">
        <v>1</v>
      </c>
      <c r="I14" s="22">
        <v>1</v>
      </c>
      <c r="J14" s="9">
        <f t="shared" si="0"/>
        <v>8</v>
      </c>
      <c r="K14" s="106"/>
      <c r="L14" s="126"/>
    </row>
    <row r="15" spans="1:12" s="3" customFormat="1" ht="17.25" thickBot="1" x14ac:dyDescent="0.35">
      <c r="A15" s="28" t="s">
        <v>169</v>
      </c>
      <c r="B15" s="22"/>
      <c r="C15" s="22">
        <v>1</v>
      </c>
      <c r="D15" s="22"/>
      <c r="E15" s="22">
        <v>1</v>
      </c>
      <c r="F15" s="22">
        <v>1</v>
      </c>
      <c r="G15" s="22"/>
      <c r="H15" s="22">
        <v>1</v>
      </c>
      <c r="I15" s="22">
        <v>1</v>
      </c>
      <c r="J15" s="9">
        <f t="shared" si="0"/>
        <v>5</v>
      </c>
      <c r="K15" s="106"/>
      <c r="L15" s="126"/>
    </row>
    <row r="16" spans="1:12" s="3" customFormat="1" ht="17.25" thickBot="1" x14ac:dyDescent="0.35">
      <c r="A16" s="28" t="s">
        <v>170</v>
      </c>
      <c r="B16" s="22"/>
      <c r="C16" s="22">
        <v>1</v>
      </c>
      <c r="D16" s="22"/>
      <c r="E16" s="22">
        <v>1</v>
      </c>
      <c r="F16" s="22"/>
      <c r="G16" s="22">
        <v>1</v>
      </c>
      <c r="H16" s="22"/>
      <c r="I16" s="22">
        <v>1</v>
      </c>
      <c r="J16" s="9">
        <f t="shared" si="0"/>
        <v>4</v>
      </c>
      <c r="K16" s="106"/>
      <c r="L16" s="126"/>
    </row>
    <row r="17" spans="1:12" s="3" customFormat="1" ht="17.25" thickBot="1" x14ac:dyDescent="0.35">
      <c r="A17" s="28" t="s">
        <v>171</v>
      </c>
      <c r="B17" s="22"/>
      <c r="C17" s="22">
        <v>1</v>
      </c>
      <c r="D17" s="22">
        <v>1</v>
      </c>
      <c r="E17" s="22">
        <v>1</v>
      </c>
      <c r="F17" s="22">
        <v>1</v>
      </c>
      <c r="G17" s="7"/>
      <c r="H17" s="7">
        <v>1</v>
      </c>
      <c r="I17" s="7"/>
      <c r="J17" s="9">
        <f t="shared" si="0"/>
        <v>5</v>
      </c>
      <c r="K17" s="106"/>
      <c r="L17" s="126"/>
    </row>
    <row r="18" spans="1:12" s="3" customFormat="1" ht="17.25" thickBot="1" x14ac:dyDescent="0.35">
      <c r="A18" s="28" t="s">
        <v>172</v>
      </c>
      <c r="B18" s="22"/>
      <c r="C18" s="22">
        <v>1</v>
      </c>
      <c r="D18" s="22">
        <v>1</v>
      </c>
      <c r="E18" s="22"/>
      <c r="F18" s="22"/>
      <c r="G18" s="7"/>
      <c r="H18" s="7"/>
      <c r="I18" s="7"/>
      <c r="J18" s="9">
        <f t="shared" si="0"/>
        <v>2</v>
      </c>
      <c r="K18" s="106"/>
      <c r="L18" s="126"/>
    </row>
    <row r="19" spans="1:12" s="3" customFormat="1" ht="17.25" thickBot="1" x14ac:dyDescent="0.35">
      <c r="A19" s="28" t="s">
        <v>173</v>
      </c>
      <c r="B19" s="22"/>
      <c r="C19" s="22"/>
      <c r="D19" s="22"/>
      <c r="E19" s="22"/>
      <c r="F19" s="22"/>
      <c r="G19" s="7">
        <v>1</v>
      </c>
      <c r="H19" s="7"/>
      <c r="I19" s="7"/>
      <c r="J19" s="9">
        <f t="shared" si="0"/>
        <v>1</v>
      </c>
      <c r="K19" s="106"/>
      <c r="L19" s="126"/>
    </row>
    <row r="20" spans="1:12" s="3" customFormat="1" ht="17.25" thickBot="1" x14ac:dyDescent="0.35">
      <c r="A20" s="28" t="s">
        <v>174</v>
      </c>
      <c r="B20" s="22"/>
      <c r="C20" s="22">
        <v>1</v>
      </c>
      <c r="D20" s="22">
        <v>1</v>
      </c>
      <c r="E20" s="22"/>
      <c r="F20" s="22">
        <v>1</v>
      </c>
      <c r="G20" s="27">
        <v>1</v>
      </c>
      <c r="H20" s="27">
        <v>1</v>
      </c>
      <c r="I20" s="27">
        <v>1</v>
      </c>
      <c r="J20" s="9">
        <f t="shared" si="0"/>
        <v>6</v>
      </c>
      <c r="K20" s="106"/>
      <c r="L20" s="126"/>
    </row>
    <row r="21" spans="1:12" s="3" customFormat="1" ht="17.25" thickBot="1" x14ac:dyDescent="0.35">
      <c r="A21" s="28" t="s">
        <v>175</v>
      </c>
      <c r="B21" s="22">
        <v>1</v>
      </c>
      <c r="C21" s="22"/>
      <c r="D21" s="22"/>
      <c r="E21" s="22">
        <v>1</v>
      </c>
      <c r="F21" s="22"/>
      <c r="G21" s="22"/>
      <c r="H21" s="22"/>
      <c r="I21" s="22"/>
      <c r="J21" s="9">
        <f t="shared" si="0"/>
        <v>2</v>
      </c>
      <c r="K21" s="106"/>
      <c r="L21" s="127"/>
    </row>
    <row r="22" spans="1:12" s="3" customFormat="1" ht="27.75" thickBot="1" x14ac:dyDescent="0.35">
      <c r="A22" s="28" t="s">
        <v>176</v>
      </c>
      <c r="B22" s="22"/>
      <c r="C22" s="22"/>
      <c r="D22" s="22"/>
      <c r="E22" s="22"/>
      <c r="F22" s="22"/>
      <c r="G22" s="22"/>
      <c r="H22" s="22"/>
      <c r="I22" s="22">
        <v>1</v>
      </c>
      <c r="J22" s="9">
        <f t="shared" si="0"/>
        <v>1</v>
      </c>
      <c r="K22" s="106"/>
      <c r="L22" s="61"/>
    </row>
    <row r="23" spans="1:12" s="3" customFormat="1" ht="27.75" thickBot="1" x14ac:dyDescent="0.35">
      <c r="A23" s="44" t="s">
        <v>177</v>
      </c>
      <c r="B23" s="22"/>
      <c r="C23" s="22"/>
      <c r="D23" s="22"/>
      <c r="E23" s="22"/>
      <c r="F23" s="22"/>
      <c r="G23" s="22"/>
      <c r="H23" s="22"/>
      <c r="I23" s="22">
        <v>1</v>
      </c>
      <c r="J23" s="9">
        <f t="shared" si="0"/>
        <v>1</v>
      </c>
      <c r="K23" s="106"/>
      <c r="L23" s="61"/>
    </row>
    <row r="24" spans="1:12" s="3" customFormat="1" ht="17.25" thickBot="1" x14ac:dyDescent="0.35">
      <c r="A24" s="44" t="s">
        <v>178</v>
      </c>
      <c r="B24" s="22"/>
      <c r="C24" s="22"/>
      <c r="D24" s="22"/>
      <c r="E24" s="22"/>
      <c r="F24" s="22"/>
      <c r="G24" s="22"/>
      <c r="H24" s="22"/>
      <c r="I24" s="22">
        <v>1</v>
      </c>
      <c r="J24" s="9">
        <f t="shared" si="0"/>
        <v>1</v>
      </c>
      <c r="K24" s="112"/>
      <c r="L24" s="61"/>
    </row>
    <row r="25" spans="1:12" s="3" customFormat="1" ht="17.25" customHeight="1" thickBot="1" x14ac:dyDescent="0.35">
      <c r="A25" s="29" t="s">
        <v>179</v>
      </c>
      <c r="B25" s="22"/>
      <c r="C25" s="22"/>
      <c r="D25" s="22"/>
      <c r="E25" s="22"/>
      <c r="F25" s="22"/>
      <c r="G25" s="22"/>
      <c r="H25" s="22"/>
      <c r="I25" s="22"/>
      <c r="J25" s="9">
        <f>SUM(J26:J26)</f>
        <v>8</v>
      </c>
      <c r="K25" s="102" t="s">
        <v>180</v>
      </c>
      <c r="L25" s="128"/>
    </row>
    <row r="26" spans="1:12" s="3" customFormat="1" ht="17.25" thickBot="1" x14ac:dyDescent="0.35">
      <c r="A26" s="28" t="s">
        <v>181</v>
      </c>
      <c r="B26" s="22">
        <v>1</v>
      </c>
      <c r="C26" s="22">
        <v>1</v>
      </c>
      <c r="D26" s="22">
        <v>1</v>
      </c>
      <c r="E26" s="22">
        <v>1</v>
      </c>
      <c r="F26" s="22">
        <v>1</v>
      </c>
      <c r="G26" s="22">
        <v>1</v>
      </c>
      <c r="H26" s="22">
        <v>1</v>
      </c>
      <c r="I26" s="22">
        <v>1</v>
      </c>
      <c r="J26" s="9">
        <f>SUM(B26:I26)</f>
        <v>8</v>
      </c>
      <c r="K26" s="103"/>
      <c r="L26" s="129"/>
    </row>
    <row r="27" spans="1:12" s="3" customFormat="1" ht="15" customHeight="1" thickBot="1" x14ac:dyDescent="0.35">
      <c r="A27" s="29" t="s">
        <v>182</v>
      </c>
      <c r="B27" s="22"/>
      <c r="C27" s="22"/>
      <c r="D27" s="22"/>
      <c r="E27" s="22"/>
      <c r="F27" s="22"/>
      <c r="G27" s="22"/>
      <c r="H27" s="22"/>
      <c r="I27" s="22"/>
      <c r="J27" s="9">
        <f>SUM(J28:J37)</f>
        <v>22</v>
      </c>
      <c r="K27" s="113" t="s">
        <v>183</v>
      </c>
      <c r="L27" s="109"/>
    </row>
    <row r="28" spans="1:12" s="3" customFormat="1" ht="27.75" thickBot="1" x14ac:dyDescent="0.35">
      <c r="A28" s="28" t="s">
        <v>184</v>
      </c>
      <c r="B28" s="22"/>
      <c r="C28" s="22"/>
      <c r="D28" s="22"/>
      <c r="E28" s="22">
        <v>1</v>
      </c>
      <c r="F28" s="22"/>
      <c r="G28" s="22"/>
      <c r="H28" s="22"/>
      <c r="I28" s="22">
        <v>1</v>
      </c>
      <c r="J28" s="9">
        <f t="shared" ref="J28:J37" si="1">SUM(B28:I28)</f>
        <v>2</v>
      </c>
      <c r="K28" s="106"/>
      <c r="L28" s="110"/>
    </row>
    <row r="29" spans="1:12" s="3" customFormat="1" ht="27.75" thickBot="1" x14ac:dyDescent="0.35">
      <c r="A29" s="28" t="s">
        <v>185</v>
      </c>
      <c r="B29" s="22"/>
      <c r="C29" s="22"/>
      <c r="D29" s="22"/>
      <c r="E29" s="22"/>
      <c r="F29" s="22">
        <v>1</v>
      </c>
      <c r="G29" s="22">
        <v>1</v>
      </c>
      <c r="H29" s="22"/>
      <c r="I29" s="22"/>
      <c r="J29" s="9">
        <f t="shared" si="1"/>
        <v>2</v>
      </c>
      <c r="K29" s="106"/>
      <c r="L29" s="110"/>
    </row>
    <row r="30" spans="1:12" s="3" customFormat="1" ht="17.25" thickBot="1" x14ac:dyDescent="0.35">
      <c r="A30" s="28" t="s">
        <v>186</v>
      </c>
      <c r="B30" s="22"/>
      <c r="C30" s="22"/>
      <c r="D30" s="22"/>
      <c r="E30" s="22">
        <v>1</v>
      </c>
      <c r="F30" s="22"/>
      <c r="G30" s="22"/>
      <c r="H30" s="22"/>
      <c r="I30" s="22">
        <v>1</v>
      </c>
      <c r="J30" s="9">
        <f t="shared" si="1"/>
        <v>2</v>
      </c>
      <c r="K30" s="106"/>
      <c r="L30" s="110"/>
    </row>
    <row r="31" spans="1:12" s="3" customFormat="1" ht="27.75" thickBot="1" x14ac:dyDescent="0.35">
      <c r="A31" s="44" t="s">
        <v>187</v>
      </c>
      <c r="B31" s="22"/>
      <c r="C31" s="22"/>
      <c r="D31" s="22"/>
      <c r="E31" s="22">
        <v>1</v>
      </c>
      <c r="F31" s="22"/>
      <c r="G31" s="22"/>
      <c r="H31" s="22"/>
      <c r="I31" s="22"/>
      <c r="J31" s="9">
        <f t="shared" si="1"/>
        <v>1</v>
      </c>
      <c r="K31" s="106"/>
      <c r="L31" s="110"/>
    </row>
    <row r="32" spans="1:12" s="3" customFormat="1" ht="27.75" thickBot="1" x14ac:dyDescent="0.35">
      <c r="A32" s="44" t="s">
        <v>188</v>
      </c>
      <c r="B32" s="22"/>
      <c r="C32" s="22"/>
      <c r="D32" s="22"/>
      <c r="E32" s="22">
        <v>1</v>
      </c>
      <c r="F32" s="22"/>
      <c r="G32" s="22"/>
      <c r="H32" s="22"/>
      <c r="I32" s="22"/>
      <c r="J32" s="9">
        <f t="shared" si="1"/>
        <v>1</v>
      </c>
      <c r="K32" s="106"/>
      <c r="L32" s="110"/>
    </row>
    <row r="33" spans="1:12" s="3" customFormat="1" ht="15" customHeight="1" thickBot="1" x14ac:dyDescent="0.35">
      <c r="A33" s="28" t="s">
        <v>189</v>
      </c>
      <c r="B33" s="22"/>
      <c r="C33" s="22">
        <v>1</v>
      </c>
      <c r="D33" s="22"/>
      <c r="E33" s="22"/>
      <c r="F33" s="22"/>
      <c r="G33" s="22"/>
      <c r="H33" s="22"/>
      <c r="I33" s="22"/>
      <c r="J33" s="9">
        <f t="shared" si="1"/>
        <v>1</v>
      </c>
      <c r="K33" s="106"/>
      <c r="L33" s="110"/>
    </row>
    <row r="34" spans="1:12" s="3" customFormat="1" ht="17.25" thickBot="1" x14ac:dyDescent="0.35">
      <c r="A34" s="28" t="s">
        <v>190</v>
      </c>
      <c r="B34" s="22">
        <v>1</v>
      </c>
      <c r="C34" s="22"/>
      <c r="D34" s="22">
        <v>1</v>
      </c>
      <c r="E34" s="22"/>
      <c r="F34" s="22"/>
      <c r="G34" s="62"/>
      <c r="H34" s="62">
        <v>1</v>
      </c>
      <c r="I34" s="62"/>
      <c r="J34" s="9">
        <f t="shared" si="1"/>
        <v>3</v>
      </c>
      <c r="K34" s="106"/>
      <c r="L34" s="63"/>
    </row>
    <row r="35" spans="1:12" s="3" customFormat="1" ht="27.75" thickBot="1" x14ac:dyDescent="0.35">
      <c r="A35" s="28" t="s">
        <v>191</v>
      </c>
      <c r="B35" s="22">
        <v>1</v>
      </c>
      <c r="C35" s="22">
        <v>1</v>
      </c>
      <c r="D35" s="22">
        <v>1</v>
      </c>
      <c r="E35" s="22"/>
      <c r="F35" s="22">
        <v>1</v>
      </c>
      <c r="G35" s="22">
        <v>1</v>
      </c>
      <c r="H35" s="22"/>
      <c r="I35" s="22">
        <v>1</v>
      </c>
      <c r="J35" s="9">
        <f t="shared" si="1"/>
        <v>6</v>
      </c>
      <c r="K35" s="106"/>
      <c r="L35" s="63"/>
    </row>
    <row r="36" spans="1:12" s="3" customFormat="1" ht="27.75" thickBot="1" x14ac:dyDescent="0.35">
      <c r="A36" s="28" t="s">
        <v>192</v>
      </c>
      <c r="B36" s="22"/>
      <c r="C36" s="22">
        <v>1</v>
      </c>
      <c r="D36" s="22"/>
      <c r="E36" s="22"/>
      <c r="F36" s="22"/>
      <c r="G36" s="22"/>
      <c r="H36" s="22"/>
      <c r="I36" s="22">
        <v>1</v>
      </c>
      <c r="J36" s="9">
        <f t="shared" si="1"/>
        <v>2</v>
      </c>
      <c r="K36" s="112"/>
      <c r="L36" s="63"/>
    </row>
    <row r="37" spans="1:12" s="3" customFormat="1" ht="27.75" thickBot="1" x14ac:dyDescent="0.35">
      <c r="A37" s="28" t="s">
        <v>193</v>
      </c>
      <c r="B37" s="22"/>
      <c r="C37" s="22">
        <v>1</v>
      </c>
      <c r="D37" s="22"/>
      <c r="E37" s="22"/>
      <c r="F37" s="22">
        <v>1</v>
      </c>
      <c r="G37" s="22"/>
      <c r="H37" s="22"/>
      <c r="I37" s="22"/>
      <c r="J37" s="9">
        <f t="shared" si="1"/>
        <v>2</v>
      </c>
      <c r="K37" s="53"/>
      <c r="L37" s="63"/>
    </row>
    <row r="38" spans="1:12" s="3" customFormat="1" ht="15" customHeight="1" thickBot="1" x14ac:dyDescent="0.35">
      <c r="A38" s="29" t="s">
        <v>194</v>
      </c>
      <c r="B38" s="22"/>
      <c r="C38" s="22"/>
      <c r="D38" s="22"/>
      <c r="E38" s="22"/>
      <c r="F38" s="22"/>
      <c r="G38" s="22"/>
      <c r="H38" s="22"/>
      <c r="I38" s="22"/>
      <c r="J38" s="9">
        <f>SUM(J39:J45)</f>
        <v>22</v>
      </c>
      <c r="K38" s="120" t="s">
        <v>195</v>
      </c>
      <c r="L38" s="121"/>
    </row>
    <row r="39" spans="1:12" s="3" customFormat="1" ht="17.25" thickBot="1" x14ac:dyDescent="0.35">
      <c r="A39" s="28" t="s">
        <v>196</v>
      </c>
      <c r="B39" s="22">
        <v>1</v>
      </c>
      <c r="C39" s="22">
        <v>1</v>
      </c>
      <c r="D39" s="22">
        <v>1</v>
      </c>
      <c r="E39" s="22">
        <v>1</v>
      </c>
      <c r="F39" s="22">
        <v>1</v>
      </c>
      <c r="G39" s="3">
        <v>1</v>
      </c>
      <c r="H39" s="22"/>
      <c r="I39" s="22">
        <v>1</v>
      </c>
      <c r="J39" s="9">
        <f t="shared" ref="J39:J45" si="2">SUM(B39:I39)</f>
        <v>7</v>
      </c>
      <c r="K39" s="108"/>
      <c r="L39" s="122"/>
    </row>
    <row r="40" spans="1:12" s="3" customFormat="1" ht="17.25" thickBot="1" x14ac:dyDescent="0.35">
      <c r="A40" s="30" t="s">
        <v>197</v>
      </c>
      <c r="B40" s="22">
        <v>1</v>
      </c>
      <c r="C40" s="22">
        <v>1</v>
      </c>
      <c r="D40" s="22">
        <v>1</v>
      </c>
      <c r="E40" s="22">
        <v>1</v>
      </c>
      <c r="F40" s="22">
        <v>1</v>
      </c>
      <c r="G40" s="22"/>
      <c r="H40" s="22"/>
      <c r="I40" s="22">
        <v>1</v>
      </c>
      <c r="J40" s="9">
        <f t="shared" si="2"/>
        <v>6</v>
      </c>
      <c r="K40" s="108"/>
      <c r="L40" s="122"/>
    </row>
    <row r="41" spans="1:12" s="3" customFormat="1" ht="27.75" thickBot="1" x14ac:dyDescent="0.35">
      <c r="A41" s="30" t="s">
        <v>198</v>
      </c>
      <c r="B41" s="22"/>
      <c r="C41" s="22">
        <v>1</v>
      </c>
      <c r="D41" s="22"/>
      <c r="E41" s="22"/>
      <c r="F41" s="22"/>
      <c r="G41" s="22"/>
      <c r="H41" s="22"/>
      <c r="I41" s="22"/>
      <c r="J41" s="9">
        <f t="shared" si="2"/>
        <v>1</v>
      </c>
      <c r="K41" s="108"/>
      <c r="L41" s="122"/>
    </row>
    <row r="42" spans="1:12" s="3" customFormat="1" ht="40.5" thickBot="1" x14ac:dyDescent="0.35">
      <c r="A42" s="30" t="s">
        <v>199</v>
      </c>
      <c r="B42" s="22"/>
      <c r="C42" s="22">
        <v>1</v>
      </c>
      <c r="D42" s="22"/>
      <c r="E42" s="22"/>
      <c r="F42" s="22"/>
      <c r="G42" s="22"/>
      <c r="H42" s="22"/>
      <c r="I42" s="22"/>
      <c r="J42" s="9">
        <f t="shared" si="2"/>
        <v>1</v>
      </c>
      <c r="K42" s="108"/>
      <c r="L42" s="122"/>
    </row>
    <row r="43" spans="1:12" s="3" customFormat="1" ht="27.75" thickBot="1" x14ac:dyDescent="0.35">
      <c r="A43" s="28" t="s">
        <v>200</v>
      </c>
      <c r="B43" s="22"/>
      <c r="C43" s="22"/>
      <c r="D43" s="22">
        <v>1</v>
      </c>
      <c r="E43" s="22">
        <v>1</v>
      </c>
      <c r="F43" s="22">
        <v>1</v>
      </c>
      <c r="G43" s="22"/>
      <c r="H43" s="22"/>
      <c r="I43" s="22">
        <v>1</v>
      </c>
      <c r="J43" s="9">
        <f t="shared" si="2"/>
        <v>4</v>
      </c>
      <c r="K43" s="108"/>
      <c r="L43" s="122"/>
    </row>
    <row r="44" spans="1:12" s="3" customFormat="1" ht="17.25" thickBot="1" x14ac:dyDescent="0.35">
      <c r="A44" s="28" t="s">
        <v>201</v>
      </c>
      <c r="B44" s="22"/>
      <c r="C44" s="22"/>
      <c r="D44" s="22"/>
      <c r="E44" s="22"/>
      <c r="F44" s="22">
        <v>1</v>
      </c>
      <c r="G44" s="22">
        <v>1</v>
      </c>
      <c r="H44" s="22"/>
      <c r="I44" s="22"/>
      <c r="J44" s="9">
        <f t="shared" si="2"/>
        <v>2</v>
      </c>
      <c r="K44" s="108"/>
      <c r="L44" s="122"/>
    </row>
    <row r="45" spans="1:12" s="3" customFormat="1" ht="40.5" thickBot="1" x14ac:dyDescent="0.35">
      <c r="A45" s="28" t="s">
        <v>202</v>
      </c>
      <c r="B45" s="22"/>
      <c r="C45" s="22"/>
      <c r="D45" s="22"/>
      <c r="E45" s="22"/>
      <c r="F45" s="22"/>
      <c r="G45" s="22">
        <v>1</v>
      </c>
      <c r="H45" s="22"/>
      <c r="I45" s="22"/>
      <c r="J45" s="9">
        <f t="shared" si="2"/>
        <v>1</v>
      </c>
      <c r="K45" s="108"/>
      <c r="L45" s="122"/>
    </row>
    <row r="46" spans="1:12" s="3" customFormat="1" ht="15" customHeight="1" thickBot="1" x14ac:dyDescent="0.35">
      <c r="A46" s="29" t="s">
        <v>203</v>
      </c>
      <c r="B46" s="22"/>
      <c r="C46" s="22"/>
      <c r="D46" s="22"/>
      <c r="E46" s="22"/>
      <c r="F46" s="22"/>
      <c r="G46" s="22"/>
      <c r="H46" s="22"/>
      <c r="I46" s="22"/>
      <c r="J46" s="9">
        <f>SUM(J47:J79)</f>
        <v>73</v>
      </c>
      <c r="K46" s="120" t="s">
        <v>204</v>
      </c>
      <c r="L46" s="131" t="s">
        <v>205</v>
      </c>
    </row>
    <row r="47" spans="1:12" s="3" customFormat="1" ht="17.25" thickBot="1" x14ac:dyDescent="0.35">
      <c r="A47" s="28" t="s">
        <v>206</v>
      </c>
      <c r="B47" s="22"/>
      <c r="C47" s="22"/>
      <c r="D47" s="22"/>
      <c r="E47" s="22"/>
      <c r="F47" s="22"/>
      <c r="G47" s="22"/>
      <c r="H47" s="22"/>
      <c r="I47" s="22"/>
      <c r="J47" s="9"/>
      <c r="K47" s="108"/>
      <c r="L47" s="132"/>
    </row>
    <row r="48" spans="1:12" s="3" customFormat="1" ht="27.75" thickBot="1" x14ac:dyDescent="0.35">
      <c r="A48" s="44" t="s">
        <v>207</v>
      </c>
      <c r="B48" s="22">
        <v>1</v>
      </c>
      <c r="C48" s="22"/>
      <c r="D48" s="22">
        <v>1</v>
      </c>
      <c r="E48" s="22">
        <v>1</v>
      </c>
      <c r="F48" s="22"/>
      <c r="G48" s="22"/>
      <c r="H48" s="22"/>
      <c r="I48" s="22"/>
      <c r="J48" s="9">
        <f t="shared" ref="J48:J79" si="3">SUM(B48:I48)</f>
        <v>3</v>
      </c>
      <c r="K48" s="108"/>
      <c r="L48" s="132"/>
    </row>
    <row r="49" spans="1:12" s="3" customFormat="1" ht="17.25" thickBot="1" x14ac:dyDescent="0.35">
      <c r="A49" s="30" t="s">
        <v>208</v>
      </c>
      <c r="B49" s="22">
        <v>1</v>
      </c>
      <c r="C49" s="22"/>
      <c r="D49" s="22">
        <v>1</v>
      </c>
      <c r="E49" s="22">
        <v>1</v>
      </c>
      <c r="F49" s="22"/>
      <c r="G49" s="22"/>
      <c r="H49" s="22"/>
      <c r="I49" s="22"/>
      <c r="J49" s="9">
        <f t="shared" si="3"/>
        <v>3</v>
      </c>
      <c r="K49" s="108"/>
      <c r="L49" s="132"/>
    </row>
    <row r="50" spans="1:12" s="3" customFormat="1" ht="17.25" thickBot="1" x14ac:dyDescent="0.35">
      <c r="A50" s="44" t="s">
        <v>209</v>
      </c>
      <c r="B50" s="22"/>
      <c r="C50" s="22"/>
      <c r="D50" s="22"/>
      <c r="E50" s="22"/>
      <c r="F50" s="22"/>
      <c r="G50" s="22">
        <v>1</v>
      </c>
      <c r="H50" s="22"/>
      <c r="I50" s="22"/>
      <c r="J50" s="9">
        <f t="shared" si="3"/>
        <v>1</v>
      </c>
      <c r="K50" s="108"/>
      <c r="L50" s="132"/>
    </row>
    <row r="51" spans="1:12" s="3" customFormat="1" ht="17.25" thickBot="1" x14ac:dyDescent="0.35">
      <c r="A51" s="30" t="s">
        <v>210</v>
      </c>
      <c r="B51" s="22"/>
      <c r="C51" s="22"/>
      <c r="D51" s="22"/>
      <c r="E51" s="22"/>
      <c r="F51" s="22"/>
      <c r="G51" s="22">
        <v>1</v>
      </c>
      <c r="H51" s="22"/>
      <c r="I51" s="22"/>
      <c r="J51" s="9">
        <f t="shared" si="3"/>
        <v>1</v>
      </c>
      <c r="K51" s="108"/>
      <c r="L51" s="132"/>
    </row>
    <row r="52" spans="1:12" s="55" customFormat="1" ht="18.95" customHeight="1" thickBot="1" x14ac:dyDescent="0.35">
      <c r="A52" s="44" t="s">
        <v>211</v>
      </c>
      <c r="B52" s="22"/>
      <c r="C52" s="22">
        <v>1</v>
      </c>
      <c r="D52" s="22"/>
      <c r="E52" s="22">
        <v>1</v>
      </c>
      <c r="F52" s="22">
        <v>1</v>
      </c>
      <c r="G52" s="22">
        <v>1</v>
      </c>
      <c r="H52" s="22"/>
      <c r="I52" s="22">
        <v>1</v>
      </c>
      <c r="J52" s="9">
        <f t="shared" si="3"/>
        <v>5</v>
      </c>
      <c r="K52" s="108"/>
      <c r="L52" s="132"/>
    </row>
    <row r="53" spans="1:12" s="55" customFormat="1" ht="18.95" customHeight="1" thickBot="1" x14ac:dyDescent="0.35">
      <c r="A53" s="30" t="s">
        <v>212</v>
      </c>
      <c r="B53" s="22"/>
      <c r="C53" s="22">
        <v>1</v>
      </c>
      <c r="D53" s="22"/>
      <c r="E53" s="22">
        <v>1</v>
      </c>
      <c r="F53" s="22">
        <v>1</v>
      </c>
      <c r="G53" s="22">
        <v>1</v>
      </c>
      <c r="H53" s="22"/>
      <c r="I53" s="22">
        <v>1</v>
      </c>
      <c r="J53" s="9">
        <f t="shared" si="3"/>
        <v>5</v>
      </c>
      <c r="K53" s="108"/>
      <c r="L53" s="132"/>
    </row>
    <row r="54" spans="1:12" s="3" customFormat="1" ht="17.25" thickBot="1" x14ac:dyDescent="0.35">
      <c r="A54" s="28" t="s">
        <v>213</v>
      </c>
      <c r="B54" s="22"/>
      <c r="C54" s="22"/>
      <c r="D54" s="22"/>
      <c r="E54" s="22"/>
      <c r="F54" s="22"/>
      <c r="G54" s="22"/>
      <c r="H54" s="22"/>
      <c r="I54" s="22"/>
      <c r="J54" s="9">
        <f t="shared" si="3"/>
        <v>0</v>
      </c>
      <c r="K54" s="108"/>
      <c r="L54" s="132"/>
    </row>
    <row r="55" spans="1:12" s="3" customFormat="1" ht="17.25" thickBot="1" x14ac:dyDescent="0.35">
      <c r="A55" s="44" t="s">
        <v>214</v>
      </c>
      <c r="B55" s="22"/>
      <c r="C55" s="22"/>
      <c r="D55" s="22"/>
      <c r="E55" s="22">
        <v>1</v>
      </c>
      <c r="F55" s="22">
        <v>1</v>
      </c>
      <c r="G55" s="22"/>
      <c r="H55" s="22"/>
      <c r="I55" s="22"/>
      <c r="J55" s="9">
        <f t="shared" si="3"/>
        <v>2</v>
      </c>
      <c r="K55" s="108"/>
      <c r="L55" s="132"/>
    </row>
    <row r="56" spans="1:12" s="3" customFormat="1" ht="17.25" thickBot="1" x14ac:dyDescent="0.35">
      <c r="A56" s="30" t="s">
        <v>215</v>
      </c>
      <c r="B56" s="22"/>
      <c r="C56" s="22"/>
      <c r="D56" s="22"/>
      <c r="E56" s="22">
        <v>1</v>
      </c>
      <c r="F56" s="22">
        <v>1</v>
      </c>
      <c r="G56" s="22"/>
      <c r="H56" s="22"/>
      <c r="I56" s="22"/>
      <c r="J56" s="9">
        <f t="shared" si="3"/>
        <v>2</v>
      </c>
      <c r="K56" s="108"/>
      <c r="L56" s="132"/>
    </row>
    <row r="57" spans="1:12" s="3" customFormat="1" ht="17.25" thickBot="1" x14ac:dyDescent="0.35">
      <c r="A57" s="30" t="s">
        <v>216</v>
      </c>
      <c r="B57" s="22"/>
      <c r="C57" s="22"/>
      <c r="D57" s="22"/>
      <c r="E57" s="22"/>
      <c r="F57" s="22">
        <v>1</v>
      </c>
      <c r="G57" s="22"/>
      <c r="H57" s="22"/>
      <c r="I57" s="22"/>
      <c r="J57" s="9">
        <f t="shared" si="3"/>
        <v>1</v>
      </c>
      <c r="K57" s="108"/>
      <c r="L57" s="132"/>
    </row>
    <row r="58" spans="1:12" s="3" customFormat="1" ht="17.25" thickBot="1" x14ac:dyDescent="0.35">
      <c r="A58" s="44" t="s">
        <v>217</v>
      </c>
      <c r="B58" s="22"/>
      <c r="C58" s="22"/>
      <c r="D58" s="22"/>
      <c r="E58" s="22"/>
      <c r="F58" s="22">
        <v>1</v>
      </c>
      <c r="G58" s="22"/>
      <c r="H58" s="22"/>
      <c r="I58" s="22"/>
      <c r="J58" s="9">
        <f t="shared" si="3"/>
        <v>1</v>
      </c>
      <c r="K58" s="108"/>
      <c r="L58" s="132"/>
    </row>
    <row r="59" spans="1:12" s="3" customFormat="1" ht="17.25" thickBot="1" x14ac:dyDescent="0.35">
      <c r="A59" s="30" t="s">
        <v>218</v>
      </c>
      <c r="B59" s="22"/>
      <c r="C59" s="22"/>
      <c r="D59" s="22"/>
      <c r="E59" s="22"/>
      <c r="F59" s="22">
        <v>1</v>
      </c>
      <c r="G59" s="22"/>
      <c r="H59" s="22"/>
      <c r="I59" s="22"/>
      <c r="J59" s="9">
        <f t="shared" si="3"/>
        <v>1</v>
      </c>
      <c r="K59" s="108"/>
      <c r="L59" s="132"/>
    </row>
    <row r="60" spans="1:12" s="3" customFormat="1" ht="17.25" thickBot="1" x14ac:dyDescent="0.35">
      <c r="A60" s="30" t="s">
        <v>219</v>
      </c>
      <c r="B60" s="22"/>
      <c r="C60" s="22"/>
      <c r="D60" s="22"/>
      <c r="E60" s="22"/>
      <c r="F60" s="22">
        <v>1</v>
      </c>
      <c r="G60" s="22"/>
      <c r="H60" s="22"/>
      <c r="I60" s="22"/>
      <c r="J60" s="9">
        <f t="shared" si="3"/>
        <v>1</v>
      </c>
      <c r="K60" s="108"/>
      <c r="L60" s="132"/>
    </row>
    <row r="61" spans="1:12" s="3" customFormat="1" ht="27.75" thickBot="1" x14ac:dyDescent="0.35">
      <c r="A61" s="30" t="s">
        <v>220</v>
      </c>
      <c r="B61" s="22"/>
      <c r="C61" s="22"/>
      <c r="D61" s="22"/>
      <c r="E61" s="22"/>
      <c r="F61" s="22">
        <v>1</v>
      </c>
      <c r="G61" s="22"/>
      <c r="H61" s="22"/>
      <c r="I61" s="22"/>
      <c r="J61" s="9">
        <f t="shared" si="3"/>
        <v>1</v>
      </c>
      <c r="K61" s="108"/>
      <c r="L61" s="132"/>
    </row>
    <row r="62" spans="1:12" s="3" customFormat="1" ht="17.25" thickBot="1" x14ac:dyDescent="0.35">
      <c r="A62" s="44" t="s">
        <v>221</v>
      </c>
      <c r="B62" s="22">
        <v>1</v>
      </c>
      <c r="C62" s="22">
        <v>1</v>
      </c>
      <c r="D62" s="22">
        <v>1</v>
      </c>
      <c r="E62" s="22">
        <v>1</v>
      </c>
      <c r="F62" s="22"/>
      <c r="G62" s="22">
        <v>1</v>
      </c>
      <c r="H62" s="22"/>
      <c r="I62" s="22">
        <v>1</v>
      </c>
      <c r="J62" s="9">
        <f t="shared" si="3"/>
        <v>6</v>
      </c>
      <c r="K62" s="108"/>
      <c r="L62" s="132"/>
    </row>
    <row r="63" spans="1:12" s="3" customFormat="1" ht="17.25" thickBot="1" x14ac:dyDescent="0.35">
      <c r="A63" s="30" t="s">
        <v>222</v>
      </c>
      <c r="B63" s="22">
        <v>1</v>
      </c>
      <c r="C63" s="22">
        <v>1</v>
      </c>
      <c r="D63" s="22">
        <v>1</v>
      </c>
      <c r="E63" s="22">
        <v>1</v>
      </c>
      <c r="F63" s="22"/>
      <c r="G63" s="22">
        <v>1</v>
      </c>
      <c r="H63" s="22"/>
      <c r="I63" s="22">
        <v>1</v>
      </c>
      <c r="J63" s="9">
        <f t="shared" si="3"/>
        <v>6</v>
      </c>
      <c r="K63" s="108"/>
      <c r="L63" s="132"/>
    </row>
    <row r="64" spans="1:12" s="3" customFormat="1" ht="27.75" thickBot="1" x14ac:dyDescent="0.35">
      <c r="A64" s="30" t="s">
        <v>223</v>
      </c>
      <c r="B64" s="22"/>
      <c r="C64" s="22">
        <v>1</v>
      </c>
      <c r="D64" s="22"/>
      <c r="E64" s="22"/>
      <c r="F64" s="22"/>
      <c r="G64" s="22">
        <v>1</v>
      </c>
      <c r="H64" s="22"/>
      <c r="I64" s="22"/>
      <c r="J64" s="9">
        <f t="shared" si="3"/>
        <v>2</v>
      </c>
      <c r="K64" s="108"/>
      <c r="L64" s="132"/>
    </row>
    <row r="65" spans="1:12" s="3" customFormat="1" ht="17.25" thickBot="1" x14ac:dyDescent="0.35">
      <c r="A65" s="30" t="s">
        <v>224</v>
      </c>
      <c r="B65" s="22"/>
      <c r="C65" s="22">
        <v>1</v>
      </c>
      <c r="D65" s="22"/>
      <c r="E65" s="22"/>
      <c r="F65" s="22"/>
      <c r="G65" s="22">
        <v>1</v>
      </c>
      <c r="H65" s="22"/>
      <c r="I65" s="22"/>
      <c r="J65" s="9">
        <f t="shared" si="3"/>
        <v>2</v>
      </c>
      <c r="K65" s="108"/>
      <c r="L65" s="132"/>
    </row>
    <row r="66" spans="1:12" s="3" customFormat="1" ht="17.25" thickBot="1" x14ac:dyDescent="0.35">
      <c r="A66" s="44" t="s">
        <v>225</v>
      </c>
      <c r="B66" s="22"/>
      <c r="C66" s="22">
        <v>1</v>
      </c>
      <c r="D66" s="22">
        <v>1</v>
      </c>
      <c r="E66" s="22">
        <v>1</v>
      </c>
      <c r="F66" s="22"/>
      <c r="G66" s="22"/>
      <c r="H66" s="22"/>
      <c r="I66" s="22">
        <v>1</v>
      </c>
      <c r="J66" s="9">
        <f t="shared" si="3"/>
        <v>4</v>
      </c>
      <c r="K66" s="108"/>
      <c r="L66" s="132"/>
    </row>
    <row r="67" spans="1:12" s="3" customFormat="1" ht="17.25" thickBot="1" x14ac:dyDescent="0.35">
      <c r="A67" s="30" t="s">
        <v>226</v>
      </c>
      <c r="B67" s="22"/>
      <c r="C67" s="22"/>
      <c r="D67" s="22"/>
      <c r="E67" s="22">
        <v>1</v>
      </c>
      <c r="F67" s="22"/>
      <c r="G67" s="22"/>
      <c r="H67" s="22"/>
      <c r="I67" s="22">
        <v>1</v>
      </c>
      <c r="J67" s="9">
        <f t="shared" si="3"/>
        <v>2</v>
      </c>
      <c r="K67" s="108"/>
      <c r="L67" s="132"/>
    </row>
    <row r="68" spans="1:12" s="3" customFormat="1" ht="17.25" thickBot="1" x14ac:dyDescent="0.35">
      <c r="A68" s="44" t="s">
        <v>227</v>
      </c>
      <c r="B68" s="22"/>
      <c r="C68" s="22"/>
      <c r="D68" s="22"/>
      <c r="E68" s="22"/>
      <c r="F68" s="22"/>
      <c r="G68" s="22">
        <v>1</v>
      </c>
      <c r="H68" s="22"/>
      <c r="I68" s="22">
        <v>1</v>
      </c>
      <c r="J68" s="9">
        <f t="shared" si="3"/>
        <v>2</v>
      </c>
      <c r="K68" s="108"/>
      <c r="L68" s="132"/>
    </row>
    <row r="69" spans="1:12" s="3" customFormat="1" ht="17.25" thickBot="1" x14ac:dyDescent="0.35">
      <c r="A69" s="30" t="s">
        <v>228</v>
      </c>
      <c r="B69" s="22"/>
      <c r="C69" s="22"/>
      <c r="D69" s="22"/>
      <c r="E69" s="22"/>
      <c r="F69" s="22"/>
      <c r="G69" s="22">
        <v>1</v>
      </c>
      <c r="H69" s="22"/>
      <c r="I69" s="22"/>
      <c r="J69" s="9">
        <f t="shared" si="3"/>
        <v>1</v>
      </c>
      <c r="K69" s="108"/>
      <c r="L69" s="132"/>
    </row>
    <row r="70" spans="1:12" s="3" customFormat="1" ht="17.25" thickBot="1" x14ac:dyDescent="0.35">
      <c r="A70" s="30" t="s">
        <v>229</v>
      </c>
      <c r="B70" s="22"/>
      <c r="C70" s="22"/>
      <c r="D70" s="22"/>
      <c r="E70" s="22"/>
      <c r="F70" s="22"/>
      <c r="G70" s="22">
        <v>1</v>
      </c>
      <c r="H70" s="22"/>
      <c r="I70" s="22">
        <v>1</v>
      </c>
      <c r="J70" s="9">
        <f t="shared" si="3"/>
        <v>2</v>
      </c>
      <c r="K70" s="108"/>
      <c r="L70" s="132"/>
    </row>
    <row r="71" spans="1:12" s="3" customFormat="1" ht="17.25" thickBot="1" x14ac:dyDescent="0.35">
      <c r="A71" s="30" t="s">
        <v>230</v>
      </c>
      <c r="B71" s="22"/>
      <c r="C71" s="22"/>
      <c r="D71" s="22"/>
      <c r="E71" s="22"/>
      <c r="F71" s="22"/>
      <c r="G71" s="22">
        <v>1</v>
      </c>
      <c r="H71" s="22"/>
      <c r="I71" s="22"/>
      <c r="J71" s="9">
        <f t="shared" si="3"/>
        <v>1</v>
      </c>
      <c r="K71" s="108"/>
      <c r="L71" s="132"/>
    </row>
    <row r="72" spans="1:12" s="3" customFormat="1" ht="17.25" thickBot="1" x14ac:dyDescent="0.35">
      <c r="A72" s="44" t="s">
        <v>231</v>
      </c>
      <c r="B72" s="22"/>
      <c r="C72" s="22"/>
      <c r="D72" s="22"/>
      <c r="E72" s="22"/>
      <c r="F72" s="22"/>
      <c r="G72" s="22"/>
      <c r="H72" s="22"/>
      <c r="I72" s="22">
        <v>1</v>
      </c>
      <c r="J72" s="9">
        <f t="shared" si="3"/>
        <v>1</v>
      </c>
      <c r="K72" s="108"/>
      <c r="L72" s="132"/>
    </row>
    <row r="73" spans="1:12" s="3" customFormat="1" ht="17.25" thickBot="1" x14ac:dyDescent="0.35">
      <c r="A73" s="30" t="s">
        <v>232</v>
      </c>
      <c r="B73" s="22"/>
      <c r="C73" s="22"/>
      <c r="D73" s="22"/>
      <c r="E73" s="22"/>
      <c r="F73" s="22"/>
      <c r="G73" s="22"/>
      <c r="H73" s="22"/>
      <c r="I73" s="22">
        <v>1</v>
      </c>
      <c r="J73" s="9">
        <f t="shared" si="3"/>
        <v>1</v>
      </c>
      <c r="K73" s="108"/>
      <c r="L73" s="132"/>
    </row>
    <row r="74" spans="1:12" s="3" customFormat="1" ht="17.25" thickBot="1" x14ac:dyDescent="0.35">
      <c r="A74" s="28" t="s">
        <v>233</v>
      </c>
      <c r="B74" s="22"/>
      <c r="C74" s="22"/>
      <c r="D74" s="22"/>
      <c r="E74" s="22"/>
      <c r="F74" s="22"/>
      <c r="G74" s="22"/>
      <c r="H74" s="22"/>
      <c r="I74" s="22"/>
      <c r="J74" s="9">
        <f t="shared" si="3"/>
        <v>0</v>
      </c>
      <c r="K74" s="108"/>
      <c r="L74" s="132"/>
    </row>
    <row r="75" spans="1:12" s="3" customFormat="1" ht="17.25" thickBot="1" x14ac:dyDescent="0.35">
      <c r="A75" s="44" t="s">
        <v>234</v>
      </c>
      <c r="B75" s="22">
        <v>1</v>
      </c>
      <c r="C75" s="22">
        <v>1</v>
      </c>
      <c r="D75" s="22">
        <v>1</v>
      </c>
      <c r="E75" s="22"/>
      <c r="F75" s="22">
        <v>1</v>
      </c>
      <c r="G75" s="22">
        <v>1</v>
      </c>
      <c r="H75" s="22">
        <v>1</v>
      </c>
      <c r="I75" s="22"/>
      <c r="J75" s="9">
        <f t="shared" si="3"/>
        <v>6</v>
      </c>
      <c r="K75" s="108"/>
      <c r="L75" s="132"/>
    </row>
    <row r="76" spans="1:12" s="3" customFormat="1" ht="17.25" thickBot="1" x14ac:dyDescent="0.35">
      <c r="A76" s="30" t="s">
        <v>235</v>
      </c>
      <c r="B76" s="22">
        <v>1</v>
      </c>
      <c r="C76" s="22">
        <v>1</v>
      </c>
      <c r="D76" s="22">
        <v>1</v>
      </c>
      <c r="E76" s="22"/>
      <c r="F76" s="22">
        <v>1</v>
      </c>
      <c r="G76" s="22">
        <v>1</v>
      </c>
      <c r="H76" s="22"/>
      <c r="I76" s="22"/>
      <c r="J76" s="9">
        <f t="shared" si="3"/>
        <v>5</v>
      </c>
      <c r="K76" s="108"/>
      <c r="L76" s="132"/>
    </row>
    <row r="77" spans="1:12" s="3" customFormat="1" ht="17.25" thickBot="1" x14ac:dyDescent="0.35">
      <c r="A77" s="30" t="s">
        <v>236</v>
      </c>
      <c r="B77" s="22"/>
      <c r="C77" s="22">
        <v>1</v>
      </c>
      <c r="D77" s="22"/>
      <c r="E77" s="22"/>
      <c r="F77" s="22">
        <v>1</v>
      </c>
      <c r="G77" s="22">
        <v>1</v>
      </c>
      <c r="H77" s="22"/>
      <c r="I77" s="22"/>
      <c r="J77" s="9">
        <f t="shared" si="3"/>
        <v>3</v>
      </c>
      <c r="K77" s="108"/>
      <c r="L77" s="132"/>
    </row>
    <row r="78" spans="1:12" s="3" customFormat="1" ht="17.25" thickBot="1" x14ac:dyDescent="0.35">
      <c r="A78" s="44" t="s">
        <v>237</v>
      </c>
      <c r="B78" s="22"/>
      <c r="C78" s="22"/>
      <c r="D78" s="22"/>
      <c r="E78" s="22"/>
      <c r="F78" s="22"/>
      <c r="G78" s="22"/>
      <c r="H78" s="22">
        <v>1</v>
      </c>
      <c r="I78" s="22"/>
      <c r="J78" s="9">
        <f t="shared" si="3"/>
        <v>1</v>
      </c>
      <c r="K78" s="108"/>
      <c r="L78" s="132"/>
    </row>
    <row r="79" spans="1:12" s="3" customFormat="1" ht="17.25" thickBot="1" x14ac:dyDescent="0.35">
      <c r="A79" s="30" t="s">
        <v>238</v>
      </c>
      <c r="B79" s="22"/>
      <c r="C79" s="22"/>
      <c r="D79" s="22"/>
      <c r="E79" s="22"/>
      <c r="F79" s="22"/>
      <c r="G79" s="22"/>
      <c r="H79" s="22">
        <v>1</v>
      </c>
      <c r="I79" s="22"/>
      <c r="J79" s="9">
        <f t="shared" si="3"/>
        <v>1</v>
      </c>
      <c r="K79" s="108"/>
      <c r="L79" s="132"/>
    </row>
    <row r="80" spans="1:12" s="3" customFormat="1" ht="15" customHeight="1" thickBot="1" x14ac:dyDescent="0.35">
      <c r="A80" s="29" t="s">
        <v>239</v>
      </c>
      <c r="B80" s="22"/>
      <c r="C80" s="22"/>
      <c r="D80" s="22"/>
      <c r="E80" s="22"/>
      <c r="F80" s="22"/>
      <c r="G80" s="22"/>
      <c r="H80" s="22"/>
      <c r="I80" s="22"/>
      <c r="J80" s="9">
        <f>SUM(J81:J84)</f>
        <v>9</v>
      </c>
      <c r="K80" s="133" t="s">
        <v>240</v>
      </c>
      <c r="L80" s="136"/>
    </row>
    <row r="81" spans="1:12" s="3" customFormat="1" ht="18" customHeight="1" thickBot="1" x14ac:dyDescent="0.35">
      <c r="A81" s="28" t="s">
        <v>241</v>
      </c>
      <c r="B81" s="22">
        <v>1</v>
      </c>
      <c r="C81" s="22"/>
      <c r="D81" s="22">
        <v>1</v>
      </c>
      <c r="E81" s="22"/>
      <c r="F81" s="22">
        <v>1</v>
      </c>
      <c r="G81" s="22"/>
      <c r="H81" s="22">
        <v>1</v>
      </c>
      <c r="I81" s="22"/>
      <c r="J81" s="9">
        <f>SUM(B81:I81)</f>
        <v>4</v>
      </c>
      <c r="K81" s="134"/>
      <c r="L81" s="122"/>
    </row>
    <row r="82" spans="1:12" s="3" customFormat="1" ht="20.100000000000001" customHeight="1" thickBot="1" x14ac:dyDescent="0.35">
      <c r="A82" s="28" t="s">
        <v>242</v>
      </c>
      <c r="B82" s="22"/>
      <c r="C82" s="22"/>
      <c r="D82" s="22"/>
      <c r="E82" s="22"/>
      <c r="F82" s="22"/>
      <c r="G82" s="22"/>
      <c r="H82" s="22">
        <v>1</v>
      </c>
      <c r="I82" s="22"/>
      <c r="J82" s="9">
        <f t="shared" ref="J82:J84" si="4">SUM(B82:I82)</f>
        <v>1</v>
      </c>
      <c r="K82" s="134"/>
      <c r="L82" s="122"/>
    </row>
    <row r="83" spans="1:12" s="3" customFormat="1" ht="30.6" customHeight="1" thickBot="1" x14ac:dyDescent="0.35">
      <c r="A83" s="28" t="s">
        <v>243</v>
      </c>
      <c r="B83" s="22"/>
      <c r="C83" s="22"/>
      <c r="D83" s="22"/>
      <c r="E83" s="22">
        <v>1</v>
      </c>
      <c r="F83" s="22"/>
      <c r="G83" s="22"/>
      <c r="H83" s="22"/>
      <c r="I83" s="22">
        <v>1</v>
      </c>
      <c r="J83" s="9">
        <f t="shared" si="4"/>
        <v>2</v>
      </c>
      <c r="K83" s="134"/>
      <c r="L83" s="122"/>
    </row>
    <row r="84" spans="1:12" s="3" customFormat="1" ht="18.600000000000001" customHeight="1" thickBot="1" x14ac:dyDescent="0.35">
      <c r="A84" s="28" t="s">
        <v>244</v>
      </c>
      <c r="B84" s="22"/>
      <c r="C84" s="22">
        <v>1</v>
      </c>
      <c r="D84" s="22"/>
      <c r="E84" s="22"/>
      <c r="F84" s="22"/>
      <c r="G84" s="22">
        <v>1</v>
      </c>
      <c r="H84" s="22"/>
      <c r="I84" s="22"/>
      <c r="J84" s="9">
        <f t="shared" si="4"/>
        <v>2</v>
      </c>
      <c r="K84" s="135"/>
      <c r="L84" s="137"/>
    </row>
    <row r="85" spans="1:12" s="3" customFormat="1" ht="15" customHeight="1" thickBot="1" x14ac:dyDescent="0.35">
      <c r="A85" s="29" t="s">
        <v>245</v>
      </c>
      <c r="B85" s="22"/>
      <c r="C85" s="22"/>
      <c r="D85" s="22"/>
      <c r="E85" s="22"/>
      <c r="F85" s="22"/>
      <c r="G85" s="22"/>
      <c r="H85" s="22"/>
      <c r="I85" s="22"/>
      <c r="J85" s="9">
        <f>SUM(J86:J97)</f>
        <v>22</v>
      </c>
      <c r="K85" s="120" t="s">
        <v>246</v>
      </c>
      <c r="L85" s="102"/>
    </row>
    <row r="86" spans="1:12" s="3" customFormat="1" ht="15" customHeight="1" thickBot="1" x14ac:dyDescent="0.35">
      <c r="A86" s="28" t="s">
        <v>247</v>
      </c>
      <c r="B86" s="22">
        <v>1</v>
      </c>
      <c r="C86" s="22">
        <v>1</v>
      </c>
      <c r="D86" s="22">
        <v>1</v>
      </c>
      <c r="E86" s="22">
        <v>1</v>
      </c>
      <c r="F86" s="22">
        <v>1</v>
      </c>
      <c r="G86" s="22"/>
      <c r="H86" s="22">
        <v>1</v>
      </c>
      <c r="I86" s="22">
        <v>1</v>
      </c>
      <c r="J86" s="9">
        <f t="shared" ref="J86:J97" si="5">SUM(B86:I86)</f>
        <v>7</v>
      </c>
      <c r="K86" s="108"/>
      <c r="L86" s="103"/>
    </row>
    <row r="87" spans="1:12" s="3" customFormat="1" ht="17.25" thickBot="1" x14ac:dyDescent="0.35">
      <c r="A87" s="44" t="s">
        <v>248</v>
      </c>
      <c r="B87" s="22"/>
      <c r="C87" s="22">
        <v>1</v>
      </c>
      <c r="D87" s="22"/>
      <c r="E87" s="22">
        <v>1</v>
      </c>
      <c r="F87" s="22"/>
      <c r="G87" s="22"/>
      <c r="H87" s="22">
        <v>1</v>
      </c>
      <c r="I87" s="22">
        <v>1</v>
      </c>
      <c r="J87" s="9">
        <f t="shared" si="5"/>
        <v>4</v>
      </c>
      <c r="K87" s="108"/>
      <c r="L87" s="103"/>
    </row>
    <row r="88" spans="1:12" s="3" customFormat="1" ht="17.25" thickBot="1" x14ac:dyDescent="0.35">
      <c r="A88" s="44" t="s">
        <v>249</v>
      </c>
      <c r="B88" s="22"/>
      <c r="C88" s="22"/>
      <c r="D88" s="22"/>
      <c r="E88" s="22">
        <v>1</v>
      </c>
      <c r="F88" s="22"/>
      <c r="G88" s="22"/>
      <c r="H88" s="22"/>
      <c r="I88" s="22"/>
      <c r="J88" s="9">
        <f t="shared" si="5"/>
        <v>1</v>
      </c>
      <c r="K88" s="108"/>
      <c r="L88" s="103"/>
    </row>
    <row r="89" spans="1:12" s="3" customFormat="1" ht="17.25" thickBot="1" x14ac:dyDescent="0.35">
      <c r="A89" s="28" t="s">
        <v>250</v>
      </c>
      <c r="B89" s="22"/>
      <c r="C89" s="22">
        <v>1</v>
      </c>
      <c r="D89" s="22"/>
      <c r="E89" s="22"/>
      <c r="F89" s="22"/>
      <c r="G89" s="22"/>
      <c r="H89" s="22"/>
      <c r="I89" s="22">
        <v>1</v>
      </c>
      <c r="J89" s="9">
        <f t="shared" si="5"/>
        <v>2</v>
      </c>
      <c r="K89" s="108"/>
      <c r="L89" s="103"/>
    </row>
    <row r="90" spans="1:12" s="3" customFormat="1" ht="17.25" thickBot="1" x14ac:dyDescent="0.35">
      <c r="A90" s="44" t="s">
        <v>251</v>
      </c>
      <c r="B90" s="22"/>
      <c r="C90" s="22"/>
      <c r="D90" s="22"/>
      <c r="E90" s="22"/>
      <c r="F90" s="22"/>
      <c r="G90" s="22"/>
      <c r="H90" s="22"/>
      <c r="I90" s="22">
        <v>1</v>
      </c>
      <c r="J90" s="9">
        <f t="shared" si="5"/>
        <v>1</v>
      </c>
      <c r="K90" s="108"/>
      <c r="L90" s="103"/>
    </row>
    <row r="91" spans="1:12" s="3" customFormat="1" ht="17.25" thickBot="1" x14ac:dyDescent="0.35">
      <c r="A91" s="44" t="s">
        <v>252</v>
      </c>
      <c r="B91" s="22"/>
      <c r="C91" s="22"/>
      <c r="D91" s="22"/>
      <c r="E91" s="22"/>
      <c r="F91" s="22"/>
      <c r="G91" s="22"/>
      <c r="H91" s="22"/>
      <c r="I91" s="22">
        <v>1</v>
      </c>
      <c r="J91" s="9">
        <f t="shared" si="5"/>
        <v>1</v>
      </c>
      <c r="K91" s="108"/>
      <c r="L91" s="103"/>
    </row>
    <row r="92" spans="1:12" s="3" customFormat="1" ht="17.25" thickBot="1" x14ac:dyDescent="0.35">
      <c r="A92" s="28" t="s">
        <v>253</v>
      </c>
      <c r="B92" s="22"/>
      <c r="C92" s="22"/>
      <c r="D92" s="22"/>
      <c r="E92" s="22"/>
      <c r="F92" s="22"/>
      <c r="G92" s="22"/>
      <c r="H92" s="22"/>
      <c r="I92" s="22">
        <v>1</v>
      </c>
      <c r="J92" s="9">
        <f t="shared" si="5"/>
        <v>1</v>
      </c>
      <c r="K92" s="108"/>
      <c r="L92" s="103"/>
    </row>
    <row r="93" spans="1:12" s="3" customFormat="1" ht="17.25" thickBot="1" x14ac:dyDescent="0.35">
      <c r="A93" s="44" t="s">
        <v>254</v>
      </c>
      <c r="B93" s="22"/>
      <c r="C93" s="22"/>
      <c r="D93" s="22"/>
      <c r="E93" s="22"/>
      <c r="F93" s="22"/>
      <c r="G93" s="22"/>
      <c r="H93" s="22"/>
      <c r="I93" s="22">
        <v>1</v>
      </c>
      <c r="J93" s="9">
        <f t="shared" si="5"/>
        <v>1</v>
      </c>
      <c r="K93" s="108"/>
      <c r="L93" s="103"/>
    </row>
    <row r="94" spans="1:12" s="3" customFormat="1" ht="17.25" thickBot="1" x14ac:dyDescent="0.35">
      <c r="A94" s="28" t="s">
        <v>255</v>
      </c>
      <c r="B94" s="22"/>
      <c r="C94" s="22"/>
      <c r="D94" s="22"/>
      <c r="E94" s="22"/>
      <c r="F94" s="22"/>
      <c r="G94" s="22"/>
      <c r="H94" s="22"/>
      <c r="I94" s="22">
        <v>1</v>
      </c>
      <c r="J94" s="9">
        <f t="shared" si="5"/>
        <v>1</v>
      </c>
      <c r="K94" s="108"/>
      <c r="L94" s="103"/>
    </row>
    <row r="95" spans="1:12" s="3" customFormat="1" ht="17.25" thickBot="1" x14ac:dyDescent="0.35">
      <c r="A95" s="44" t="s">
        <v>256</v>
      </c>
      <c r="B95" s="22"/>
      <c r="C95" s="22"/>
      <c r="D95" s="22"/>
      <c r="E95" s="22"/>
      <c r="F95" s="22"/>
      <c r="G95" s="22"/>
      <c r="H95" s="22"/>
      <c r="I95" s="22">
        <v>1</v>
      </c>
      <c r="J95" s="9">
        <f t="shared" si="5"/>
        <v>1</v>
      </c>
      <c r="K95" s="108"/>
      <c r="L95" s="103"/>
    </row>
    <row r="96" spans="1:12" s="3" customFormat="1" ht="27.75" thickBot="1" x14ac:dyDescent="0.35">
      <c r="A96" s="28" t="s">
        <v>257</v>
      </c>
      <c r="B96" s="22"/>
      <c r="C96" s="22"/>
      <c r="D96" s="22"/>
      <c r="E96" s="22"/>
      <c r="F96" s="22"/>
      <c r="G96" s="22">
        <v>1</v>
      </c>
      <c r="H96" s="22"/>
      <c r="I96" s="22"/>
      <c r="J96" s="9">
        <f t="shared" si="5"/>
        <v>1</v>
      </c>
      <c r="K96" s="108"/>
      <c r="L96" s="103"/>
    </row>
    <row r="97" spans="1:12" s="3" customFormat="1" ht="17.25" thickBot="1" x14ac:dyDescent="0.35">
      <c r="A97" s="44" t="s">
        <v>258</v>
      </c>
      <c r="B97" s="22"/>
      <c r="C97" s="22"/>
      <c r="D97" s="22"/>
      <c r="E97" s="22"/>
      <c r="F97" s="22"/>
      <c r="G97" s="22">
        <v>1</v>
      </c>
      <c r="H97" s="22"/>
      <c r="I97" s="22"/>
      <c r="J97" s="9">
        <f t="shared" si="5"/>
        <v>1</v>
      </c>
      <c r="K97" s="108"/>
      <c r="L97" s="103"/>
    </row>
    <row r="98" spans="1:12" s="3" customFormat="1" ht="15" customHeight="1" thickBot="1" x14ac:dyDescent="0.35">
      <c r="A98" s="29" t="s">
        <v>259</v>
      </c>
      <c r="B98" s="22"/>
      <c r="C98" s="22"/>
      <c r="D98" s="22"/>
      <c r="E98" s="22"/>
      <c r="F98" s="22"/>
      <c r="G98" s="22"/>
      <c r="H98" s="22"/>
      <c r="I98" s="22"/>
      <c r="J98" s="9">
        <f>SUM(J99:J108)</f>
        <v>30</v>
      </c>
      <c r="K98" s="120" t="s">
        <v>260</v>
      </c>
      <c r="L98" s="113"/>
    </row>
    <row r="99" spans="1:12" s="3" customFormat="1" ht="17.25" thickBot="1" x14ac:dyDescent="0.35">
      <c r="A99" s="28" t="s">
        <v>261</v>
      </c>
      <c r="B99" s="22">
        <v>1</v>
      </c>
      <c r="C99" s="22">
        <v>1</v>
      </c>
      <c r="D99" s="22">
        <v>1</v>
      </c>
      <c r="E99" s="22"/>
      <c r="F99" s="22">
        <v>1</v>
      </c>
      <c r="G99" s="22">
        <v>1</v>
      </c>
      <c r="H99" s="22"/>
      <c r="I99" s="22"/>
      <c r="J99" s="9">
        <f t="shared" ref="J99:J108" si="6">SUM(B99:I99)</f>
        <v>5</v>
      </c>
      <c r="K99" s="108"/>
      <c r="L99" s="106"/>
    </row>
    <row r="100" spans="1:12" s="3" customFormat="1" ht="17.25" thickBot="1" x14ac:dyDescent="0.35">
      <c r="A100" s="28" t="s">
        <v>262</v>
      </c>
      <c r="B100" s="22">
        <v>1</v>
      </c>
      <c r="C100" s="22">
        <v>1</v>
      </c>
      <c r="D100" s="22">
        <v>1</v>
      </c>
      <c r="E100" s="22">
        <v>1</v>
      </c>
      <c r="F100" s="22">
        <v>1</v>
      </c>
      <c r="G100" s="22"/>
      <c r="H100" s="22">
        <v>1</v>
      </c>
      <c r="I100" s="22">
        <v>1</v>
      </c>
      <c r="J100" s="9">
        <f t="shared" si="6"/>
        <v>7</v>
      </c>
      <c r="K100" s="108"/>
      <c r="L100" s="106"/>
    </row>
    <row r="101" spans="1:12" s="3" customFormat="1" ht="17.25" thickBot="1" x14ac:dyDescent="0.35">
      <c r="A101" s="28" t="s">
        <v>263</v>
      </c>
      <c r="B101" s="22"/>
      <c r="C101" s="22"/>
      <c r="D101" s="22"/>
      <c r="E101" s="22">
        <v>1</v>
      </c>
      <c r="F101" s="22"/>
      <c r="G101" s="22"/>
      <c r="I101" s="22"/>
      <c r="J101" s="9">
        <f t="shared" si="6"/>
        <v>1</v>
      </c>
      <c r="K101" s="108"/>
      <c r="L101" s="106"/>
    </row>
    <row r="102" spans="1:12" s="3" customFormat="1" ht="17.25" thickBot="1" x14ac:dyDescent="0.35">
      <c r="A102" s="28" t="s">
        <v>264</v>
      </c>
      <c r="B102" s="22"/>
      <c r="C102" s="22">
        <v>1</v>
      </c>
      <c r="D102" s="22"/>
      <c r="E102" s="22"/>
      <c r="F102" s="22">
        <v>1</v>
      </c>
      <c r="G102" s="22"/>
      <c r="H102" s="22">
        <v>1</v>
      </c>
      <c r="I102" s="22">
        <v>1</v>
      </c>
      <c r="J102" s="9">
        <f t="shared" si="6"/>
        <v>4</v>
      </c>
      <c r="K102" s="108"/>
      <c r="L102" s="106"/>
    </row>
    <row r="103" spans="1:12" s="3" customFormat="1" ht="27.75" thickBot="1" x14ac:dyDescent="0.35">
      <c r="A103" s="28" t="s">
        <v>265</v>
      </c>
      <c r="B103" s="22"/>
      <c r="C103" s="22"/>
      <c r="D103" s="22">
        <v>1</v>
      </c>
      <c r="E103" s="22"/>
      <c r="F103" s="22"/>
      <c r="G103" s="22"/>
      <c r="H103" s="22">
        <v>1</v>
      </c>
      <c r="I103" s="22"/>
      <c r="J103" s="9">
        <f t="shared" si="6"/>
        <v>2</v>
      </c>
      <c r="K103" s="108"/>
      <c r="L103" s="106"/>
    </row>
    <row r="104" spans="1:12" s="3" customFormat="1" ht="27.75" thickBot="1" x14ac:dyDescent="0.35">
      <c r="A104" s="28" t="s">
        <v>266</v>
      </c>
      <c r="B104" s="22"/>
      <c r="C104" s="22">
        <v>1</v>
      </c>
      <c r="D104" s="22"/>
      <c r="E104" s="22"/>
      <c r="F104" s="22"/>
      <c r="G104" s="6">
        <v>1</v>
      </c>
      <c r="H104" s="6"/>
      <c r="I104" s="6"/>
      <c r="J104" s="9">
        <f t="shared" si="6"/>
        <v>2</v>
      </c>
      <c r="K104" s="108"/>
      <c r="L104" s="106"/>
    </row>
    <row r="105" spans="1:12" s="3" customFormat="1" ht="17.25" thickBot="1" x14ac:dyDescent="0.35">
      <c r="A105" s="28" t="s">
        <v>267</v>
      </c>
      <c r="B105" s="22"/>
      <c r="C105" s="22"/>
      <c r="D105" s="22"/>
      <c r="E105" s="22"/>
      <c r="F105" s="22"/>
      <c r="G105" s="7"/>
      <c r="H105" s="7"/>
      <c r="I105" s="7">
        <v>1</v>
      </c>
      <c r="J105" s="9">
        <f t="shared" si="6"/>
        <v>1</v>
      </c>
      <c r="K105" s="108"/>
      <c r="L105" s="106"/>
    </row>
    <row r="106" spans="1:12" s="3" customFormat="1" ht="27.75" thickBot="1" x14ac:dyDescent="0.35">
      <c r="A106" s="28" t="s">
        <v>268</v>
      </c>
      <c r="B106" s="22"/>
      <c r="C106" s="22">
        <v>1</v>
      </c>
      <c r="D106" s="22"/>
      <c r="E106" s="22">
        <v>1</v>
      </c>
      <c r="F106" s="22">
        <v>1</v>
      </c>
      <c r="G106" s="7"/>
      <c r="H106" s="7"/>
      <c r="I106" s="7"/>
      <c r="J106" s="9">
        <f t="shared" si="6"/>
        <v>3</v>
      </c>
      <c r="K106" s="108"/>
      <c r="L106" s="106"/>
    </row>
    <row r="107" spans="1:12" s="3" customFormat="1" ht="27.75" thickBot="1" x14ac:dyDescent="0.35">
      <c r="A107" s="28" t="s">
        <v>269</v>
      </c>
      <c r="B107" s="22">
        <v>1</v>
      </c>
      <c r="C107" s="22">
        <v>1</v>
      </c>
      <c r="D107" s="22">
        <v>1</v>
      </c>
      <c r="E107" s="22"/>
      <c r="F107" s="22"/>
      <c r="G107" s="7"/>
      <c r="H107" s="7"/>
      <c r="I107" s="7">
        <v>1</v>
      </c>
      <c r="J107" s="9">
        <f t="shared" si="6"/>
        <v>4</v>
      </c>
      <c r="K107" s="108"/>
      <c r="L107" s="106"/>
    </row>
    <row r="108" spans="1:12" s="3" customFormat="1" ht="27.75" thickBot="1" x14ac:dyDescent="0.35">
      <c r="A108" s="28" t="s">
        <v>270</v>
      </c>
      <c r="B108" s="22"/>
      <c r="C108" s="22">
        <v>1</v>
      </c>
      <c r="D108" s="22"/>
      <c r="E108" s="22"/>
      <c r="F108" s="22"/>
      <c r="G108" s="27"/>
      <c r="H108" s="27"/>
      <c r="I108" s="27"/>
      <c r="J108" s="9">
        <f t="shared" si="6"/>
        <v>1</v>
      </c>
      <c r="K108" s="130"/>
      <c r="L108" s="112"/>
    </row>
    <row r="109" spans="1:12" s="3" customFormat="1" ht="15" customHeight="1" thickBot="1" x14ac:dyDescent="0.35">
      <c r="A109" s="29" t="s">
        <v>271</v>
      </c>
      <c r="B109" s="22"/>
      <c r="C109" s="22"/>
      <c r="D109" s="22"/>
      <c r="E109" s="22"/>
      <c r="F109" s="22"/>
      <c r="G109" s="22"/>
      <c r="H109" s="22"/>
      <c r="I109" s="22"/>
      <c r="J109" s="9">
        <f>SUM(J110:J114)</f>
        <v>13</v>
      </c>
      <c r="K109" s="120" t="s">
        <v>272</v>
      </c>
      <c r="L109" s="136"/>
    </row>
    <row r="110" spans="1:12" s="3" customFormat="1" ht="17.25" thickBot="1" x14ac:dyDescent="0.35">
      <c r="A110" s="28" t="s">
        <v>273</v>
      </c>
      <c r="B110" s="22">
        <v>1</v>
      </c>
      <c r="C110" s="22"/>
      <c r="D110" s="22"/>
      <c r="E110" s="22">
        <v>1</v>
      </c>
      <c r="F110" s="22">
        <v>1</v>
      </c>
      <c r="G110" s="22">
        <v>1</v>
      </c>
      <c r="H110" s="22"/>
      <c r="I110" s="22">
        <v>1</v>
      </c>
      <c r="J110" s="9">
        <f>SUM(B110:I110)</f>
        <v>5</v>
      </c>
      <c r="K110" s="108"/>
      <c r="L110" s="122"/>
    </row>
    <row r="111" spans="1:12" s="3" customFormat="1" ht="27.75" thickBot="1" x14ac:dyDescent="0.35">
      <c r="A111" s="28" t="s">
        <v>274</v>
      </c>
      <c r="B111" s="22"/>
      <c r="C111" s="22"/>
      <c r="D111" s="22"/>
      <c r="E111" s="22"/>
      <c r="F111" s="22"/>
      <c r="G111" s="22">
        <v>1</v>
      </c>
      <c r="H111" s="22"/>
      <c r="I111" s="22"/>
      <c r="J111" s="9">
        <f>SUM(B111:I111)</f>
        <v>1</v>
      </c>
      <c r="K111" s="108"/>
      <c r="L111" s="122"/>
    </row>
    <row r="112" spans="1:12" s="3" customFormat="1" ht="17.25" thickBot="1" x14ac:dyDescent="0.35">
      <c r="A112" s="28" t="s">
        <v>275</v>
      </c>
      <c r="B112" s="22"/>
      <c r="C112" s="22"/>
      <c r="D112" s="22">
        <v>1</v>
      </c>
      <c r="E112" s="22">
        <v>1</v>
      </c>
      <c r="F112" s="22"/>
      <c r="G112" s="22">
        <v>1</v>
      </c>
      <c r="H112" s="22"/>
      <c r="I112" s="22"/>
      <c r="J112" s="9">
        <f>SUM(B112:I112)</f>
        <v>3</v>
      </c>
      <c r="K112" s="108"/>
      <c r="L112" s="122"/>
    </row>
    <row r="113" spans="1:12" s="3" customFormat="1" ht="17.25" thickBot="1" x14ac:dyDescent="0.35">
      <c r="A113" s="28" t="s">
        <v>276</v>
      </c>
      <c r="B113" s="22"/>
      <c r="C113" s="22">
        <v>1</v>
      </c>
      <c r="D113" s="22"/>
      <c r="E113" s="22">
        <v>1</v>
      </c>
      <c r="F113" s="22"/>
      <c r="G113" s="22"/>
      <c r="H113" s="22">
        <v>1</v>
      </c>
      <c r="I113" s="22"/>
      <c r="J113" s="9">
        <f t="shared" ref="J113:J156" si="7">SUM(B113:I113)</f>
        <v>3</v>
      </c>
      <c r="K113" s="108"/>
      <c r="L113" s="122"/>
    </row>
    <row r="114" spans="1:12" s="3" customFormat="1" ht="17.25" thickBot="1" x14ac:dyDescent="0.35">
      <c r="A114" s="28" t="s">
        <v>277</v>
      </c>
      <c r="B114" s="22"/>
      <c r="C114" s="22"/>
      <c r="D114" s="22"/>
      <c r="E114" s="22"/>
      <c r="F114" s="22"/>
      <c r="G114" s="22"/>
      <c r="H114" s="22"/>
      <c r="I114" s="22">
        <v>1</v>
      </c>
      <c r="J114" s="9">
        <f t="shared" si="7"/>
        <v>1</v>
      </c>
      <c r="K114" s="117"/>
      <c r="L114" s="137"/>
    </row>
    <row r="115" spans="1:12" s="3" customFormat="1" ht="15" customHeight="1" thickBot="1" x14ac:dyDescent="0.35">
      <c r="A115" s="29" t="s">
        <v>278</v>
      </c>
      <c r="B115" s="22"/>
      <c r="C115" s="22"/>
      <c r="D115" s="22"/>
      <c r="E115" s="22"/>
      <c r="F115" s="22"/>
      <c r="G115" s="22"/>
      <c r="H115" s="22"/>
      <c r="I115" s="22"/>
      <c r="J115" s="9">
        <f>SUM(J116:J119)</f>
        <v>22</v>
      </c>
      <c r="K115" s="116" t="s">
        <v>279</v>
      </c>
      <c r="L115" s="116"/>
    </row>
    <row r="116" spans="1:12" s="3" customFormat="1" ht="17.25" thickBot="1" x14ac:dyDescent="0.35">
      <c r="A116" s="28" t="s">
        <v>280</v>
      </c>
      <c r="B116" s="22">
        <v>1</v>
      </c>
      <c r="C116" s="22">
        <v>1</v>
      </c>
      <c r="D116" s="22">
        <v>1</v>
      </c>
      <c r="E116" s="22">
        <v>1</v>
      </c>
      <c r="F116" s="22">
        <v>1</v>
      </c>
      <c r="G116" s="22">
        <v>1</v>
      </c>
      <c r="H116" s="22">
        <v>1</v>
      </c>
      <c r="I116" s="22">
        <v>1</v>
      </c>
      <c r="J116" s="9">
        <f t="shared" si="7"/>
        <v>8</v>
      </c>
      <c r="K116" s="108"/>
      <c r="L116" s="108"/>
    </row>
    <row r="117" spans="1:12" s="3" customFormat="1" ht="17.25" thickBot="1" x14ac:dyDescent="0.35">
      <c r="A117" s="28" t="s">
        <v>281</v>
      </c>
      <c r="B117" s="22"/>
      <c r="C117" s="22"/>
      <c r="D117" s="22"/>
      <c r="E117" s="22">
        <v>1</v>
      </c>
      <c r="F117" s="22">
        <v>1</v>
      </c>
      <c r="G117" s="22">
        <v>1</v>
      </c>
      <c r="H117" s="22">
        <v>1</v>
      </c>
      <c r="I117" s="22"/>
      <c r="J117" s="9">
        <f t="shared" si="7"/>
        <v>4</v>
      </c>
      <c r="K117" s="108"/>
      <c r="L117" s="108"/>
    </row>
    <row r="118" spans="1:12" s="3" customFormat="1" ht="17.25" thickBot="1" x14ac:dyDescent="0.35">
      <c r="A118" s="28" t="s">
        <v>282</v>
      </c>
      <c r="B118" s="22"/>
      <c r="C118" s="22"/>
      <c r="D118" s="22"/>
      <c r="E118" s="22">
        <v>1</v>
      </c>
      <c r="F118" s="22">
        <v>1</v>
      </c>
      <c r="G118" s="22">
        <v>1</v>
      </c>
      <c r="H118" s="22">
        <v>1</v>
      </c>
      <c r="I118" s="22">
        <v>1</v>
      </c>
      <c r="J118" s="9">
        <f t="shared" si="7"/>
        <v>5</v>
      </c>
      <c r="K118" s="108"/>
      <c r="L118" s="130"/>
    </row>
    <row r="119" spans="1:12" s="3" customFormat="1" ht="17.25" thickBot="1" x14ac:dyDescent="0.35">
      <c r="A119" s="28" t="s">
        <v>283</v>
      </c>
      <c r="B119" s="22">
        <v>1</v>
      </c>
      <c r="C119" s="22">
        <v>1</v>
      </c>
      <c r="D119" s="22"/>
      <c r="E119" s="22">
        <v>1</v>
      </c>
      <c r="F119" s="22">
        <v>1</v>
      </c>
      <c r="G119" s="22"/>
      <c r="H119" s="22">
        <v>1</v>
      </c>
      <c r="I119" s="22"/>
      <c r="J119" s="9">
        <f t="shared" si="7"/>
        <v>5</v>
      </c>
      <c r="K119" s="108"/>
      <c r="L119" s="53"/>
    </row>
    <row r="120" spans="1:12" s="3" customFormat="1" ht="15" customHeight="1" thickBot="1" x14ac:dyDescent="0.35">
      <c r="A120" s="29" t="s">
        <v>284</v>
      </c>
      <c r="B120" s="22"/>
      <c r="C120" s="22"/>
      <c r="D120" s="22"/>
      <c r="E120" s="22"/>
      <c r="F120" s="22"/>
      <c r="G120" s="22"/>
      <c r="H120" s="22"/>
      <c r="I120" s="22"/>
      <c r="J120" s="9">
        <f>SUM(J121:J125)</f>
        <v>12</v>
      </c>
      <c r="K120" s="120" t="s">
        <v>285</v>
      </c>
      <c r="L120" s="136"/>
    </row>
    <row r="121" spans="1:12" s="3" customFormat="1" ht="17.25" thickBot="1" x14ac:dyDescent="0.35">
      <c r="A121" s="28" t="s">
        <v>286</v>
      </c>
      <c r="B121" s="22"/>
      <c r="C121" s="22"/>
      <c r="D121" s="22">
        <v>1</v>
      </c>
      <c r="E121" s="22"/>
      <c r="F121" s="22">
        <v>1</v>
      </c>
      <c r="G121" s="22"/>
      <c r="H121" s="22"/>
      <c r="I121" s="22">
        <v>1</v>
      </c>
      <c r="J121" s="9">
        <f t="shared" si="7"/>
        <v>3</v>
      </c>
      <c r="K121" s="108"/>
      <c r="L121" s="137"/>
    </row>
    <row r="122" spans="1:12" s="3" customFormat="1" ht="17.25" thickBot="1" x14ac:dyDescent="0.35">
      <c r="A122" s="28" t="s">
        <v>287</v>
      </c>
      <c r="B122" s="22">
        <v>1</v>
      </c>
      <c r="C122" s="22"/>
      <c r="D122" s="22"/>
      <c r="E122" s="22">
        <v>1</v>
      </c>
      <c r="F122" s="22"/>
      <c r="G122" s="22"/>
      <c r="H122" s="22"/>
      <c r="I122" s="22"/>
      <c r="J122" s="9">
        <f t="shared" si="7"/>
        <v>2</v>
      </c>
      <c r="K122" s="108"/>
      <c r="L122" s="64"/>
    </row>
    <row r="123" spans="1:12" s="3" customFormat="1" ht="17.25" thickBot="1" x14ac:dyDescent="0.35">
      <c r="A123" s="28" t="s">
        <v>288</v>
      </c>
      <c r="B123" s="22">
        <v>1</v>
      </c>
      <c r="C123" s="22"/>
      <c r="D123" s="22">
        <v>1</v>
      </c>
      <c r="E123" s="22"/>
      <c r="F123" s="22"/>
      <c r="G123" s="22"/>
      <c r="H123" s="22"/>
      <c r="I123" s="22"/>
      <c r="J123" s="9">
        <f t="shared" si="7"/>
        <v>2</v>
      </c>
      <c r="K123" s="108"/>
      <c r="L123" s="64"/>
    </row>
    <row r="124" spans="1:12" s="3" customFormat="1" ht="17.25" thickBot="1" x14ac:dyDescent="0.35">
      <c r="A124" s="28" t="s">
        <v>289</v>
      </c>
      <c r="B124" s="22"/>
      <c r="C124" s="22"/>
      <c r="D124" s="22"/>
      <c r="E124" s="22"/>
      <c r="F124" s="22"/>
      <c r="G124" s="22">
        <v>1</v>
      </c>
      <c r="H124" s="22">
        <v>1</v>
      </c>
      <c r="I124" s="22"/>
      <c r="J124" s="9">
        <f t="shared" si="7"/>
        <v>2</v>
      </c>
      <c r="K124" s="108"/>
      <c r="L124" s="64"/>
    </row>
    <row r="125" spans="1:12" s="3" customFormat="1" ht="17.25" thickBot="1" x14ac:dyDescent="0.35">
      <c r="A125" s="28" t="s">
        <v>290</v>
      </c>
      <c r="B125" s="22">
        <v>1</v>
      </c>
      <c r="C125" s="22"/>
      <c r="D125" s="22"/>
      <c r="E125" s="22"/>
      <c r="F125" s="22"/>
      <c r="G125" s="22">
        <v>1</v>
      </c>
      <c r="H125" s="22">
        <v>1</v>
      </c>
      <c r="I125" s="22"/>
      <c r="J125" s="9">
        <f t="shared" si="7"/>
        <v>3</v>
      </c>
      <c r="K125" s="130"/>
      <c r="L125" s="64"/>
    </row>
    <row r="126" spans="1:12" s="3" customFormat="1" ht="15" customHeight="1" thickBot="1" x14ac:dyDescent="0.35">
      <c r="A126" s="29" t="s">
        <v>291</v>
      </c>
      <c r="B126" s="22"/>
      <c r="C126" s="22"/>
      <c r="D126" s="22"/>
      <c r="E126" s="22"/>
      <c r="F126" s="22"/>
      <c r="G126" s="22"/>
      <c r="H126" s="22"/>
      <c r="I126" s="22"/>
      <c r="J126" s="9">
        <f>SUM(J127:J132)</f>
        <v>18</v>
      </c>
      <c r="K126" s="113" t="s">
        <v>292</v>
      </c>
      <c r="L126" s="120"/>
    </row>
    <row r="127" spans="1:12" s="3" customFormat="1" ht="17.25" thickBot="1" x14ac:dyDescent="0.35">
      <c r="A127" s="28" t="s">
        <v>293</v>
      </c>
      <c r="B127" s="22">
        <v>1</v>
      </c>
      <c r="C127" s="22">
        <v>1</v>
      </c>
      <c r="D127" s="22">
        <v>1</v>
      </c>
      <c r="E127" s="22">
        <v>1</v>
      </c>
      <c r="F127" s="22">
        <v>1</v>
      </c>
      <c r="G127" s="22">
        <v>1</v>
      </c>
      <c r="H127" s="22">
        <v>1</v>
      </c>
      <c r="I127" s="22">
        <v>1</v>
      </c>
      <c r="J127" s="9">
        <f t="shared" si="7"/>
        <v>8</v>
      </c>
      <c r="K127" s="106"/>
      <c r="L127" s="108"/>
    </row>
    <row r="128" spans="1:12" s="3" customFormat="1" ht="27.75" thickBot="1" x14ac:dyDescent="0.35">
      <c r="A128" s="28" t="s">
        <v>294</v>
      </c>
      <c r="B128" s="22"/>
      <c r="C128" s="22">
        <v>1</v>
      </c>
      <c r="D128" s="22"/>
      <c r="E128" s="22">
        <v>1</v>
      </c>
      <c r="F128" s="22"/>
      <c r="G128" s="22"/>
      <c r="H128" s="22"/>
      <c r="I128" s="22"/>
      <c r="J128" s="9">
        <f t="shared" si="7"/>
        <v>2</v>
      </c>
      <c r="K128" s="106"/>
      <c r="L128" s="108"/>
    </row>
    <row r="129" spans="1:12" s="3" customFormat="1" ht="17.25" thickBot="1" x14ac:dyDescent="0.35">
      <c r="A129" s="28" t="s">
        <v>295</v>
      </c>
      <c r="B129" s="22"/>
      <c r="C129" s="22"/>
      <c r="D129" s="22">
        <v>1</v>
      </c>
      <c r="E129" s="22">
        <v>1</v>
      </c>
      <c r="F129" s="22"/>
      <c r="G129" s="22"/>
      <c r="H129" s="22"/>
      <c r="I129" s="22"/>
      <c r="J129" s="9">
        <f t="shared" si="7"/>
        <v>2</v>
      </c>
      <c r="K129" s="106"/>
      <c r="L129" s="108"/>
    </row>
    <row r="130" spans="1:12" s="3" customFormat="1" ht="16.5" customHeight="1" thickBot="1" x14ac:dyDescent="0.35">
      <c r="A130" s="28" t="s">
        <v>296</v>
      </c>
      <c r="B130" s="22">
        <v>1</v>
      </c>
      <c r="C130" s="22">
        <v>1</v>
      </c>
      <c r="D130" s="22">
        <v>1</v>
      </c>
      <c r="E130" s="22"/>
      <c r="F130" s="22"/>
      <c r="G130" s="22"/>
      <c r="H130" s="22"/>
      <c r="I130" s="22"/>
      <c r="J130" s="9">
        <f t="shared" si="7"/>
        <v>3</v>
      </c>
      <c r="K130" s="106"/>
      <c r="L130" s="130"/>
    </row>
    <row r="131" spans="1:12" s="3" customFormat="1" ht="16.5" customHeight="1" thickBot="1" x14ac:dyDescent="0.35">
      <c r="A131" s="28" t="s">
        <v>297</v>
      </c>
      <c r="B131" s="22"/>
      <c r="C131" s="22"/>
      <c r="D131" s="22"/>
      <c r="E131" s="22"/>
      <c r="F131" s="22"/>
      <c r="G131" s="22">
        <v>1</v>
      </c>
      <c r="H131" s="22"/>
      <c r="I131" s="22"/>
      <c r="J131" s="9">
        <f t="shared" si="7"/>
        <v>1</v>
      </c>
      <c r="K131" s="106"/>
      <c r="L131" s="50"/>
    </row>
    <row r="132" spans="1:12" s="3" customFormat="1" ht="16.5" customHeight="1" thickBot="1" x14ac:dyDescent="0.35">
      <c r="A132" s="28" t="s">
        <v>298</v>
      </c>
      <c r="B132" s="22">
        <v>1</v>
      </c>
      <c r="C132" s="22"/>
      <c r="D132" s="22">
        <v>1</v>
      </c>
      <c r="E132" s="22"/>
      <c r="F132" s="22"/>
      <c r="G132" s="22"/>
      <c r="H132" s="22"/>
      <c r="I132" s="22"/>
      <c r="J132" s="9">
        <f t="shared" si="7"/>
        <v>2</v>
      </c>
      <c r="K132" s="112"/>
      <c r="L132" s="50"/>
    </row>
    <row r="133" spans="1:12" s="55" customFormat="1" ht="15" customHeight="1" thickBot="1" x14ac:dyDescent="0.35">
      <c r="A133" s="29" t="s">
        <v>299</v>
      </c>
      <c r="B133" s="22"/>
      <c r="C133" s="22"/>
      <c r="D133" s="22"/>
      <c r="E133" s="22"/>
      <c r="F133" s="22"/>
      <c r="G133" s="22"/>
      <c r="H133" s="22"/>
      <c r="I133" s="22"/>
      <c r="J133" s="54">
        <f>SUM(J134:J138)</f>
        <v>8</v>
      </c>
      <c r="K133" s="113" t="s">
        <v>300</v>
      </c>
      <c r="L133" s="138"/>
    </row>
    <row r="134" spans="1:12" s="3" customFormat="1" ht="17.25" thickBot="1" x14ac:dyDescent="0.35">
      <c r="A134" s="28" t="s">
        <v>301</v>
      </c>
      <c r="B134" s="22"/>
      <c r="C134" s="22"/>
      <c r="D134" s="22"/>
      <c r="E134" s="22">
        <v>1</v>
      </c>
      <c r="F134" s="22"/>
      <c r="G134" s="22"/>
      <c r="H134" s="22"/>
      <c r="I134" s="22"/>
      <c r="J134" s="9">
        <f t="shared" si="7"/>
        <v>1</v>
      </c>
      <c r="K134" s="106"/>
      <c r="L134" s="139"/>
    </row>
    <row r="135" spans="1:12" s="3" customFormat="1" ht="17.25" thickBot="1" x14ac:dyDescent="0.35">
      <c r="A135" s="44" t="s">
        <v>302</v>
      </c>
      <c r="B135" s="22"/>
      <c r="C135" s="22"/>
      <c r="D135" s="22"/>
      <c r="E135" s="22"/>
      <c r="F135" s="22">
        <v>1</v>
      </c>
      <c r="G135" s="22"/>
      <c r="H135" s="22">
        <v>1</v>
      </c>
      <c r="I135" s="22"/>
      <c r="J135" s="9">
        <f t="shared" si="7"/>
        <v>2</v>
      </c>
      <c r="K135" s="106"/>
      <c r="L135" s="139"/>
    </row>
    <row r="136" spans="1:12" s="3" customFormat="1" ht="17.25" thickBot="1" x14ac:dyDescent="0.35">
      <c r="A136" s="44" t="s">
        <v>303</v>
      </c>
      <c r="B136" s="22"/>
      <c r="C136" s="22"/>
      <c r="D136" s="22"/>
      <c r="E136" s="22"/>
      <c r="F136" s="22">
        <v>1</v>
      </c>
      <c r="G136" s="22"/>
      <c r="H136" s="22"/>
      <c r="I136" s="22"/>
      <c r="J136" s="9">
        <f t="shared" si="7"/>
        <v>1</v>
      </c>
      <c r="K136" s="106"/>
      <c r="L136" s="139"/>
    </row>
    <row r="137" spans="1:12" s="3" customFormat="1" ht="27.75" thickBot="1" x14ac:dyDescent="0.35">
      <c r="A137" s="28" t="s">
        <v>304</v>
      </c>
      <c r="B137" s="22"/>
      <c r="C137" s="22">
        <v>1</v>
      </c>
      <c r="D137" s="22"/>
      <c r="E137" s="22"/>
      <c r="F137" s="22"/>
      <c r="G137" s="22"/>
      <c r="H137" s="22"/>
      <c r="I137" s="22"/>
      <c r="J137" s="9">
        <f t="shared" si="7"/>
        <v>1</v>
      </c>
      <c r="K137" s="106"/>
      <c r="L137" s="139"/>
    </row>
    <row r="138" spans="1:12" s="3" customFormat="1" ht="17.25" thickBot="1" x14ac:dyDescent="0.35">
      <c r="A138" s="28" t="s">
        <v>305</v>
      </c>
      <c r="B138" s="22">
        <v>1</v>
      </c>
      <c r="C138" s="22"/>
      <c r="D138" s="22">
        <v>1</v>
      </c>
      <c r="E138" s="22"/>
      <c r="F138" s="22"/>
      <c r="G138" s="22">
        <v>1</v>
      </c>
      <c r="H138" s="22"/>
      <c r="I138" s="22"/>
      <c r="J138" s="9">
        <f t="shared" si="7"/>
        <v>3</v>
      </c>
      <c r="K138" s="106"/>
      <c r="L138" s="139"/>
    </row>
    <row r="139" spans="1:12" s="3" customFormat="1" ht="14.45" customHeight="1" thickBot="1" x14ac:dyDescent="0.35">
      <c r="A139" s="29" t="s">
        <v>306</v>
      </c>
      <c r="B139" s="22"/>
      <c r="C139" s="22"/>
      <c r="D139" s="22"/>
      <c r="E139" s="22"/>
      <c r="F139" s="22"/>
      <c r="G139" s="22"/>
      <c r="H139" s="22"/>
      <c r="I139" s="22"/>
      <c r="J139" s="9">
        <f>SUM(J140:J142)</f>
        <v>5</v>
      </c>
      <c r="K139" s="105" t="s">
        <v>307</v>
      </c>
      <c r="L139" s="140"/>
    </row>
    <row r="140" spans="1:12" s="3" customFormat="1" ht="27.75" thickBot="1" x14ac:dyDescent="0.35">
      <c r="A140" s="28" t="s">
        <v>308</v>
      </c>
      <c r="B140" s="22"/>
      <c r="C140" s="22"/>
      <c r="D140" s="22"/>
      <c r="E140" s="22"/>
      <c r="F140" s="22">
        <v>1</v>
      </c>
      <c r="G140" s="7"/>
      <c r="H140" s="7">
        <v>1</v>
      </c>
      <c r="I140" s="7"/>
      <c r="J140" s="9">
        <f t="shared" si="7"/>
        <v>2</v>
      </c>
      <c r="K140" s="106"/>
      <c r="L140" s="141"/>
    </row>
    <row r="141" spans="1:12" s="3" customFormat="1" ht="17.25" thickBot="1" x14ac:dyDescent="0.35">
      <c r="A141" s="28" t="s">
        <v>309</v>
      </c>
      <c r="B141" s="22"/>
      <c r="C141" s="22"/>
      <c r="D141" s="22"/>
      <c r="E141" s="22"/>
      <c r="F141" s="22">
        <v>1</v>
      </c>
      <c r="G141" s="27"/>
      <c r="H141" s="27">
        <v>1</v>
      </c>
      <c r="I141" s="27"/>
      <c r="J141" s="9">
        <f t="shared" si="7"/>
        <v>2</v>
      </c>
      <c r="K141" s="106"/>
      <c r="L141" s="141"/>
    </row>
    <row r="142" spans="1:12" s="3" customFormat="1" ht="27.75" thickBot="1" x14ac:dyDescent="0.35">
      <c r="A142" s="28" t="s">
        <v>310</v>
      </c>
      <c r="B142" s="22"/>
      <c r="C142" s="22"/>
      <c r="D142" s="22"/>
      <c r="E142" s="22"/>
      <c r="F142" s="22">
        <v>1</v>
      </c>
      <c r="G142" s="37"/>
      <c r="H142" s="37"/>
      <c r="I142" s="37"/>
      <c r="J142" s="9">
        <f t="shared" si="7"/>
        <v>1</v>
      </c>
      <c r="K142" s="112"/>
      <c r="L142" s="142"/>
    </row>
    <row r="143" spans="1:12" s="3" customFormat="1" ht="29.25" customHeight="1" thickBot="1" x14ac:dyDescent="0.35">
      <c r="A143" s="29" t="s">
        <v>311</v>
      </c>
      <c r="B143" s="22"/>
      <c r="C143" s="22"/>
      <c r="D143" s="22"/>
      <c r="E143" s="22"/>
      <c r="F143" s="22"/>
      <c r="G143" s="22"/>
      <c r="H143" s="22"/>
      <c r="I143" s="22"/>
      <c r="J143" s="47">
        <f>SUM(J144:J156)</f>
        <v>19</v>
      </c>
      <c r="K143" s="143" t="s">
        <v>312</v>
      </c>
      <c r="L143" s="102"/>
    </row>
    <row r="144" spans="1:12" s="3" customFormat="1" ht="30.75" customHeight="1" thickBot="1" x14ac:dyDescent="0.35">
      <c r="A144" s="28" t="s">
        <v>313</v>
      </c>
      <c r="B144" s="22"/>
      <c r="C144" s="22">
        <v>1</v>
      </c>
      <c r="D144" s="22"/>
      <c r="E144" s="22"/>
      <c r="F144" s="22"/>
      <c r="G144" s="22"/>
      <c r="H144" s="22"/>
      <c r="I144" s="22">
        <v>1</v>
      </c>
      <c r="J144" s="47">
        <f t="shared" si="7"/>
        <v>2</v>
      </c>
      <c r="K144" s="144"/>
      <c r="L144" s="103"/>
    </row>
    <row r="145" spans="1:12" s="3" customFormat="1" ht="27.75" thickBot="1" x14ac:dyDescent="0.35">
      <c r="A145" s="28" t="s">
        <v>314</v>
      </c>
      <c r="B145" s="22"/>
      <c r="C145" s="22">
        <v>1</v>
      </c>
      <c r="D145" s="22"/>
      <c r="E145" s="22"/>
      <c r="F145" s="22"/>
      <c r="G145" s="22"/>
      <c r="H145" s="22"/>
      <c r="I145" s="22"/>
      <c r="J145" s="47">
        <f t="shared" si="7"/>
        <v>1</v>
      </c>
      <c r="K145" s="144"/>
      <c r="L145" s="103"/>
    </row>
    <row r="146" spans="1:12" s="3" customFormat="1" ht="40.5" thickBot="1" x14ac:dyDescent="0.35">
      <c r="A146" s="28" t="s">
        <v>315</v>
      </c>
      <c r="B146" s="22"/>
      <c r="C146" s="22"/>
      <c r="D146" s="22"/>
      <c r="E146" s="22"/>
      <c r="F146" s="22"/>
      <c r="G146" s="22">
        <v>1</v>
      </c>
      <c r="H146" s="22"/>
      <c r="I146" s="22"/>
      <c r="J146" s="47">
        <f t="shared" si="7"/>
        <v>1</v>
      </c>
      <c r="K146" s="144"/>
      <c r="L146" s="103"/>
    </row>
    <row r="147" spans="1:12" s="3" customFormat="1" ht="40.5" thickBot="1" x14ac:dyDescent="0.35">
      <c r="A147" s="28" t="s">
        <v>316</v>
      </c>
      <c r="B147" s="22"/>
      <c r="C147" s="22"/>
      <c r="D147" s="22"/>
      <c r="E147" s="22"/>
      <c r="F147" s="22"/>
      <c r="G147" s="22">
        <v>1</v>
      </c>
      <c r="H147" s="22"/>
      <c r="I147" s="22"/>
      <c r="J147" s="47">
        <f t="shared" si="7"/>
        <v>1</v>
      </c>
      <c r="K147" s="144"/>
      <c r="L147" s="103"/>
    </row>
    <row r="148" spans="1:12" s="3" customFormat="1" ht="17.25" thickBot="1" x14ac:dyDescent="0.35">
      <c r="A148" s="28" t="s">
        <v>317</v>
      </c>
      <c r="B148" s="22"/>
      <c r="C148" s="22"/>
      <c r="D148" s="22"/>
      <c r="E148" s="22"/>
      <c r="F148" s="22"/>
      <c r="G148" s="22"/>
      <c r="H148" s="22">
        <v>1</v>
      </c>
      <c r="I148" s="22"/>
      <c r="J148" s="47">
        <f t="shared" si="7"/>
        <v>1</v>
      </c>
      <c r="K148" s="144"/>
      <c r="L148" s="103"/>
    </row>
    <row r="149" spans="1:12" s="3" customFormat="1" ht="17.25" thickBot="1" x14ac:dyDescent="0.35">
      <c r="A149" s="28" t="s">
        <v>318</v>
      </c>
      <c r="B149" s="22"/>
      <c r="C149" s="22">
        <v>1</v>
      </c>
      <c r="D149" s="22"/>
      <c r="E149" s="22">
        <v>1</v>
      </c>
      <c r="F149" s="22">
        <v>1</v>
      </c>
      <c r="G149" s="22"/>
      <c r="H149" s="22">
        <v>1</v>
      </c>
      <c r="I149" s="22"/>
      <c r="J149" s="47">
        <f t="shared" si="7"/>
        <v>4</v>
      </c>
      <c r="K149" s="144"/>
      <c r="L149" s="103"/>
    </row>
    <row r="150" spans="1:12" s="3" customFormat="1" ht="27.75" thickBot="1" x14ac:dyDescent="0.35">
      <c r="A150" s="28" t="s">
        <v>319</v>
      </c>
      <c r="B150" s="22"/>
      <c r="C150" s="22"/>
      <c r="D150" s="22"/>
      <c r="E150" s="22"/>
      <c r="F150" s="22"/>
      <c r="G150" s="22">
        <v>1</v>
      </c>
      <c r="H150" s="22"/>
      <c r="I150" s="22"/>
      <c r="J150" s="47">
        <f t="shared" si="7"/>
        <v>1</v>
      </c>
      <c r="K150" s="144"/>
      <c r="L150" s="103"/>
    </row>
    <row r="151" spans="1:12" s="3" customFormat="1" ht="17.25" thickBot="1" x14ac:dyDescent="0.35">
      <c r="A151" s="28" t="s">
        <v>320</v>
      </c>
      <c r="B151" s="22"/>
      <c r="C151" s="22"/>
      <c r="D151" s="22"/>
      <c r="E151" s="22">
        <v>1</v>
      </c>
      <c r="F151" s="22"/>
      <c r="G151" s="22"/>
      <c r="H151" s="22"/>
      <c r="I151" s="22"/>
      <c r="J151" s="47">
        <f t="shared" si="7"/>
        <v>1</v>
      </c>
      <c r="K151" s="144"/>
      <c r="L151" s="103"/>
    </row>
    <row r="152" spans="1:12" s="3" customFormat="1" ht="17.25" thickBot="1" x14ac:dyDescent="0.35">
      <c r="A152" s="28" t="s">
        <v>321</v>
      </c>
      <c r="B152" s="22"/>
      <c r="C152" s="22"/>
      <c r="D152" s="22"/>
      <c r="E152" s="22"/>
      <c r="F152" s="22"/>
      <c r="G152" s="22"/>
      <c r="H152" s="22"/>
      <c r="I152" s="22">
        <v>1</v>
      </c>
      <c r="J152" s="47">
        <f t="shared" si="7"/>
        <v>1</v>
      </c>
      <c r="K152" s="144"/>
      <c r="L152" s="103"/>
    </row>
    <row r="153" spans="1:12" s="3" customFormat="1" ht="17.25" thickBot="1" x14ac:dyDescent="0.35">
      <c r="A153" s="28" t="s">
        <v>322</v>
      </c>
      <c r="B153" s="22"/>
      <c r="C153" s="22"/>
      <c r="D153" s="22">
        <v>1</v>
      </c>
      <c r="E153" s="22"/>
      <c r="F153" s="22"/>
      <c r="G153" s="22"/>
      <c r="H153" s="22"/>
      <c r="I153" s="22"/>
      <c r="J153" s="47">
        <f t="shared" si="7"/>
        <v>1</v>
      </c>
      <c r="K153" s="144"/>
      <c r="L153" s="103"/>
    </row>
    <row r="154" spans="1:12" s="3" customFormat="1" ht="40.5" thickBot="1" x14ac:dyDescent="0.35">
      <c r="A154" s="28" t="s">
        <v>323</v>
      </c>
      <c r="B154" s="22">
        <v>1</v>
      </c>
      <c r="C154" s="22"/>
      <c r="D154" s="22"/>
      <c r="E154" s="22"/>
      <c r="F154" s="22"/>
      <c r="G154" s="22"/>
      <c r="H154" s="22"/>
      <c r="I154" s="22"/>
      <c r="J154" s="47">
        <f t="shared" si="7"/>
        <v>1</v>
      </c>
      <c r="K154" s="144"/>
      <c r="L154" s="103"/>
    </row>
    <row r="155" spans="1:12" s="3" customFormat="1" ht="27.75" customHeight="1" thickBot="1" x14ac:dyDescent="0.35">
      <c r="A155" s="28" t="s">
        <v>324</v>
      </c>
      <c r="B155" s="22"/>
      <c r="C155" s="22">
        <v>1</v>
      </c>
      <c r="D155" s="22">
        <v>1</v>
      </c>
      <c r="E155" s="22"/>
      <c r="F155" s="22">
        <v>1</v>
      </c>
      <c r="G155" s="22"/>
      <c r="H155" s="22"/>
      <c r="I155" s="22"/>
      <c r="J155" s="47">
        <f t="shared" si="7"/>
        <v>3</v>
      </c>
      <c r="K155" s="144"/>
      <c r="L155" s="103"/>
    </row>
    <row r="156" spans="1:12" s="3" customFormat="1" ht="27.75" thickBot="1" x14ac:dyDescent="0.35">
      <c r="A156" s="28" t="s">
        <v>325</v>
      </c>
      <c r="B156" s="22"/>
      <c r="C156" s="22"/>
      <c r="D156" s="22"/>
      <c r="E156" s="22"/>
      <c r="F156" s="22"/>
      <c r="G156" s="22"/>
      <c r="H156" s="22"/>
      <c r="I156" s="22">
        <v>1</v>
      </c>
      <c r="J156" s="47">
        <f t="shared" si="7"/>
        <v>1</v>
      </c>
      <c r="K156" s="145"/>
      <c r="L156" s="104"/>
    </row>
    <row r="158" spans="1:12" x14ac:dyDescent="0.25">
      <c r="K158" s="35"/>
    </row>
    <row r="159" spans="1:12" x14ac:dyDescent="0.25">
      <c r="K159" s="35"/>
    </row>
  </sheetData>
  <mergeCells count="37">
    <mergeCell ref="K109:K114"/>
    <mergeCell ref="K80:K84"/>
    <mergeCell ref="L80:L84"/>
    <mergeCell ref="L143:L156"/>
    <mergeCell ref="K139:K142"/>
    <mergeCell ref="K133:K138"/>
    <mergeCell ref="L133:L138"/>
    <mergeCell ref="L139:L142"/>
    <mergeCell ref="K143:K156"/>
    <mergeCell ref="L126:L130"/>
    <mergeCell ref="L109:L114"/>
    <mergeCell ref="L115:L118"/>
    <mergeCell ref="K115:K119"/>
    <mergeCell ref="K120:K125"/>
    <mergeCell ref="K126:K132"/>
    <mergeCell ref="L120:L121"/>
    <mergeCell ref="K46:K79"/>
    <mergeCell ref="K85:K97"/>
    <mergeCell ref="K98:K108"/>
    <mergeCell ref="L98:L108"/>
    <mergeCell ref="L46:L79"/>
    <mergeCell ref="L85:L97"/>
    <mergeCell ref="J2:J4"/>
    <mergeCell ref="K2:K4"/>
    <mergeCell ref="L2:L4"/>
    <mergeCell ref="K5:K8"/>
    <mergeCell ref="K38:K45"/>
    <mergeCell ref="L27:L33"/>
    <mergeCell ref="L38:L45"/>
    <mergeCell ref="L5:L8"/>
    <mergeCell ref="K9:K11"/>
    <mergeCell ref="L12:L21"/>
    <mergeCell ref="K25:K26"/>
    <mergeCell ref="L9:L11"/>
    <mergeCell ref="L25:L26"/>
    <mergeCell ref="K12:K24"/>
    <mergeCell ref="K27:K36"/>
  </mergeCells>
  <conditionalFormatting sqref="J5:J156">
    <cfRule type="colorScale" priority="207">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AEAE6-6EFB-47A6-A412-6EE1F800F2FC}">
  <dimension ref="A1:E80"/>
  <sheetViews>
    <sheetView zoomScale="70" zoomScaleNormal="100" workbookViewId="0">
      <pane xSplit="1" ySplit="1" topLeftCell="B2" activePane="bottomRight" state="frozen"/>
      <selection pane="topRight" activeCell="B1" sqref="B1"/>
      <selection pane="bottomLeft" activeCell="A2" sqref="A2"/>
      <selection pane="bottomRight" activeCell="D28" sqref="D28:D32"/>
    </sheetView>
  </sheetViews>
  <sheetFormatPr defaultRowHeight="15" x14ac:dyDescent="0.25"/>
  <cols>
    <col min="1" max="1" width="40.7109375" style="26" customWidth="1"/>
    <col min="2" max="2" width="11" style="1" customWidth="1"/>
    <col min="3" max="3" width="14.28515625" customWidth="1"/>
    <col min="4" max="4" width="105.85546875" customWidth="1"/>
    <col min="5" max="5" width="67.42578125" customWidth="1"/>
    <col min="6" max="6" width="9.7109375" customWidth="1"/>
  </cols>
  <sheetData>
    <row r="1" spans="1:5" s="2" customFormat="1" ht="21.75" thickBot="1" x14ac:dyDescent="0.4">
      <c r="A1" s="23" t="s">
        <v>24</v>
      </c>
      <c r="B1" s="5"/>
      <c r="C1" s="10"/>
      <c r="D1" s="10"/>
    </row>
    <row r="2" spans="1:5" ht="27.2" customHeight="1" x14ac:dyDescent="0.3">
      <c r="A2" s="24" t="s">
        <v>25</v>
      </c>
      <c r="B2" s="11">
        <v>1</v>
      </c>
      <c r="C2" s="90" t="s">
        <v>26</v>
      </c>
      <c r="D2" s="90" t="s">
        <v>27</v>
      </c>
      <c r="E2" s="90" t="s">
        <v>28</v>
      </c>
    </row>
    <row r="3" spans="1:5" ht="14.45" customHeight="1" x14ac:dyDescent="0.3">
      <c r="A3" s="25" t="s">
        <v>326</v>
      </c>
      <c r="B3" s="12" t="s">
        <v>327</v>
      </c>
      <c r="C3" s="91"/>
      <c r="D3" s="91"/>
      <c r="E3" s="91"/>
    </row>
    <row r="4" spans="1:5" ht="14.45" customHeight="1" thickBot="1" x14ac:dyDescent="0.35">
      <c r="A4" s="25" t="s">
        <v>37</v>
      </c>
      <c r="B4" s="12" t="s">
        <v>328</v>
      </c>
      <c r="C4" s="91"/>
      <c r="D4" s="91"/>
      <c r="E4" s="91"/>
    </row>
    <row r="5" spans="1:5" ht="18" customHeight="1" thickBot="1" x14ac:dyDescent="0.35">
      <c r="A5" s="29" t="s">
        <v>329</v>
      </c>
      <c r="B5" s="6"/>
      <c r="C5" s="8">
        <f>SUM(C6:C13)</f>
        <v>8</v>
      </c>
      <c r="D5" s="157" t="s">
        <v>330</v>
      </c>
      <c r="E5" s="96"/>
    </row>
    <row r="6" spans="1:5" ht="18" customHeight="1" thickBot="1" x14ac:dyDescent="0.35">
      <c r="A6" s="28" t="s">
        <v>331</v>
      </c>
      <c r="B6" s="7">
        <v>1</v>
      </c>
      <c r="C6" s="8">
        <f t="shared" ref="C6:C13" si="0">SUM(B6:B6)</f>
        <v>1</v>
      </c>
      <c r="D6" s="158"/>
      <c r="E6" s="97"/>
    </row>
    <row r="7" spans="1:5" ht="14.45" customHeight="1" thickBot="1" x14ac:dyDescent="0.35">
      <c r="A7" s="44" t="s">
        <v>332</v>
      </c>
      <c r="B7" s="7">
        <v>1</v>
      </c>
      <c r="C7" s="8">
        <f t="shared" si="0"/>
        <v>1</v>
      </c>
      <c r="D7" s="158"/>
      <c r="E7" s="97"/>
    </row>
    <row r="8" spans="1:5" ht="15.95" customHeight="1" thickBot="1" x14ac:dyDescent="0.35">
      <c r="A8" s="44" t="s">
        <v>333</v>
      </c>
      <c r="B8" s="7">
        <v>1</v>
      </c>
      <c r="C8" s="8">
        <f t="shared" si="0"/>
        <v>1</v>
      </c>
      <c r="D8" s="158"/>
      <c r="E8" s="97"/>
    </row>
    <row r="9" spans="1:5" ht="17.100000000000001" customHeight="1" thickBot="1" x14ac:dyDescent="0.35">
      <c r="A9" s="28" t="s">
        <v>334</v>
      </c>
      <c r="B9" s="7">
        <v>1</v>
      </c>
      <c r="C9" s="9">
        <f t="shared" si="0"/>
        <v>1</v>
      </c>
      <c r="D9" s="158"/>
      <c r="E9" s="97"/>
    </row>
    <row r="10" spans="1:5" ht="17.100000000000001" customHeight="1" thickBot="1" x14ac:dyDescent="0.35">
      <c r="A10" s="44" t="s">
        <v>489</v>
      </c>
      <c r="B10" s="7">
        <v>1</v>
      </c>
      <c r="C10" s="9">
        <f>SUM(B10:B10)</f>
        <v>1</v>
      </c>
      <c r="D10" s="158"/>
      <c r="E10" s="97"/>
    </row>
    <row r="11" spans="1:5" ht="17.100000000000001" customHeight="1" thickBot="1" x14ac:dyDescent="0.35">
      <c r="A11" s="44" t="s">
        <v>490</v>
      </c>
      <c r="B11" s="7">
        <v>1</v>
      </c>
      <c r="C11" s="9">
        <f>SUM(B11:B11)</f>
        <v>1</v>
      </c>
      <c r="D11" s="158"/>
      <c r="E11" s="97"/>
    </row>
    <row r="12" spans="1:5" ht="17.100000000000001" customHeight="1" thickBot="1" x14ac:dyDescent="0.35">
      <c r="A12" s="44" t="s">
        <v>491</v>
      </c>
      <c r="B12" s="7">
        <v>1</v>
      </c>
      <c r="C12" s="9">
        <f>SUM(B12:B12)</f>
        <v>1</v>
      </c>
      <c r="D12" s="158"/>
      <c r="E12" s="97"/>
    </row>
    <row r="13" spans="1:5" ht="17.100000000000001" customHeight="1" thickBot="1" x14ac:dyDescent="0.35">
      <c r="A13" s="28" t="s">
        <v>335</v>
      </c>
      <c r="B13" s="7">
        <v>1</v>
      </c>
      <c r="C13" s="9">
        <f t="shared" si="0"/>
        <v>1</v>
      </c>
      <c r="D13" s="158"/>
      <c r="E13" s="97"/>
    </row>
    <row r="14" spans="1:5" s="3" customFormat="1" ht="15" customHeight="1" thickBot="1" x14ac:dyDescent="0.35">
      <c r="A14" s="29" t="s">
        <v>492</v>
      </c>
      <c r="B14" s="22"/>
      <c r="C14" s="8">
        <f>SUM(C15:C19)</f>
        <v>5</v>
      </c>
      <c r="D14" s="151" t="s">
        <v>336</v>
      </c>
      <c r="E14" s="96"/>
    </row>
    <row r="15" spans="1:5" s="3" customFormat="1" ht="17.25" thickBot="1" x14ac:dyDescent="0.35">
      <c r="A15" s="28" t="s">
        <v>337</v>
      </c>
      <c r="B15" s="22">
        <v>1</v>
      </c>
      <c r="C15" s="9">
        <f>SUM(B15:B15)</f>
        <v>1</v>
      </c>
      <c r="D15" s="152"/>
      <c r="E15" s="97"/>
    </row>
    <row r="16" spans="1:5" s="3" customFormat="1" ht="17.25" thickBot="1" x14ac:dyDescent="0.35">
      <c r="A16" s="28" t="s">
        <v>338</v>
      </c>
      <c r="B16" s="22">
        <v>1</v>
      </c>
      <c r="C16" s="9">
        <f>SUM(B16:B16)</f>
        <v>1</v>
      </c>
      <c r="D16" s="152"/>
      <c r="E16" s="97"/>
    </row>
    <row r="17" spans="1:5" s="3" customFormat="1" ht="17.25" thickBot="1" x14ac:dyDescent="0.35">
      <c r="A17" s="28" t="s">
        <v>339</v>
      </c>
      <c r="B17" s="22">
        <v>1</v>
      </c>
      <c r="C17" s="9">
        <f>SUM(B17:B17)</f>
        <v>1</v>
      </c>
      <c r="D17" s="152"/>
      <c r="E17" s="97"/>
    </row>
    <row r="18" spans="1:5" s="3" customFormat="1" ht="17.25" thickBot="1" x14ac:dyDescent="0.35">
      <c r="A18" s="28" t="s">
        <v>340</v>
      </c>
      <c r="B18" s="22">
        <v>1</v>
      </c>
      <c r="C18" s="9">
        <f t="shared" ref="C18:C19" si="1">SUM(B18:B18)</f>
        <v>1</v>
      </c>
      <c r="D18" s="152"/>
      <c r="E18" s="58"/>
    </row>
    <row r="19" spans="1:5" s="3" customFormat="1" ht="17.25" thickBot="1" x14ac:dyDescent="0.35">
      <c r="A19" s="28" t="s">
        <v>341</v>
      </c>
      <c r="B19" s="22">
        <v>1</v>
      </c>
      <c r="C19" s="9">
        <f t="shared" si="1"/>
        <v>1</v>
      </c>
      <c r="D19" s="159"/>
      <c r="E19" s="58"/>
    </row>
    <row r="20" spans="1:5" s="3" customFormat="1" ht="17.25" thickBot="1" x14ac:dyDescent="0.35">
      <c r="A20" s="29" t="s">
        <v>342</v>
      </c>
      <c r="B20" s="22"/>
      <c r="C20" s="8">
        <f>SUM(C21:C27)</f>
        <v>7</v>
      </c>
      <c r="D20" s="133" t="s">
        <v>493</v>
      </c>
      <c r="E20" s="151"/>
    </row>
    <row r="21" spans="1:5" s="3" customFormat="1" ht="27.75" thickBot="1" x14ac:dyDescent="0.35">
      <c r="A21" s="28" t="s">
        <v>343</v>
      </c>
      <c r="B21" s="22">
        <v>1</v>
      </c>
      <c r="C21" s="9">
        <f>SUM(B21:B21)</f>
        <v>1</v>
      </c>
      <c r="D21" s="134"/>
      <c r="E21" s="152"/>
    </row>
    <row r="22" spans="1:5" s="3" customFormat="1" ht="17.25" thickBot="1" x14ac:dyDescent="0.35">
      <c r="A22" s="28" t="s">
        <v>344</v>
      </c>
      <c r="B22" s="22">
        <v>1</v>
      </c>
      <c r="C22" s="9">
        <f>SUM(B22:B22)</f>
        <v>1</v>
      </c>
      <c r="D22" s="134"/>
      <c r="E22" s="152"/>
    </row>
    <row r="23" spans="1:5" s="3" customFormat="1" ht="17.25" thickBot="1" x14ac:dyDescent="0.35">
      <c r="A23" s="30" t="s">
        <v>345</v>
      </c>
      <c r="B23" s="22">
        <v>1</v>
      </c>
      <c r="C23" s="9">
        <f>SUM(B23:B23)</f>
        <v>1</v>
      </c>
      <c r="D23" s="134"/>
      <c r="E23" s="152"/>
    </row>
    <row r="24" spans="1:5" s="3" customFormat="1" ht="40.5" thickBot="1" x14ac:dyDescent="0.35">
      <c r="A24" s="45" t="s">
        <v>346</v>
      </c>
      <c r="B24" s="22">
        <v>1</v>
      </c>
      <c r="C24" s="9">
        <f t="shared" ref="C24:C26" si="2">SUM(B24:B24)</f>
        <v>1</v>
      </c>
      <c r="D24" s="134"/>
      <c r="E24" s="152"/>
    </row>
    <row r="25" spans="1:5" s="3" customFormat="1" ht="17.25" thickBot="1" x14ac:dyDescent="0.35">
      <c r="A25" s="30" t="s">
        <v>347</v>
      </c>
      <c r="B25" s="22">
        <v>1</v>
      </c>
      <c r="C25" s="9">
        <f t="shared" si="2"/>
        <v>1</v>
      </c>
      <c r="D25" s="66"/>
      <c r="E25" s="66"/>
    </row>
    <row r="26" spans="1:5" s="3" customFormat="1" ht="27.75" thickBot="1" x14ac:dyDescent="0.35">
      <c r="A26" s="45" t="s">
        <v>348</v>
      </c>
      <c r="B26" s="22">
        <v>1</v>
      </c>
      <c r="C26" s="9">
        <f t="shared" si="2"/>
        <v>1</v>
      </c>
      <c r="D26" s="66"/>
      <c r="E26" s="66"/>
    </row>
    <row r="27" spans="1:5" s="3" customFormat="1" ht="27.75" thickBot="1" x14ac:dyDescent="0.35">
      <c r="A27" s="28" t="s">
        <v>494</v>
      </c>
      <c r="B27" s="22">
        <v>1</v>
      </c>
      <c r="C27" s="9">
        <f>SUM(B27:B27)</f>
        <v>1</v>
      </c>
      <c r="D27" s="66"/>
      <c r="E27" s="66"/>
    </row>
    <row r="28" spans="1:5" s="3" customFormat="1" ht="27.75" customHeight="1" thickBot="1" x14ac:dyDescent="0.35">
      <c r="A28" s="36" t="s">
        <v>349</v>
      </c>
      <c r="B28" s="22"/>
      <c r="C28" s="8">
        <f>SUM(C29:C32)</f>
        <v>4</v>
      </c>
      <c r="D28" s="113" t="s">
        <v>350</v>
      </c>
      <c r="E28" s="113"/>
    </row>
    <row r="29" spans="1:5" s="3" customFormat="1" ht="27.75" thickBot="1" x14ac:dyDescent="0.35">
      <c r="A29" s="28" t="s">
        <v>351</v>
      </c>
      <c r="B29" s="22">
        <v>1</v>
      </c>
      <c r="C29" s="9">
        <f>SUM(B29:B29)</f>
        <v>1</v>
      </c>
      <c r="D29" s="106"/>
      <c r="E29" s="106"/>
    </row>
    <row r="30" spans="1:5" s="3" customFormat="1" ht="15.6" customHeight="1" thickBot="1" x14ac:dyDescent="0.35">
      <c r="A30" s="44" t="s">
        <v>352</v>
      </c>
      <c r="B30" s="22">
        <v>1</v>
      </c>
      <c r="C30" s="9">
        <f>SUM(B30:B30)</f>
        <v>1</v>
      </c>
      <c r="D30" s="106"/>
      <c r="E30" s="106"/>
    </row>
    <row r="31" spans="1:5" s="3" customFormat="1" ht="15.95" customHeight="1" thickBot="1" x14ac:dyDescent="0.35">
      <c r="A31" s="44" t="s">
        <v>353</v>
      </c>
      <c r="B31" s="22">
        <v>1</v>
      </c>
      <c r="C31" s="9">
        <f t="shared" ref="C31:C32" si="3">SUM(B31:B31)</f>
        <v>1</v>
      </c>
      <c r="D31" s="106"/>
      <c r="E31" s="50"/>
    </row>
    <row r="32" spans="1:5" s="3" customFormat="1" ht="15.95" customHeight="1" thickBot="1" x14ac:dyDescent="0.35">
      <c r="A32" s="44" t="s">
        <v>354</v>
      </c>
      <c r="B32" s="22">
        <v>1</v>
      </c>
      <c r="C32" s="9">
        <f t="shared" si="3"/>
        <v>1</v>
      </c>
      <c r="D32" s="112"/>
      <c r="E32" s="50"/>
    </row>
    <row r="33" spans="1:5" s="3" customFormat="1" ht="22.5" customHeight="1" thickBot="1" x14ac:dyDescent="0.35">
      <c r="A33" s="29" t="s">
        <v>355</v>
      </c>
      <c r="B33" s="22"/>
      <c r="C33" s="8">
        <f>SUM(C34:C37)</f>
        <v>4</v>
      </c>
      <c r="D33" s="125" t="s">
        <v>356</v>
      </c>
      <c r="E33" s="109"/>
    </row>
    <row r="34" spans="1:5" s="3" customFormat="1" ht="17.25" thickBot="1" x14ac:dyDescent="0.35">
      <c r="A34" s="28" t="s">
        <v>357</v>
      </c>
      <c r="B34" s="22">
        <v>1</v>
      </c>
      <c r="C34" s="9">
        <f>SUM(B34:B34)</f>
        <v>1</v>
      </c>
      <c r="D34" s="126"/>
      <c r="E34" s="110"/>
    </row>
    <row r="35" spans="1:5" s="3" customFormat="1" ht="17.25" thickBot="1" x14ac:dyDescent="0.35">
      <c r="A35" s="28" t="s">
        <v>358</v>
      </c>
      <c r="B35" s="22">
        <v>1</v>
      </c>
      <c r="C35" s="9">
        <f>SUM(B35:B35)</f>
        <v>1</v>
      </c>
      <c r="D35" s="126"/>
      <c r="E35" s="110"/>
    </row>
    <row r="36" spans="1:5" s="3" customFormat="1" ht="17.25" thickBot="1" x14ac:dyDescent="0.35">
      <c r="A36" s="28" t="s">
        <v>359</v>
      </c>
      <c r="B36" s="22">
        <v>1</v>
      </c>
      <c r="C36" s="9">
        <f>SUM(B36:B36)</f>
        <v>1</v>
      </c>
      <c r="D36" s="126"/>
      <c r="E36" s="110"/>
    </row>
    <row r="37" spans="1:5" s="3" customFormat="1" ht="13.5" customHeight="1" thickBot="1" x14ac:dyDescent="0.35">
      <c r="A37" s="28" t="s">
        <v>360</v>
      </c>
      <c r="B37" s="22">
        <v>1</v>
      </c>
      <c r="C37" s="9">
        <f>SUM(B37:B37)</f>
        <v>1</v>
      </c>
      <c r="D37" s="150"/>
      <c r="E37" s="110"/>
    </row>
    <row r="38" spans="1:5" s="3" customFormat="1" ht="15" customHeight="1" thickBot="1" x14ac:dyDescent="0.35">
      <c r="A38" s="29" t="s">
        <v>361</v>
      </c>
      <c r="B38" s="22"/>
      <c r="C38" s="8">
        <f>SUM(C39)</f>
        <v>1</v>
      </c>
      <c r="D38" s="134" t="s">
        <v>362</v>
      </c>
      <c r="E38" s="146"/>
    </row>
    <row r="39" spans="1:5" s="3" customFormat="1" ht="17.25" thickBot="1" x14ac:dyDescent="0.35">
      <c r="A39" s="28" t="s">
        <v>363</v>
      </c>
      <c r="B39" s="22">
        <v>1</v>
      </c>
      <c r="C39" s="9">
        <f>SUM(B39:B39)</f>
        <v>1</v>
      </c>
      <c r="D39" s="160"/>
      <c r="E39" s="147"/>
    </row>
    <row r="40" spans="1:5" s="3" customFormat="1" ht="16.5" customHeight="1" thickBot="1" x14ac:dyDescent="0.35">
      <c r="A40" s="29" t="s">
        <v>364</v>
      </c>
      <c r="B40" s="22">
        <v>1</v>
      </c>
      <c r="C40" s="8">
        <f>SUM(C41:C42)</f>
        <v>2</v>
      </c>
      <c r="D40" s="153" t="s">
        <v>365</v>
      </c>
      <c r="E40" s="148"/>
    </row>
    <row r="41" spans="1:5" s="3" customFormat="1" ht="17.25" thickBot="1" x14ac:dyDescent="0.35">
      <c r="A41" s="46" t="s">
        <v>366</v>
      </c>
      <c r="B41" s="22">
        <v>1</v>
      </c>
      <c r="C41" s="9">
        <f>SUM(B41:B41)</f>
        <v>1</v>
      </c>
      <c r="D41" s="134"/>
      <c r="E41" s="149"/>
    </row>
    <row r="42" spans="1:5" s="3" customFormat="1" ht="29.1" customHeight="1" thickBot="1" x14ac:dyDescent="0.35">
      <c r="A42" s="28" t="s">
        <v>367</v>
      </c>
      <c r="B42" s="22">
        <v>1</v>
      </c>
      <c r="C42" s="9">
        <f>SUM(B42:B42)</f>
        <v>1</v>
      </c>
      <c r="D42" s="135"/>
      <c r="E42" s="149"/>
    </row>
    <row r="43" spans="1:5" s="3" customFormat="1" ht="15" customHeight="1" thickBot="1" x14ac:dyDescent="0.35">
      <c r="A43" s="29" t="s">
        <v>368</v>
      </c>
      <c r="B43" s="22"/>
      <c r="C43" s="8">
        <f>SUM(C44:C52)</f>
        <v>9</v>
      </c>
      <c r="D43" s="151" t="s">
        <v>369</v>
      </c>
      <c r="E43" s="151"/>
    </row>
    <row r="44" spans="1:5" s="3" customFormat="1" ht="27.75" thickBot="1" x14ac:dyDescent="0.35">
      <c r="A44" s="28" t="s">
        <v>370</v>
      </c>
      <c r="B44" s="22">
        <v>1</v>
      </c>
      <c r="C44" s="9">
        <f>SUM(B44:B44)</f>
        <v>1</v>
      </c>
      <c r="D44" s="152"/>
      <c r="E44" s="152"/>
    </row>
    <row r="45" spans="1:5" s="3" customFormat="1" ht="17.25" thickBot="1" x14ac:dyDescent="0.35">
      <c r="A45" s="44" t="s">
        <v>371</v>
      </c>
      <c r="B45" s="22">
        <v>1</v>
      </c>
      <c r="C45" s="9">
        <f t="shared" ref="C45:C52" si="4">SUM(B45:B45)</f>
        <v>1</v>
      </c>
      <c r="D45" s="152"/>
      <c r="E45" s="152"/>
    </row>
    <row r="46" spans="1:5" s="3" customFormat="1" ht="27.75" thickBot="1" x14ac:dyDescent="0.35">
      <c r="A46" s="44" t="s">
        <v>372</v>
      </c>
      <c r="B46" s="22">
        <v>1</v>
      </c>
      <c r="C46" s="9">
        <f t="shared" si="4"/>
        <v>1</v>
      </c>
      <c r="D46" s="152"/>
      <c r="E46" s="152"/>
    </row>
    <row r="47" spans="1:5" s="3" customFormat="1" ht="27" customHeight="1" thickBot="1" x14ac:dyDescent="0.35">
      <c r="A47" s="28" t="s">
        <v>373</v>
      </c>
      <c r="B47" s="22">
        <v>1</v>
      </c>
      <c r="C47" s="9">
        <f t="shared" si="4"/>
        <v>1</v>
      </c>
      <c r="D47" s="152"/>
      <c r="E47" s="68"/>
    </row>
    <row r="48" spans="1:5" s="3" customFormat="1" ht="17.25" thickBot="1" x14ac:dyDescent="0.35">
      <c r="A48" s="44" t="s">
        <v>374</v>
      </c>
      <c r="B48" s="22">
        <v>1</v>
      </c>
      <c r="C48" s="9">
        <f t="shared" si="4"/>
        <v>1</v>
      </c>
      <c r="D48" s="152"/>
      <c r="E48" s="68"/>
    </row>
    <row r="49" spans="1:5" s="3" customFormat="1" ht="27.75" thickBot="1" x14ac:dyDescent="0.35">
      <c r="A49" s="28" t="s">
        <v>375</v>
      </c>
      <c r="B49" s="22">
        <v>1</v>
      </c>
      <c r="C49" s="9">
        <f t="shared" si="4"/>
        <v>1</v>
      </c>
      <c r="D49" s="152"/>
      <c r="E49" s="68"/>
    </row>
    <row r="50" spans="1:5" s="3" customFormat="1" ht="27.75" thickBot="1" x14ac:dyDescent="0.35">
      <c r="A50" s="44" t="s">
        <v>376</v>
      </c>
      <c r="B50" s="22">
        <v>1</v>
      </c>
      <c r="C50" s="9">
        <f t="shared" si="4"/>
        <v>1</v>
      </c>
      <c r="D50" s="152"/>
      <c r="E50" s="68"/>
    </row>
    <row r="51" spans="1:5" s="3" customFormat="1" ht="17.25" thickBot="1" x14ac:dyDescent="0.35">
      <c r="A51" s="44" t="s">
        <v>377</v>
      </c>
      <c r="B51" s="22">
        <v>1</v>
      </c>
      <c r="C51" s="9">
        <f t="shared" si="4"/>
        <v>1</v>
      </c>
      <c r="D51" s="152"/>
      <c r="E51" s="68"/>
    </row>
    <row r="52" spans="1:5" s="3" customFormat="1" ht="17.25" thickBot="1" x14ac:dyDescent="0.35">
      <c r="A52" s="28" t="s">
        <v>378</v>
      </c>
      <c r="B52" s="22">
        <v>1</v>
      </c>
      <c r="C52" s="9">
        <f t="shared" si="4"/>
        <v>1</v>
      </c>
      <c r="D52" s="154"/>
      <c r="E52" s="68"/>
    </row>
    <row r="53" spans="1:5" s="3" customFormat="1" ht="17.25" thickBot="1" x14ac:dyDescent="0.35">
      <c r="A53" s="29" t="s">
        <v>379</v>
      </c>
      <c r="B53" s="22"/>
      <c r="C53" s="8">
        <f>SUM(C54:C54)</f>
        <v>1</v>
      </c>
      <c r="D53" s="153" t="s">
        <v>380</v>
      </c>
      <c r="E53" s="146"/>
    </row>
    <row r="54" spans="1:5" s="3" customFormat="1" ht="17.25" thickBot="1" x14ac:dyDescent="0.35">
      <c r="A54" s="28" t="s">
        <v>381</v>
      </c>
      <c r="B54" s="22">
        <v>1</v>
      </c>
      <c r="C54" s="9">
        <f>SUM(B54:B54)</f>
        <v>1</v>
      </c>
      <c r="D54" s="134"/>
      <c r="E54" s="147"/>
    </row>
    <row r="55" spans="1:5" s="3" customFormat="1" ht="18.600000000000001" customHeight="1" thickBot="1" x14ac:dyDescent="0.35">
      <c r="A55" s="36" t="s">
        <v>382</v>
      </c>
      <c r="B55" s="22"/>
      <c r="C55" s="8">
        <f>SUM(C56:C61)</f>
        <v>6</v>
      </c>
      <c r="D55" s="133" t="s">
        <v>383</v>
      </c>
      <c r="E55" s="148"/>
    </row>
    <row r="56" spans="1:5" s="3" customFormat="1" ht="17.25" thickBot="1" x14ac:dyDescent="0.35">
      <c r="A56" s="28" t="s">
        <v>384</v>
      </c>
      <c r="B56" s="22">
        <v>1</v>
      </c>
      <c r="C56" s="9">
        <f>SUM(B56:B56)</f>
        <v>1</v>
      </c>
      <c r="D56" s="134"/>
      <c r="E56" s="149"/>
    </row>
    <row r="57" spans="1:5" s="3" customFormat="1" ht="27.75" thickBot="1" x14ac:dyDescent="0.35">
      <c r="A57" s="28" t="s">
        <v>385</v>
      </c>
      <c r="B57" s="22">
        <v>1</v>
      </c>
      <c r="C57" s="9">
        <f>SUM(B57:B57)</f>
        <v>1</v>
      </c>
      <c r="D57" s="134"/>
      <c r="E57" s="149"/>
    </row>
    <row r="58" spans="1:5" s="3" customFormat="1" ht="27.75" thickBot="1" x14ac:dyDescent="0.35">
      <c r="A58" s="28" t="s">
        <v>386</v>
      </c>
      <c r="B58" s="22">
        <v>1</v>
      </c>
      <c r="C58" s="9">
        <f>SUM(B58:B58)</f>
        <v>1</v>
      </c>
      <c r="D58" s="134"/>
      <c r="E58" s="147"/>
    </row>
    <row r="59" spans="1:5" s="3" customFormat="1" ht="17.25" thickBot="1" x14ac:dyDescent="0.35">
      <c r="A59" s="28" t="s">
        <v>387</v>
      </c>
      <c r="B59" s="22">
        <v>1</v>
      </c>
      <c r="C59" s="9">
        <f t="shared" ref="C59:C61" si="5">SUM(B59:B59)</f>
        <v>1</v>
      </c>
      <c r="D59" s="134"/>
      <c r="E59" s="64"/>
    </row>
    <row r="60" spans="1:5" s="3" customFormat="1" ht="17.25" thickBot="1" x14ac:dyDescent="0.35">
      <c r="A60" s="28" t="s">
        <v>388</v>
      </c>
      <c r="B60" s="22">
        <v>1</v>
      </c>
      <c r="C60" s="9">
        <f t="shared" si="5"/>
        <v>1</v>
      </c>
      <c r="D60" s="134"/>
      <c r="E60" s="64"/>
    </row>
    <row r="61" spans="1:5" s="3" customFormat="1" ht="27.75" thickBot="1" x14ac:dyDescent="0.35">
      <c r="A61" s="28" t="s">
        <v>389</v>
      </c>
      <c r="B61" s="22">
        <v>1</v>
      </c>
      <c r="C61" s="9">
        <f t="shared" si="5"/>
        <v>1</v>
      </c>
      <c r="D61" s="135"/>
      <c r="E61" s="64"/>
    </row>
    <row r="62" spans="1:5" s="3" customFormat="1" ht="15" customHeight="1" thickBot="1" x14ac:dyDescent="0.35">
      <c r="A62" s="29" t="s">
        <v>390</v>
      </c>
      <c r="B62" s="22"/>
      <c r="C62" s="8">
        <f>SUM(C63:C64)</f>
        <v>2</v>
      </c>
      <c r="D62" s="133" t="s">
        <v>391</v>
      </c>
      <c r="E62" s="148"/>
    </row>
    <row r="63" spans="1:5" s="3" customFormat="1" ht="17.25" thickBot="1" x14ac:dyDescent="0.35">
      <c r="A63" s="28" t="s">
        <v>392</v>
      </c>
      <c r="B63" s="22">
        <v>1</v>
      </c>
      <c r="C63" s="9">
        <f>SUM(B63:B63)</f>
        <v>1</v>
      </c>
      <c r="D63" s="134"/>
      <c r="E63" s="149"/>
    </row>
    <row r="64" spans="1:5" s="3" customFormat="1" ht="27.75" thickBot="1" x14ac:dyDescent="0.35">
      <c r="A64" s="28" t="s">
        <v>393</v>
      </c>
      <c r="B64" s="22">
        <v>1</v>
      </c>
      <c r="C64" s="9">
        <f t="shared" ref="C64" si="6">SUM(B64:B64)</f>
        <v>1</v>
      </c>
      <c r="D64" s="134"/>
      <c r="E64" s="149"/>
    </row>
    <row r="65" spans="1:5" s="3" customFormat="1" ht="17.100000000000001" customHeight="1" thickBot="1" x14ac:dyDescent="0.35">
      <c r="A65" s="36" t="s">
        <v>394</v>
      </c>
      <c r="B65" s="22"/>
      <c r="C65" s="8">
        <f>SUM(C66:C66)</f>
        <v>1</v>
      </c>
      <c r="D65" s="133" t="s">
        <v>395</v>
      </c>
      <c r="E65" s="133"/>
    </row>
    <row r="66" spans="1:5" s="3" customFormat="1" ht="27.75" thickBot="1" x14ac:dyDescent="0.35">
      <c r="A66" s="28" t="s">
        <v>396</v>
      </c>
      <c r="B66" s="22">
        <v>1</v>
      </c>
      <c r="C66" s="9">
        <f>SUM(B66:B66)</f>
        <v>1</v>
      </c>
      <c r="D66" s="134"/>
      <c r="E66" s="134"/>
    </row>
    <row r="67" spans="1:5" s="3" customFormat="1" ht="15.6" customHeight="1" thickBot="1" x14ac:dyDescent="0.35">
      <c r="A67" s="36" t="s">
        <v>397</v>
      </c>
      <c r="B67" s="22"/>
      <c r="C67" s="8">
        <f>SUM(C68:C68)</f>
        <v>1</v>
      </c>
      <c r="D67" s="151" t="s">
        <v>398</v>
      </c>
      <c r="E67" s="151"/>
    </row>
    <row r="68" spans="1:5" s="3" customFormat="1" ht="29.45" customHeight="1" thickBot="1" x14ac:dyDescent="0.35">
      <c r="A68" s="28" t="s">
        <v>399</v>
      </c>
      <c r="B68" s="22">
        <v>1</v>
      </c>
      <c r="C68" s="9">
        <f>SUM(B68:B68)</f>
        <v>1</v>
      </c>
      <c r="D68" s="152"/>
      <c r="E68" s="152"/>
    </row>
    <row r="69" spans="1:5" s="3" customFormat="1" ht="26.25" thickBot="1" x14ac:dyDescent="0.35">
      <c r="A69" s="36" t="s">
        <v>400</v>
      </c>
      <c r="B69" s="22"/>
      <c r="C69" s="8">
        <f>SUM(C70:C70)</f>
        <v>1</v>
      </c>
      <c r="D69" s="153" t="s">
        <v>401</v>
      </c>
      <c r="E69" s="146"/>
    </row>
    <row r="70" spans="1:5" s="3" customFormat="1" ht="40.5" thickBot="1" x14ac:dyDescent="0.35">
      <c r="A70" s="28" t="s">
        <v>402</v>
      </c>
      <c r="B70" s="22">
        <v>1</v>
      </c>
      <c r="C70" s="9">
        <f>SUM(B70:B70)</f>
        <v>1</v>
      </c>
      <c r="D70" s="156"/>
      <c r="E70" s="147"/>
    </row>
    <row r="71" spans="1:5" s="3" customFormat="1" ht="26.25" thickBot="1" x14ac:dyDescent="0.35">
      <c r="A71" s="36" t="s">
        <v>403</v>
      </c>
      <c r="B71" s="22"/>
      <c r="C71" s="8">
        <f>SUM(C72:C75)</f>
        <v>4</v>
      </c>
      <c r="D71" s="155" t="s">
        <v>404</v>
      </c>
      <c r="E71" s="109"/>
    </row>
    <row r="72" spans="1:5" s="3" customFormat="1" ht="15" customHeight="1" thickBot="1" x14ac:dyDescent="0.35">
      <c r="A72" s="28" t="s">
        <v>405</v>
      </c>
      <c r="B72" s="22">
        <v>1</v>
      </c>
      <c r="C72" s="9">
        <f>SUM(B72:B72)</f>
        <v>1</v>
      </c>
      <c r="D72" s="154"/>
      <c r="E72" s="111"/>
    </row>
    <row r="73" spans="1:5" s="3" customFormat="1" ht="15" customHeight="1" thickBot="1" x14ac:dyDescent="0.35">
      <c r="A73" s="36" t="s">
        <v>406</v>
      </c>
      <c r="B73" s="22">
        <v>1</v>
      </c>
      <c r="C73" s="9">
        <f t="shared" ref="C73:C75" si="7">SUM(B73:B73)</f>
        <v>1</v>
      </c>
      <c r="D73" s="155" t="s">
        <v>407</v>
      </c>
      <c r="E73" s="109"/>
    </row>
    <row r="74" spans="1:5" s="3" customFormat="1" ht="15" customHeight="1" thickBot="1" x14ac:dyDescent="0.35">
      <c r="A74" s="28" t="s">
        <v>408</v>
      </c>
      <c r="B74" s="22">
        <v>1</v>
      </c>
      <c r="C74" s="9">
        <f t="shared" si="7"/>
        <v>1</v>
      </c>
      <c r="D74" s="152"/>
      <c r="E74" s="110"/>
    </row>
    <row r="75" spans="1:5" s="3" customFormat="1" ht="15" customHeight="1" thickBot="1" x14ac:dyDescent="0.35">
      <c r="A75" s="49" t="s">
        <v>409</v>
      </c>
      <c r="B75" s="22">
        <v>1</v>
      </c>
      <c r="C75" s="9">
        <f t="shared" si="7"/>
        <v>1</v>
      </c>
      <c r="D75" s="152"/>
      <c r="E75" s="110"/>
    </row>
    <row r="76" spans="1:5" s="3" customFormat="1" ht="15" customHeight="1" thickBot="1" x14ac:dyDescent="0.35">
      <c r="A76" s="36" t="s">
        <v>410</v>
      </c>
      <c r="B76" s="22"/>
      <c r="C76" s="8">
        <f>SUM(C77:C80)</f>
        <v>4</v>
      </c>
      <c r="D76" s="155" t="s">
        <v>411</v>
      </c>
      <c r="E76" s="109"/>
    </row>
    <row r="77" spans="1:5" s="3" customFormat="1" ht="30.6" customHeight="1" thickBot="1" x14ac:dyDescent="0.35">
      <c r="A77" s="28" t="s">
        <v>412</v>
      </c>
      <c r="B77" s="22">
        <v>1</v>
      </c>
      <c r="C77" s="9">
        <f t="shared" ref="C77:C80" si="8">SUM(B77:B77)</f>
        <v>1</v>
      </c>
      <c r="D77" s="152"/>
      <c r="E77" s="110"/>
    </row>
    <row r="78" spans="1:5" s="3" customFormat="1" ht="15" customHeight="1" thickBot="1" x14ac:dyDescent="0.35">
      <c r="A78" s="28" t="s">
        <v>413</v>
      </c>
      <c r="B78" s="22">
        <v>1</v>
      </c>
      <c r="C78" s="9">
        <f t="shared" si="8"/>
        <v>1</v>
      </c>
      <c r="D78" s="152"/>
      <c r="E78" s="110"/>
    </row>
    <row r="79" spans="1:5" s="3" customFormat="1" ht="25.5" customHeight="1" thickBot="1" x14ac:dyDescent="0.35">
      <c r="A79" s="46" t="s">
        <v>414</v>
      </c>
      <c r="B79" s="22">
        <v>1</v>
      </c>
      <c r="C79" s="9">
        <f t="shared" si="8"/>
        <v>1</v>
      </c>
      <c r="D79" s="152"/>
      <c r="E79" s="110"/>
    </row>
    <row r="80" spans="1:5" s="3" customFormat="1" ht="27.75" customHeight="1" thickBot="1" x14ac:dyDescent="0.35">
      <c r="A80" s="28" t="s">
        <v>415</v>
      </c>
      <c r="B80" s="22">
        <v>1</v>
      </c>
      <c r="C80" s="9">
        <f t="shared" si="8"/>
        <v>1</v>
      </c>
      <c r="D80" s="154"/>
      <c r="E80" s="111"/>
    </row>
  </sheetData>
  <mergeCells count="37">
    <mergeCell ref="E2:E4"/>
    <mergeCell ref="D2:D4"/>
    <mergeCell ref="C2:C4"/>
    <mergeCell ref="E69:E70"/>
    <mergeCell ref="E71:E72"/>
    <mergeCell ref="D67:D68"/>
    <mergeCell ref="D69:D70"/>
    <mergeCell ref="D71:D72"/>
    <mergeCell ref="D5:D13"/>
    <mergeCell ref="E5:E13"/>
    <mergeCell ref="E14:E17"/>
    <mergeCell ref="E20:E24"/>
    <mergeCell ref="D20:D24"/>
    <mergeCell ref="D14:D19"/>
    <mergeCell ref="D38:D39"/>
    <mergeCell ref="D28:D32"/>
    <mergeCell ref="D33:D37"/>
    <mergeCell ref="E73:E75"/>
    <mergeCell ref="E76:E80"/>
    <mergeCell ref="E43:E46"/>
    <mergeCell ref="E65:E66"/>
    <mergeCell ref="E67:E68"/>
    <mergeCell ref="E55:E58"/>
    <mergeCell ref="E62:E64"/>
    <mergeCell ref="D40:D42"/>
    <mergeCell ref="D43:D52"/>
    <mergeCell ref="D55:D61"/>
    <mergeCell ref="D73:D75"/>
    <mergeCell ref="D76:D80"/>
    <mergeCell ref="D65:D66"/>
    <mergeCell ref="D53:D54"/>
    <mergeCell ref="D62:D64"/>
    <mergeCell ref="E28:E30"/>
    <mergeCell ref="E33:E37"/>
    <mergeCell ref="E38:E39"/>
    <mergeCell ref="E40:E42"/>
    <mergeCell ref="E53:E54"/>
  </mergeCells>
  <conditionalFormatting sqref="C5:C80">
    <cfRule type="colorScale" priority="222">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1444F-33B0-4998-B766-56C527C7CA54}">
  <dimension ref="A1:K77"/>
  <sheetViews>
    <sheetView zoomScale="66" zoomScaleNormal="90" workbookViewId="0">
      <pane xSplit="1" ySplit="1" topLeftCell="B2" activePane="bottomRight" state="frozen"/>
      <selection pane="topRight" activeCell="B1" sqref="B1"/>
      <selection pane="bottomLeft" activeCell="A2" sqref="A2"/>
      <selection pane="bottomRight" activeCell="J5" sqref="J5:J14"/>
    </sheetView>
  </sheetViews>
  <sheetFormatPr defaultRowHeight="15" x14ac:dyDescent="0.25"/>
  <cols>
    <col min="1" max="1" width="40.7109375" style="26" customWidth="1"/>
    <col min="2" max="2" width="11" style="1" customWidth="1"/>
    <col min="3" max="3" width="8.85546875" style="1" bestFit="1" customWidth="1"/>
    <col min="4" max="5" width="8.85546875" bestFit="1" customWidth="1"/>
    <col min="6" max="8" width="8.85546875" customWidth="1"/>
    <col min="9" max="9" width="14.28515625" customWidth="1"/>
    <col min="10" max="10" width="104.85546875" customWidth="1"/>
    <col min="11" max="11" width="56.42578125" customWidth="1"/>
    <col min="12" max="12" width="9.7109375" customWidth="1"/>
  </cols>
  <sheetData>
    <row r="1" spans="1:11" s="2" customFormat="1" ht="21.75" thickBot="1" x14ac:dyDescent="0.4">
      <c r="A1" s="23" t="s">
        <v>24</v>
      </c>
      <c r="B1" s="5"/>
      <c r="C1" s="5"/>
      <c r="D1" s="4"/>
      <c r="E1" s="10"/>
      <c r="F1" s="10"/>
      <c r="G1" s="10"/>
      <c r="H1" s="10"/>
      <c r="I1" s="10"/>
      <c r="J1" s="10"/>
    </row>
    <row r="2" spans="1:11" ht="27.2" customHeight="1" x14ac:dyDescent="0.3">
      <c r="A2" s="24" t="s">
        <v>25</v>
      </c>
      <c r="B2" s="11">
        <v>1</v>
      </c>
      <c r="C2" s="11">
        <v>2</v>
      </c>
      <c r="D2" s="11">
        <v>3</v>
      </c>
      <c r="E2" s="11">
        <v>4</v>
      </c>
      <c r="F2" s="11">
        <v>5</v>
      </c>
      <c r="G2" s="11">
        <v>6</v>
      </c>
      <c r="H2" s="11">
        <v>7</v>
      </c>
      <c r="I2" s="90" t="s">
        <v>26</v>
      </c>
      <c r="J2" s="90" t="s">
        <v>27</v>
      </c>
      <c r="K2" s="94" t="s">
        <v>28</v>
      </c>
    </row>
    <row r="3" spans="1:11" ht="16.5" x14ac:dyDescent="0.3">
      <c r="A3" s="25" t="s">
        <v>416</v>
      </c>
      <c r="B3" s="12" t="s">
        <v>151</v>
      </c>
      <c r="C3" s="12" t="s">
        <v>151</v>
      </c>
      <c r="D3" s="12" t="s">
        <v>151</v>
      </c>
      <c r="E3" s="12" t="s">
        <v>151</v>
      </c>
      <c r="F3" s="12" t="s">
        <v>151</v>
      </c>
      <c r="G3" s="12" t="s">
        <v>151</v>
      </c>
      <c r="H3" s="12" t="s">
        <v>151</v>
      </c>
      <c r="I3" s="91"/>
      <c r="J3" s="91"/>
      <c r="K3" s="95"/>
    </row>
    <row r="4" spans="1:11" ht="17.25" thickBot="1" x14ac:dyDescent="0.35">
      <c r="A4" s="25" t="s">
        <v>37</v>
      </c>
      <c r="B4" s="12" t="s">
        <v>30</v>
      </c>
      <c r="C4" s="12" t="s">
        <v>31</v>
      </c>
      <c r="D4" s="12" t="s">
        <v>152</v>
      </c>
      <c r="E4" s="12" t="s">
        <v>153</v>
      </c>
      <c r="F4" s="12" t="s">
        <v>154</v>
      </c>
      <c r="G4" s="12" t="s">
        <v>34</v>
      </c>
      <c r="H4" s="12" t="s">
        <v>35</v>
      </c>
      <c r="I4" s="91"/>
      <c r="J4" s="91"/>
      <c r="K4" s="95"/>
    </row>
    <row r="5" spans="1:11" ht="18" customHeight="1" thickBot="1" x14ac:dyDescent="0.35">
      <c r="A5" s="29" t="s">
        <v>417</v>
      </c>
      <c r="B5" s="6"/>
      <c r="C5" s="6"/>
      <c r="D5" s="6"/>
      <c r="E5" s="6"/>
      <c r="F5" s="6"/>
      <c r="G5" s="31"/>
      <c r="H5" s="6"/>
      <c r="I5" s="8">
        <f>SUM(B5:H14)</f>
        <v>33</v>
      </c>
      <c r="J5" s="166" t="s">
        <v>418</v>
      </c>
      <c r="K5" s="157"/>
    </row>
    <row r="6" spans="1:11" ht="15.95" customHeight="1" thickBot="1" x14ac:dyDescent="0.35">
      <c r="A6" s="28" t="s">
        <v>419</v>
      </c>
      <c r="B6" s="7">
        <v>1</v>
      </c>
      <c r="C6" s="32">
        <v>1</v>
      </c>
      <c r="D6" s="7">
        <v>1</v>
      </c>
      <c r="E6" s="7">
        <v>1</v>
      </c>
      <c r="F6" s="7"/>
      <c r="G6" s="32">
        <v>1</v>
      </c>
      <c r="H6" s="7">
        <v>1</v>
      </c>
      <c r="I6" s="8">
        <f>SUM(B6:H6)</f>
        <v>6</v>
      </c>
      <c r="J6" s="167"/>
      <c r="K6" s="158"/>
    </row>
    <row r="7" spans="1:11" ht="17.100000000000001" customHeight="1" thickBot="1" x14ac:dyDescent="0.35">
      <c r="A7" s="28" t="s">
        <v>420</v>
      </c>
      <c r="B7" s="27">
        <v>1</v>
      </c>
      <c r="C7" s="33">
        <v>1</v>
      </c>
      <c r="D7" s="27">
        <v>1</v>
      </c>
      <c r="E7" s="27"/>
      <c r="F7" s="27"/>
      <c r="G7" s="33"/>
      <c r="H7" s="27"/>
      <c r="I7" s="8">
        <f t="shared" ref="I7:I14" si="0">SUM(B7:H7)</f>
        <v>3</v>
      </c>
      <c r="J7" s="167"/>
      <c r="K7" s="158"/>
    </row>
    <row r="8" spans="1:11" ht="17.100000000000001" customHeight="1" thickBot="1" x14ac:dyDescent="0.35">
      <c r="A8" s="28" t="s">
        <v>421</v>
      </c>
      <c r="B8" s="37">
        <v>1</v>
      </c>
      <c r="C8" s="38"/>
      <c r="D8" s="37"/>
      <c r="E8" s="37"/>
      <c r="F8" s="37">
        <v>1</v>
      </c>
      <c r="G8" s="38">
        <v>1</v>
      </c>
      <c r="H8" s="37"/>
      <c r="I8" s="8">
        <f t="shared" si="0"/>
        <v>3</v>
      </c>
      <c r="J8" s="167"/>
      <c r="K8" s="158"/>
    </row>
    <row r="9" spans="1:11" ht="17.100000000000001" customHeight="1" thickBot="1" x14ac:dyDescent="0.35">
      <c r="A9" s="28" t="s">
        <v>422</v>
      </c>
      <c r="B9" s="37"/>
      <c r="C9" s="38">
        <v>1</v>
      </c>
      <c r="D9" s="37"/>
      <c r="E9" s="37"/>
      <c r="F9" s="37">
        <v>1</v>
      </c>
      <c r="G9" s="38">
        <v>1</v>
      </c>
      <c r="H9" s="37"/>
      <c r="I9" s="8">
        <f t="shared" si="0"/>
        <v>3</v>
      </c>
      <c r="J9" s="167"/>
      <c r="K9" s="158"/>
    </row>
    <row r="10" spans="1:11" ht="14.1" customHeight="1" thickBot="1" x14ac:dyDescent="0.35">
      <c r="A10" s="28" t="s">
        <v>423</v>
      </c>
      <c r="B10" s="37"/>
      <c r="C10" s="38">
        <v>1</v>
      </c>
      <c r="D10" s="37"/>
      <c r="E10" s="37"/>
      <c r="F10" s="37"/>
      <c r="G10" s="38"/>
      <c r="H10" s="37">
        <v>1</v>
      </c>
      <c r="I10" s="8">
        <f t="shared" si="0"/>
        <v>2</v>
      </c>
      <c r="J10" s="167"/>
      <c r="K10" s="158"/>
    </row>
    <row r="11" spans="1:11" ht="18" customHeight="1" thickBot="1" x14ac:dyDescent="0.35">
      <c r="A11" s="28" t="s">
        <v>424</v>
      </c>
      <c r="B11" s="37">
        <v>1</v>
      </c>
      <c r="C11" s="38"/>
      <c r="D11" s="37">
        <v>1</v>
      </c>
      <c r="E11" s="37">
        <v>1</v>
      </c>
      <c r="F11" s="37">
        <v>1</v>
      </c>
      <c r="G11" s="38"/>
      <c r="H11" s="37"/>
      <c r="I11" s="8">
        <f t="shared" si="0"/>
        <v>4</v>
      </c>
      <c r="J11" s="167"/>
      <c r="K11" s="158"/>
    </row>
    <row r="12" spans="1:11" ht="37.5" customHeight="1" thickBot="1" x14ac:dyDescent="0.35">
      <c r="A12" s="28" t="s">
        <v>425</v>
      </c>
      <c r="B12" s="37"/>
      <c r="C12" s="38">
        <v>1</v>
      </c>
      <c r="D12" s="37"/>
      <c r="E12" s="37">
        <v>1</v>
      </c>
      <c r="F12" s="37">
        <v>1</v>
      </c>
      <c r="G12" s="38"/>
      <c r="H12" s="37">
        <v>1</v>
      </c>
      <c r="I12" s="8">
        <f t="shared" si="0"/>
        <v>4</v>
      </c>
      <c r="J12" s="167"/>
      <c r="K12" s="158"/>
    </row>
    <row r="13" spans="1:11" ht="37.5" customHeight="1" thickBot="1" x14ac:dyDescent="0.35">
      <c r="A13" s="28" t="s">
        <v>426</v>
      </c>
      <c r="B13" s="37">
        <v>1</v>
      </c>
      <c r="C13" s="38">
        <v>1</v>
      </c>
      <c r="D13" s="37">
        <v>1</v>
      </c>
      <c r="E13" s="37">
        <v>1</v>
      </c>
      <c r="F13" s="37">
        <v>1</v>
      </c>
      <c r="G13" s="38">
        <v>1</v>
      </c>
      <c r="H13" s="37">
        <v>1</v>
      </c>
      <c r="I13" s="8">
        <f t="shared" si="0"/>
        <v>7</v>
      </c>
      <c r="J13" s="167"/>
      <c r="K13" s="158"/>
    </row>
    <row r="14" spans="1:11" ht="45" customHeight="1" thickBot="1" x14ac:dyDescent="0.35">
      <c r="A14" s="28" t="s">
        <v>427</v>
      </c>
      <c r="B14" s="37"/>
      <c r="C14" s="38"/>
      <c r="D14" s="37"/>
      <c r="E14" s="37"/>
      <c r="F14" s="37">
        <v>1</v>
      </c>
      <c r="G14" s="38"/>
      <c r="H14" s="37"/>
      <c r="I14" s="8">
        <f t="shared" si="0"/>
        <v>1</v>
      </c>
      <c r="J14" s="168"/>
      <c r="K14" s="169"/>
    </row>
    <row r="15" spans="1:11" s="3" customFormat="1" ht="29.1" customHeight="1" thickBot="1" x14ac:dyDescent="0.35">
      <c r="A15" s="29" t="s">
        <v>428</v>
      </c>
      <c r="B15" s="22"/>
      <c r="C15" s="22"/>
      <c r="D15" s="22"/>
      <c r="E15" s="22"/>
      <c r="F15" s="22"/>
      <c r="G15" s="34"/>
      <c r="H15" s="22"/>
      <c r="I15" s="9">
        <f>SUM(I16:I27)</f>
        <v>30</v>
      </c>
      <c r="J15" s="153" t="s">
        <v>429</v>
      </c>
      <c r="K15" s="153"/>
    </row>
    <row r="16" spans="1:11" s="3" customFormat="1" ht="17.25" thickBot="1" x14ac:dyDescent="0.35">
      <c r="A16" s="28" t="s">
        <v>430</v>
      </c>
      <c r="B16" s="22">
        <v>1</v>
      </c>
      <c r="C16" s="22"/>
      <c r="D16" s="22"/>
      <c r="E16" s="22"/>
      <c r="F16" s="22">
        <v>1</v>
      </c>
      <c r="G16" s="34">
        <v>1</v>
      </c>
      <c r="H16" s="22">
        <v>1</v>
      </c>
      <c r="I16" s="9">
        <f>SUM(B16:H16)</f>
        <v>4</v>
      </c>
      <c r="J16" s="134"/>
      <c r="K16" s="134"/>
    </row>
    <row r="17" spans="1:11" s="3" customFormat="1" ht="27.75" thickBot="1" x14ac:dyDescent="0.35">
      <c r="A17" s="44" t="s">
        <v>431</v>
      </c>
      <c r="B17" s="22">
        <v>1</v>
      </c>
      <c r="C17" s="22"/>
      <c r="D17" s="22">
        <v>1</v>
      </c>
      <c r="E17" s="22"/>
      <c r="F17" s="22">
        <v>1</v>
      </c>
      <c r="G17" s="34"/>
      <c r="H17" s="22">
        <v>1</v>
      </c>
      <c r="I17" s="9">
        <f t="shared" ref="I17:I26" si="1">SUM(B17:H17)</f>
        <v>4</v>
      </c>
      <c r="J17" s="134"/>
      <c r="K17" s="134"/>
    </row>
    <row r="18" spans="1:11" s="3" customFormat="1" ht="17.25" thickBot="1" x14ac:dyDescent="0.35">
      <c r="A18" s="28" t="s">
        <v>432</v>
      </c>
      <c r="B18" s="22">
        <v>1</v>
      </c>
      <c r="C18" s="22"/>
      <c r="D18" s="22"/>
      <c r="E18" s="22"/>
      <c r="F18" s="22"/>
      <c r="G18" s="34"/>
      <c r="H18" s="22"/>
      <c r="I18" s="9">
        <f t="shared" si="1"/>
        <v>1</v>
      </c>
      <c r="J18" s="134"/>
      <c r="K18" s="134"/>
    </row>
    <row r="19" spans="1:11" s="3" customFormat="1" ht="27.75" thickBot="1" x14ac:dyDescent="0.35">
      <c r="A19" s="28" t="s">
        <v>433</v>
      </c>
      <c r="B19" s="22"/>
      <c r="C19" s="22">
        <v>1</v>
      </c>
      <c r="D19" s="22"/>
      <c r="E19" s="22">
        <v>1</v>
      </c>
      <c r="F19" s="22">
        <v>1</v>
      </c>
      <c r="G19" s="34">
        <v>1</v>
      </c>
      <c r="H19" s="22">
        <v>1</v>
      </c>
      <c r="I19" s="9">
        <f t="shared" si="1"/>
        <v>5</v>
      </c>
      <c r="J19" s="134"/>
      <c r="K19" s="134"/>
    </row>
    <row r="20" spans="1:11" s="3" customFormat="1" ht="27.75" thickBot="1" x14ac:dyDescent="0.35">
      <c r="A20" s="28" t="s">
        <v>434</v>
      </c>
      <c r="B20" s="22">
        <v>1</v>
      </c>
      <c r="C20" s="22"/>
      <c r="D20" s="22">
        <v>1</v>
      </c>
      <c r="E20" s="22"/>
      <c r="F20" s="22"/>
      <c r="G20" s="34"/>
      <c r="H20" s="22">
        <v>1</v>
      </c>
      <c r="I20" s="9">
        <f t="shared" si="1"/>
        <v>3</v>
      </c>
      <c r="J20" s="134"/>
      <c r="K20" s="134"/>
    </row>
    <row r="21" spans="1:11" s="3" customFormat="1" ht="27.75" thickBot="1" x14ac:dyDescent="0.35">
      <c r="A21" s="28" t="s">
        <v>435</v>
      </c>
      <c r="B21" s="22">
        <v>1</v>
      </c>
      <c r="C21" s="22"/>
      <c r="D21" s="22">
        <v>1</v>
      </c>
      <c r="E21" s="22"/>
      <c r="F21" s="22"/>
      <c r="G21" s="34"/>
      <c r="H21" s="22"/>
      <c r="I21" s="9">
        <f t="shared" si="1"/>
        <v>2</v>
      </c>
      <c r="J21" s="134"/>
      <c r="K21" s="135"/>
    </row>
    <row r="22" spans="1:11" s="3" customFormat="1" ht="27.75" thickBot="1" x14ac:dyDescent="0.35">
      <c r="A22" s="28" t="s">
        <v>436</v>
      </c>
      <c r="B22" s="22"/>
      <c r="C22" s="22">
        <v>1</v>
      </c>
      <c r="D22" s="22"/>
      <c r="E22" s="22"/>
      <c r="F22" s="22"/>
      <c r="G22" s="34">
        <v>1</v>
      </c>
      <c r="H22" s="22"/>
      <c r="I22" s="9">
        <f t="shared" si="1"/>
        <v>2</v>
      </c>
      <c r="J22" s="134"/>
      <c r="K22" s="65"/>
    </row>
    <row r="23" spans="1:11" s="3" customFormat="1" ht="17.25" thickBot="1" x14ac:dyDescent="0.35">
      <c r="A23" s="28" t="s">
        <v>437</v>
      </c>
      <c r="B23" s="22"/>
      <c r="C23" s="22"/>
      <c r="D23" s="22"/>
      <c r="E23" s="22"/>
      <c r="F23" s="22">
        <v>1</v>
      </c>
      <c r="G23" s="34"/>
      <c r="H23" s="22"/>
      <c r="I23" s="9">
        <f t="shared" si="1"/>
        <v>1</v>
      </c>
      <c r="J23" s="134"/>
      <c r="K23" s="65"/>
    </row>
    <row r="24" spans="1:11" s="3" customFormat="1" ht="17.25" thickBot="1" x14ac:dyDescent="0.35">
      <c r="A24" s="28" t="s">
        <v>438</v>
      </c>
      <c r="B24" s="22"/>
      <c r="C24" s="22">
        <v>1</v>
      </c>
      <c r="D24" s="22"/>
      <c r="E24" s="22"/>
      <c r="F24" s="22"/>
      <c r="G24" s="34"/>
      <c r="H24" s="22"/>
      <c r="I24" s="9">
        <f t="shared" si="1"/>
        <v>1</v>
      </c>
      <c r="J24" s="134"/>
      <c r="K24" s="65"/>
    </row>
    <row r="25" spans="1:11" s="3" customFormat="1" ht="27.75" thickBot="1" x14ac:dyDescent="0.35">
      <c r="A25" s="28" t="s">
        <v>439</v>
      </c>
      <c r="B25" s="22"/>
      <c r="C25" s="22">
        <v>1</v>
      </c>
      <c r="D25" s="22">
        <v>1</v>
      </c>
      <c r="E25" s="22">
        <v>1</v>
      </c>
      <c r="F25" s="22"/>
      <c r="G25" s="34">
        <v>1</v>
      </c>
      <c r="H25" s="22">
        <v>1</v>
      </c>
      <c r="I25" s="9">
        <f t="shared" si="1"/>
        <v>5</v>
      </c>
      <c r="J25" s="134"/>
      <c r="K25" s="65"/>
    </row>
    <row r="26" spans="1:11" s="3" customFormat="1" ht="27.75" thickBot="1" x14ac:dyDescent="0.35">
      <c r="A26" s="28" t="s">
        <v>440</v>
      </c>
      <c r="B26" s="22"/>
      <c r="C26" s="22">
        <v>1</v>
      </c>
      <c r="D26" s="22"/>
      <c r="E26" s="22"/>
      <c r="F26" s="22"/>
      <c r="G26" s="34"/>
      <c r="H26" s="22"/>
      <c r="I26" s="9">
        <f t="shared" si="1"/>
        <v>1</v>
      </c>
      <c r="J26" s="134"/>
      <c r="K26" s="65"/>
    </row>
    <row r="27" spans="1:11" s="3" customFormat="1" ht="27.75" thickBot="1" x14ac:dyDescent="0.35">
      <c r="A27" s="28" t="s">
        <v>441</v>
      </c>
      <c r="B27" s="22"/>
      <c r="C27" s="22"/>
      <c r="D27" s="22"/>
      <c r="E27" s="22">
        <v>1</v>
      </c>
      <c r="F27" s="22"/>
      <c r="G27" s="34"/>
      <c r="H27" s="22"/>
      <c r="I27" s="9">
        <f>SUM(B27:H27)</f>
        <v>1</v>
      </c>
      <c r="J27" s="135"/>
      <c r="K27" s="65"/>
    </row>
    <row r="28" spans="1:11" s="3" customFormat="1" ht="15" customHeight="1" thickBot="1" x14ac:dyDescent="0.35">
      <c r="A28" s="29" t="s">
        <v>442</v>
      </c>
      <c r="B28" s="22"/>
      <c r="C28" s="22"/>
      <c r="D28" s="22"/>
      <c r="E28" s="22"/>
      <c r="F28" s="22"/>
      <c r="G28" s="34"/>
      <c r="H28" s="22"/>
      <c r="I28" s="9">
        <f>SUM(I29:I34)</f>
        <v>30</v>
      </c>
      <c r="J28" s="133" t="s">
        <v>443</v>
      </c>
      <c r="K28" s="133"/>
    </row>
    <row r="29" spans="1:11" s="3" customFormat="1" ht="17.25" thickBot="1" x14ac:dyDescent="0.35">
      <c r="A29" s="28" t="s">
        <v>444</v>
      </c>
      <c r="B29" s="22">
        <v>1</v>
      </c>
      <c r="C29" s="22">
        <v>1</v>
      </c>
      <c r="D29" s="22">
        <v>1</v>
      </c>
      <c r="E29" s="22">
        <v>1</v>
      </c>
      <c r="F29" s="22">
        <v>1</v>
      </c>
      <c r="G29" s="34">
        <v>1</v>
      </c>
      <c r="H29" s="22">
        <v>1</v>
      </c>
      <c r="I29" s="9">
        <f>SUM(B29:H29)</f>
        <v>7</v>
      </c>
      <c r="J29" s="134"/>
      <c r="K29" s="134"/>
    </row>
    <row r="30" spans="1:11" s="3" customFormat="1" ht="17.25" thickBot="1" x14ac:dyDescent="0.35">
      <c r="A30" s="44" t="s">
        <v>445</v>
      </c>
      <c r="B30" s="22">
        <v>1</v>
      </c>
      <c r="C30" s="22">
        <v>1</v>
      </c>
      <c r="D30" s="22">
        <v>1</v>
      </c>
      <c r="E30" s="22">
        <v>1</v>
      </c>
      <c r="F30" s="22">
        <v>1</v>
      </c>
      <c r="G30" s="34">
        <v>1</v>
      </c>
      <c r="H30" s="22">
        <v>1</v>
      </c>
      <c r="I30" s="9">
        <f t="shared" ref="I30:I34" si="2">SUM(B30:H30)</f>
        <v>7</v>
      </c>
      <c r="J30" s="134"/>
      <c r="K30" s="134"/>
    </row>
    <row r="31" spans="1:11" s="3" customFormat="1" ht="27.75" thickBot="1" x14ac:dyDescent="0.35">
      <c r="A31" s="28" t="s">
        <v>446</v>
      </c>
      <c r="B31" s="22"/>
      <c r="C31" s="22"/>
      <c r="D31" s="22">
        <v>1</v>
      </c>
      <c r="E31" s="22"/>
      <c r="F31" s="22"/>
      <c r="G31" s="34">
        <v>1</v>
      </c>
      <c r="H31" s="22"/>
      <c r="I31" s="9">
        <f t="shared" si="2"/>
        <v>2</v>
      </c>
      <c r="J31" s="134"/>
      <c r="K31" s="134"/>
    </row>
    <row r="32" spans="1:11" s="3" customFormat="1" ht="27.75" thickBot="1" x14ac:dyDescent="0.35">
      <c r="A32" s="28" t="s">
        <v>447</v>
      </c>
      <c r="B32" s="22">
        <v>1</v>
      </c>
      <c r="C32" s="22">
        <v>1</v>
      </c>
      <c r="D32" s="22"/>
      <c r="E32" s="22">
        <v>1</v>
      </c>
      <c r="F32" s="22">
        <v>1</v>
      </c>
      <c r="G32" s="34">
        <v>1</v>
      </c>
      <c r="H32" s="22"/>
      <c r="I32" s="9">
        <f>SUM(B32:H32)</f>
        <v>5</v>
      </c>
      <c r="J32" s="134"/>
      <c r="K32" s="134"/>
    </row>
    <row r="33" spans="1:11" s="3" customFormat="1" ht="17.25" thickBot="1" x14ac:dyDescent="0.35">
      <c r="A33" s="28" t="s">
        <v>448</v>
      </c>
      <c r="B33" s="22">
        <v>1</v>
      </c>
      <c r="C33" s="22">
        <v>1</v>
      </c>
      <c r="D33" s="22">
        <v>1</v>
      </c>
      <c r="E33" s="22">
        <v>1</v>
      </c>
      <c r="F33" s="22">
        <v>1</v>
      </c>
      <c r="G33" s="34"/>
      <c r="H33" s="22">
        <v>1</v>
      </c>
      <c r="I33" s="9">
        <f t="shared" si="2"/>
        <v>6</v>
      </c>
      <c r="J33" s="134"/>
      <c r="K33" s="134"/>
    </row>
    <row r="34" spans="1:11" s="3" customFormat="1" ht="17.25" thickBot="1" x14ac:dyDescent="0.35">
      <c r="A34" s="28" t="s">
        <v>449</v>
      </c>
      <c r="B34" s="22">
        <v>1</v>
      </c>
      <c r="C34" s="22"/>
      <c r="D34" s="22"/>
      <c r="E34" s="22">
        <v>1</v>
      </c>
      <c r="F34" s="22">
        <v>1</v>
      </c>
      <c r="G34" s="34"/>
      <c r="H34" s="22"/>
      <c r="I34" s="9">
        <f t="shared" si="2"/>
        <v>3</v>
      </c>
      <c r="J34" s="134"/>
      <c r="K34" s="134"/>
    </row>
    <row r="35" spans="1:11" s="3" customFormat="1" ht="27" customHeight="1" thickBot="1" x14ac:dyDescent="0.35">
      <c r="A35" s="29" t="s">
        <v>450</v>
      </c>
      <c r="B35" s="22"/>
      <c r="C35" s="22"/>
      <c r="D35" s="22"/>
      <c r="E35" s="22"/>
      <c r="F35" s="22"/>
      <c r="G35" s="34"/>
      <c r="H35" s="22"/>
      <c r="I35" s="9">
        <f>SUM(I36:I48)</f>
        <v>39</v>
      </c>
      <c r="J35" s="125" t="s">
        <v>498</v>
      </c>
      <c r="K35" s="161"/>
    </row>
    <row r="36" spans="1:11" s="3" customFormat="1" ht="17.25" thickBot="1" x14ac:dyDescent="0.35">
      <c r="A36" s="28" t="s">
        <v>451</v>
      </c>
      <c r="B36" s="22">
        <v>1</v>
      </c>
      <c r="C36" s="22"/>
      <c r="D36" s="22"/>
      <c r="E36" s="22"/>
      <c r="F36" s="22"/>
      <c r="G36" s="34"/>
      <c r="H36" s="22"/>
      <c r="I36" s="9">
        <f>SUM(B36:H36)</f>
        <v>1</v>
      </c>
      <c r="J36" s="126"/>
      <c r="K36" s="129"/>
    </row>
    <row r="37" spans="1:11" s="3" customFormat="1" ht="27.75" thickBot="1" x14ac:dyDescent="0.35">
      <c r="A37" s="28" t="s">
        <v>452</v>
      </c>
      <c r="B37" s="22"/>
      <c r="C37" s="22">
        <v>1</v>
      </c>
      <c r="D37" s="22">
        <v>1</v>
      </c>
      <c r="E37" s="22"/>
      <c r="F37" s="22">
        <v>1</v>
      </c>
      <c r="G37" s="34"/>
      <c r="H37" s="22">
        <v>1</v>
      </c>
      <c r="I37" s="9">
        <f t="shared" ref="I37:I48" si="3">SUM(B37:H37)</f>
        <v>4</v>
      </c>
      <c r="J37" s="126"/>
      <c r="K37" s="129"/>
    </row>
    <row r="38" spans="1:11" s="3" customFormat="1" ht="17.25" thickBot="1" x14ac:dyDescent="0.35">
      <c r="A38" s="28" t="s">
        <v>453</v>
      </c>
      <c r="B38" s="22">
        <v>1</v>
      </c>
      <c r="C38" s="22">
        <v>1</v>
      </c>
      <c r="D38" s="22"/>
      <c r="E38" s="22">
        <v>1</v>
      </c>
      <c r="F38" s="22"/>
      <c r="G38" s="34">
        <v>1</v>
      </c>
      <c r="H38" s="22">
        <v>1</v>
      </c>
      <c r="I38" s="9">
        <f t="shared" si="3"/>
        <v>5</v>
      </c>
      <c r="J38" s="126"/>
      <c r="K38" s="129"/>
    </row>
    <row r="39" spans="1:11" s="3" customFormat="1" ht="40.5" thickBot="1" x14ac:dyDescent="0.35">
      <c r="A39" s="28" t="s">
        <v>495</v>
      </c>
      <c r="B39" s="22">
        <v>1</v>
      </c>
      <c r="C39" s="22">
        <v>1</v>
      </c>
      <c r="D39" s="22">
        <v>1</v>
      </c>
      <c r="E39" s="22"/>
      <c r="F39" s="22">
        <v>1</v>
      </c>
      <c r="G39" s="34">
        <v>1</v>
      </c>
      <c r="H39" s="22">
        <v>1</v>
      </c>
      <c r="I39" s="9">
        <f t="shared" si="3"/>
        <v>6</v>
      </c>
      <c r="J39" s="126"/>
      <c r="K39" s="129"/>
    </row>
    <row r="40" spans="1:11" s="3" customFormat="1" ht="27.75" thickBot="1" x14ac:dyDescent="0.35">
      <c r="A40" s="44" t="s">
        <v>496</v>
      </c>
      <c r="B40" s="22"/>
      <c r="C40" s="22">
        <v>1</v>
      </c>
      <c r="D40" s="22"/>
      <c r="E40" s="22"/>
      <c r="F40" s="22"/>
      <c r="G40" s="34"/>
      <c r="H40" s="22"/>
      <c r="I40" s="9">
        <f t="shared" si="3"/>
        <v>1</v>
      </c>
      <c r="J40" s="126"/>
      <c r="K40" s="129"/>
    </row>
    <row r="41" spans="1:11" s="3" customFormat="1" ht="17.25" thickBot="1" x14ac:dyDescent="0.35">
      <c r="A41" s="44" t="s">
        <v>497</v>
      </c>
      <c r="B41" s="22">
        <v>1</v>
      </c>
      <c r="C41" s="22"/>
      <c r="D41" s="22">
        <v>1</v>
      </c>
      <c r="E41" s="22"/>
      <c r="F41" s="22"/>
      <c r="G41" s="34">
        <v>1</v>
      </c>
      <c r="H41" s="22">
        <v>1</v>
      </c>
      <c r="I41" s="9">
        <f>SUM(B41:H41)</f>
        <v>4</v>
      </c>
      <c r="J41" s="126"/>
      <c r="K41" s="129"/>
    </row>
    <row r="42" spans="1:11" s="3" customFormat="1" ht="17.25" thickBot="1" x14ac:dyDescent="0.35">
      <c r="A42" s="70" t="s">
        <v>499</v>
      </c>
      <c r="B42" s="22"/>
      <c r="C42" s="22"/>
      <c r="D42" s="22"/>
      <c r="E42" s="22"/>
      <c r="F42" s="22"/>
      <c r="G42" s="34">
        <v>1</v>
      </c>
      <c r="H42" s="22">
        <v>1</v>
      </c>
      <c r="I42" s="9">
        <f>SUM(B42:H42)</f>
        <v>2</v>
      </c>
      <c r="J42" s="126"/>
      <c r="K42" s="129"/>
    </row>
    <row r="43" spans="1:11" s="3" customFormat="1" ht="15" customHeight="1" thickBot="1" x14ac:dyDescent="0.35">
      <c r="A43" s="28" t="s">
        <v>500</v>
      </c>
      <c r="B43" s="22"/>
      <c r="C43" s="22"/>
      <c r="D43" s="22"/>
      <c r="E43" s="22">
        <v>1</v>
      </c>
      <c r="F43" s="22"/>
      <c r="G43" s="34"/>
      <c r="H43" s="22"/>
      <c r="I43" s="9">
        <f t="shared" si="3"/>
        <v>1</v>
      </c>
      <c r="J43" s="126"/>
      <c r="K43" s="129"/>
    </row>
    <row r="44" spans="1:11" s="3" customFormat="1" ht="17.25" thickBot="1" x14ac:dyDescent="0.35">
      <c r="A44" s="28" t="s">
        <v>501</v>
      </c>
      <c r="B44" s="22"/>
      <c r="C44" s="22">
        <v>1</v>
      </c>
      <c r="D44" s="22">
        <v>1</v>
      </c>
      <c r="E44" s="22">
        <v>1</v>
      </c>
      <c r="F44" s="22">
        <v>1</v>
      </c>
      <c r="G44" s="34">
        <v>1</v>
      </c>
      <c r="H44" s="22">
        <v>1</v>
      </c>
      <c r="I44" s="9">
        <f t="shared" si="3"/>
        <v>6</v>
      </c>
      <c r="J44" s="126"/>
      <c r="K44" s="129"/>
    </row>
    <row r="45" spans="1:11" s="3" customFormat="1" ht="27.75" thickBot="1" x14ac:dyDescent="0.35">
      <c r="A45" s="28" t="s">
        <v>502</v>
      </c>
      <c r="B45" s="22">
        <v>1</v>
      </c>
      <c r="C45" s="22">
        <v>1</v>
      </c>
      <c r="D45" s="22">
        <v>1</v>
      </c>
      <c r="E45" s="22"/>
      <c r="F45" s="22">
        <v>1</v>
      </c>
      <c r="G45" s="34">
        <v>1</v>
      </c>
      <c r="H45" s="22"/>
      <c r="I45" s="9">
        <f t="shared" si="3"/>
        <v>5</v>
      </c>
      <c r="J45" s="126"/>
      <c r="K45" s="162"/>
    </row>
    <row r="46" spans="1:11" s="3" customFormat="1" ht="27.75" thickBot="1" x14ac:dyDescent="0.35">
      <c r="A46" s="28" t="s">
        <v>503</v>
      </c>
      <c r="B46" s="22">
        <v>1</v>
      </c>
      <c r="C46" s="22"/>
      <c r="D46" s="22"/>
      <c r="E46" s="22"/>
      <c r="F46" s="22"/>
      <c r="G46" s="34"/>
      <c r="H46" s="22"/>
      <c r="I46" s="9">
        <f t="shared" si="3"/>
        <v>1</v>
      </c>
      <c r="J46" s="126"/>
      <c r="K46" s="67"/>
    </row>
    <row r="47" spans="1:11" s="3" customFormat="1" ht="93.6" customHeight="1" thickBot="1" x14ac:dyDescent="0.35">
      <c r="A47" s="28" t="s">
        <v>504</v>
      </c>
      <c r="B47" s="22"/>
      <c r="C47" s="22">
        <v>1</v>
      </c>
      <c r="D47" s="22"/>
      <c r="E47" s="22"/>
      <c r="F47" s="22">
        <v>1</v>
      </c>
      <c r="G47" s="34"/>
      <c r="H47" s="22"/>
      <c r="I47" s="9">
        <f t="shared" si="3"/>
        <v>2</v>
      </c>
      <c r="J47" s="126"/>
      <c r="K47" s="67"/>
    </row>
    <row r="48" spans="1:11" s="3" customFormat="1" ht="28.5" customHeight="1" thickBot="1" x14ac:dyDescent="0.35">
      <c r="A48" s="28" t="s">
        <v>505</v>
      </c>
      <c r="B48" s="22"/>
      <c r="C48" s="22"/>
      <c r="D48" s="22"/>
      <c r="E48" s="22"/>
      <c r="F48" s="22">
        <v>1</v>
      </c>
      <c r="G48" s="34"/>
      <c r="H48" s="22"/>
      <c r="I48" s="9">
        <f t="shared" si="3"/>
        <v>1</v>
      </c>
      <c r="J48" s="127"/>
      <c r="K48" s="67"/>
    </row>
    <row r="49" spans="1:11" s="3" customFormat="1" ht="156.6" customHeight="1" thickBot="1" x14ac:dyDescent="0.35">
      <c r="A49" s="29" t="s">
        <v>454</v>
      </c>
      <c r="B49" s="22"/>
      <c r="C49" s="22"/>
      <c r="D49" s="22"/>
      <c r="E49" s="22"/>
      <c r="F49" s="22"/>
      <c r="G49" s="34"/>
      <c r="H49" s="22"/>
      <c r="I49" s="9">
        <f>SUM(I50:I55)</f>
        <v>11</v>
      </c>
      <c r="J49" s="163" t="s">
        <v>455</v>
      </c>
      <c r="K49" s="67"/>
    </row>
    <row r="50" spans="1:11" s="3" customFormat="1" ht="27.75" thickBot="1" x14ac:dyDescent="0.35">
      <c r="A50" s="28" t="s">
        <v>511</v>
      </c>
      <c r="B50" s="22">
        <v>1</v>
      </c>
      <c r="C50" s="22"/>
      <c r="D50" s="22"/>
      <c r="E50" s="22"/>
      <c r="F50" s="22">
        <v>1</v>
      </c>
      <c r="G50" s="34">
        <v>1</v>
      </c>
      <c r="H50" s="22"/>
      <c r="I50" s="9">
        <f>SUM(B50:H50)</f>
        <v>3</v>
      </c>
      <c r="J50" s="164"/>
      <c r="K50" s="67"/>
    </row>
    <row r="51" spans="1:11" s="52" customFormat="1" ht="27.75" thickBot="1" x14ac:dyDescent="0.35">
      <c r="A51" s="28" t="s">
        <v>506</v>
      </c>
      <c r="B51" s="51">
        <v>1</v>
      </c>
      <c r="C51" s="51"/>
      <c r="D51" s="51">
        <v>1</v>
      </c>
      <c r="E51" s="51"/>
      <c r="F51" s="51"/>
      <c r="G51" s="71"/>
      <c r="H51" s="51">
        <v>1</v>
      </c>
      <c r="I51" s="9">
        <f t="shared" ref="I51:I54" si="4">SUM(B51:H51)</f>
        <v>3</v>
      </c>
      <c r="J51" s="164"/>
      <c r="K51" s="72"/>
    </row>
    <row r="52" spans="1:11" s="52" customFormat="1" ht="17.25" thickBot="1" x14ac:dyDescent="0.35">
      <c r="A52" s="28" t="s">
        <v>507</v>
      </c>
      <c r="B52" s="51"/>
      <c r="C52" s="51"/>
      <c r="D52" s="51"/>
      <c r="E52" s="51"/>
      <c r="F52" s="51"/>
      <c r="G52" s="71"/>
      <c r="H52" s="51"/>
      <c r="I52" s="9">
        <f>SUM(B52:H52)</f>
        <v>0</v>
      </c>
      <c r="J52" s="164"/>
      <c r="K52" s="72"/>
    </row>
    <row r="53" spans="1:11" s="3" customFormat="1" ht="17.25" thickBot="1" x14ac:dyDescent="0.35">
      <c r="A53" s="28" t="s">
        <v>508</v>
      </c>
      <c r="B53" s="22"/>
      <c r="C53" s="22"/>
      <c r="D53" s="22"/>
      <c r="E53" s="22">
        <v>1</v>
      </c>
      <c r="F53" s="22">
        <v>1</v>
      </c>
      <c r="G53" s="34"/>
      <c r="H53" s="22">
        <v>1</v>
      </c>
      <c r="I53" s="9">
        <f t="shared" si="4"/>
        <v>3</v>
      </c>
      <c r="J53" s="164"/>
      <c r="K53" s="67"/>
    </row>
    <row r="54" spans="1:11" s="3" customFormat="1" ht="21.95" customHeight="1" thickBot="1" x14ac:dyDescent="0.35">
      <c r="A54" s="28" t="s">
        <v>509</v>
      </c>
      <c r="B54" s="22"/>
      <c r="C54" s="22"/>
      <c r="D54" s="22"/>
      <c r="E54" s="22"/>
      <c r="F54" s="22"/>
      <c r="G54" s="34">
        <v>1</v>
      </c>
      <c r="H54" s="22"/>
      <c r="I54" s="9">
        <f t="shared" si="4"/>
        <v>1</v>
      </c>
      <c r="J54" s="164"/>
      <c r="K54" s="67"/>
    </row>
    <row r="55" spans="1:11" s="3" customFormat="1" ht="33.950000000000003" customHeight="1" thickBot="1" x14ac:dyDescent="0.35">
      <c r="A55" s="28" t="s">
        <v>510</v>
      </c>
      <c r="B55" s="22"/>
      <c r="C55" s="22"/>
      <c r="D55" s="22"/>
      <c r="E55" s="22"/>
      <c r="F55" s="22">
        <v>1</v>
      </c>
      <c r="G55" s="34"/>
      <c r="H55" s="22"/>
      <c r="I55" s="9">
        <f>SUM(B55:H55)</f>
        <v>1</v>
      </c>
      <c r="J55" s="165"/>
      <c r="K55" s="67"/>
    </row>
    <row r="56" spans="1:11" s="3" customFormat="1" ht="17.25" thickBot="1" x14ac:dyDescent="0.35">
      <c r="A56" s="29" t="s">
        <v>456</v>
      </c>
      <c r="B56" s="22"/>
      <c r="C56" s="22"/>
      <c r="D56" s="22"/>
      <c r="E56" s="22"/>
      <c r="F56" s="22"/>
      <c r="G56" s="34"/>
      <c r="H56" s="22"/>
      <c r="I56" s="9">
        <f>SUM(I57:I72)</f>
        <v>29</v>
      </c>
      <c r="J56" s="151" t="s">
        <v>457</v>
      </c>
      <c r="K56" s="109"/>
    </row>
    <row r="57" spans="1:11" s="3" customFormat="1" ht="27.75" thickBot="1" x14ac:dyDescent="0.35">
      <c r="A57" s="28" t="s">
        <v>458</v>
      </c>
      <c r="B57" s="22"/>
      <c r="C57" s="22"/>
      <c r="D57" s="22"/>
      <c r="E57" s="22"/>
      <c r="F57" s="22"/>
      <c r="G57" s="34">
        <v>1</v>
      </c>
      <c r="H57" s="22"/>
      <c r="I57" s="9">
        <f>SUM(B57:H57)</f>
        <v>1</v>
      </c>
      <c r="J57" s="152"/>
      <c r="K57" s="110"/>
    </row>
    <row r="58" spans="1:11" s="3" customFormat="1" ht="17.25" thickBot="1" x14ac:dyDescent="0.35">
      <c r="A58" s="28" t="s">
        <v>459</v>
      </c>
      <c r="B58" s="22"/>
      <c r="C58" s="22"/>
      <c r="D58" s="22">
        <v>1</v>
      </c>
      <c r="E58" s="22"/>
      <c r="F58" s="22"/>
      <c r="G58" s="34"/>
      <c r="H58" s="22">
        <v>1</v>
      </c>
      <c r="I58" s="9">
        <f t="shared" ref="I58:I72" si="5">SUM(B58:H58)</f>
        <v>2</v>
      </c>
      <c r="J58" s="152"/>
      <c r="K58" s="110"/>
    </row>
    <row r="59" spans="1:11" s="3" customFormat="1" ht="27.75" thickBot="1" x14ac:dyDescent="0.35">
      <c r="A59" s="28" t="s">
        <v>460</v>
      </c>
      <c r="B59" s="22"/>
      <c r="C59" s="22"/>
      <c r="D59" s="22">
        <v>1</v>
      </c>
      <c r="E59" s="22"/>
      <c r="F59" s="22"/>
      <c r="G59" s="34"/>
      <c r="H59" s="22"/>
      <c r="I59" s="9">
        <f t="shared" si="5"/>
        <v>1</v>
      </c>
      <c r="J59" s="152"/>
      <c r="K59" s="110"/>
    </row>
    <row r="60" spans="1:11" s="3" customFormat="1" ht="17.25" thickBot="1" x14ac:dyDescent="0.35">
      <c r="A60" s="28" t="s">
        <v>461</v>
      </c>
      <c r="B60" s="22"/>
      <c r="C60" s="22"/>
      <c r="D60" s="22"/>
      <c r="E60" s="22"/>
      <c r="F60" s="22">
        <v>1</v>
      </c>
      <c r="G60" s="34"/>
      <c r="H60" s="22"/>
      <c r="I60" s="9">
        <f t="shared" si="5"/>
        <v>1</v>
      </c>
      <c r="J60" s="152"/>
      <c r="K60" s="110"/>
    </row>
    <row r="61" spans="1:11" s="3" customFormat="1" ht="17.25" thickBot="1" x14ac:dyDescent="0.35">
      <c r="A61" s="28" t="s">
        <v>462</v>
      </c>
      <c r="B61" s="22">
        <v>1</v>
      </c>
      <c r="C61" s="22"/>
      <c r="D61" s="22"/>
      <c r="E61" s="22"/>
      <c r="F61" s="22"/>
      <c r="G61" s="34"/>
      <c r="H61" s="22">
        <v>1</v>
      </c>
      <c r="I61" s="9">
        <f t="shared" si="5"/>
        <v>2</v>
      </c>
      <c r="J61" s="152"/>
      <c r="K61" s="110"/>
    </row>
    <row r="62" spans="1:11" s="3" customFormat="1" ht="27.75" thickBot="1" x14ac:dyDescent="0.35">
      <c r="A62" s="28" t="s">
        <v>463</v>
      </c>
      <c r="B62" s="22">
        <v>1</v>
      </c>
      <c r="C62" s="22">
        <v>1</v>
      </c>
      <c r="D62" s="22">
        <v>1</v>
      </c>
      <c r="E62" s="22">
        <v>1</v>
      </c>
      <c r="F62" s="22"/>
      <c r="G62" s="34">
        <v>1</v>
      </c>
      <c r="H62" s="22">
        <v>1</v>
      </c>
      <c r="I62" s="9">
        <f t="shared" si="5"/>
        <v>6</v>
      </c>
      <c r="J62" s="152"/>
      <c r="K62" s="110"/>
    </row>
    <row r="63" spans="1:11" s="3" customFormat="1" ht="27.75" thickBot="1" x14ac:dyDescent="0.35">
      <c r="A63" s="44" t="s">
        <v>512</v>
      </c>
      <c r="B63" s="22">
        <v>1</v>
      </c>
      <c r="C63" s="22"/>
      <c r="D63" s="22"/>
      <c r="E63" s="22"/>
      <c r="F63" s="22"/>
      <c r="G63" s="34"/>
      <c r="H63" s="22"/>
      <c r="I63" s="9">
        <f>SUM(B63:H63)</f>
        <v>1</v>
      </c>
      <c r="J63" s="152"/>
      <c r="K63" s="110"/>
    </row>
    <row r="64" spans="1:11" s="3" customFormat="1" ht="27.75" thickBot="1" x14ac:dyDescent="0.35">
      <c r="A64" s="44" t="s">
        <v>513</v>
      </c>
      <c r="B64" s="22"/>
      <c r="C64" s="22"/>
      <c r="D64" s="22"/>
      <c r="E64" s="22"/>
      <c r="F64" s="22"/>
      <c r="G64" s="34">
        <v>1</v>
      </c>
      <c r="H64" s="22">
        <v>1</v>
      </c>
      <c r="I64" s="9">
        <f>SUM(B64:H64)</f>
        <v>2</v>
      </c>
      <c r="J64" s="152"/>
      <c r="K64" s="110"/>
    </row>
    <row r="65" spans="1:11" s="3" customFormat="1" ht="53.25" thickBot="1" x14ac:dyDescent="0.35">
      <c r="A65" s="28" t="s">
        <v>514</v>
      </c>
      <c r="B65" s="22"/>
      <c r="C65" s="22"/>
      <c r="D65" s="22">
        <v>1</v>
      </c>
      <c r="E65" s="22"/>
      <c r="F65" s="22"/>
      <c r="G65" s="34"/>
      <c r="H65" s="22"/>
      <c r="I65" s="9">
        <f>SUM(B65:H65)</f>
        <v>1</v>
      </c>
      <c r="J65" s="152"/>
      <c r="K65" s="110"/>
    </row>
    <row r="66" spans="1:11" s="3" customFormat="1" ht="27.75" thickBot="1" x14ac:dyDescent="0.35">
      <c r="A66" s="28" t="s">
        <v>515</v>
      </c>
      <c r="B66" s="22"/>
      <c r="C66" s="22"/>
      <c r="D66" s="22"/>
      <c r="E66" s="22"/>
      <c r="F66" s="22"/>
      <c r="G66" s="34">
        <v>1</v>
      </c>
      <c r="H66" s="22"/>
      <c r="I66" s="9">
        <f t="shared" si="5"/>
        <v>1</v>
      </c>
      <c r="J66" s="152"/>
      <c r="K66" s="110"/>
    </row>
    <row r="67" spans="1:11" s="3" customFormat="1" ht="17.25" thickBot="1" x14ac:dyDescent="0.35">
      <c r="A67" s="28" t="s">
        <v>516</v>
      </c>
      <c r="B67" s="22"/>
      <c r="C67" s="22">
        <v>1</v>
      </c>
      <c r="D67" s="22"/>
      <c r="E67" s="22"/>
      <c r="F67" s="22"/>
      <c r="G67" s="34"/>
      <c r="H67" s="22">
        <v>1</v>
      </c>
      <c r="I67" s="9">
        <f t="shared" si="5"/>
        <v>2</v>
      </c>
      <c r="J67" s="152"/>
      <c r="K67" s="110"/>
    </row>
    <row r="68" spans="1:11" s="3" customFormat="1" ht="27.75" thickBot="1" x14ac:dyDescent="0.35">
      <c r="A68" s="28" t="s">
        <v>517</v>
      </c>
      <c r="B68" s="22"/>
      <c r="C68" s="22">
        <v>1</v>
      </c>
      <c r="D68" s="22"/>
      <c r="E68" s="22"/>
      <c r="F68" s="22"/>
      <c r="G68" s="34"/>
      <c r="H68" s="22"/>
      <c r="I68" s="9">
        <f t="shared" si="5"/>
        <v>1</v>
      </c>
      <c r="J68" s="152"/>
      <c r="K68" s="110"/>
    </row>
    <row r="69" spans="1:11" s="3" customFormat="1" ht="27.75" thickBot="1" x14ac:dyDescent="0.35">
      <c r="A69" s="28" t="s">
        <v>518</v>
      </c>
      <c r="B69" s="22"/>
      <c r="C69" s="22">
        <v>1</v>
      </c>
      <c r="D69" s="22"/>
      <c r="E69" s="22"/>
      <c r="F69" s="22"/>
      <c r="G69" s="34"/>
      <c r="H69" s="22"/>
      <c r="I69" s="9">
        <f t="shared" si="5"/>
        <v>1</v>
      </c>
      <c r="J69" s="152"/>
      <c r="K69" s="110"/>
    </row>
    <row r="70" spans="1:11" s="3" customFormat="1" ht="53.25" thickBot="1" x14ac:dyDescent="0.35">
      <c r="A70" s="28" t="s">
        <v>519</v>
      </c>
      <c r="B70" s="22"/>
      <c r="C70" s="22"/>
      <c r="D70" s="22"/>
      <c r="E70" s="22"/>
      <c r="F70" s="22">
        <v>1</v>
      </c>
      <c r="G70" s="34"/>
      <c r="H70" s="22"/>
      <c r="I70" s="9">
        <f t="shared" si="5"/>
        <v>1</v>
      </c>
      <c r="J70" s="152"/>
      <c r="K70" s="110"/>
    </row>
    <row r="71" spans="1:11" s="3" customFormat="1" ht="17.25" thickBot="1" x14ac:dyDescent="0.35">
      <c r="A71" s="28" t="s">
        <v>520</v>
      </c>
      <c r="B71" s="22"/>
      <c r="C71" s="22"/>
      <c r="D71" s="22"/>
      <c r="E71" s="22"/>
      <c r="F71" s="22">
        <v>1</v>
      </c>
      <c r="G71" s="34"/>
      <c r="H71" s="22"/>
      <c r="I71" s="9">
        <f t="shared" si="5"/>
        <v>1</v>
      </c>
      <c r="J71" s="152"/>
      <c r="K71" s="110"/>
    </row>
    <row r="72" spans="1:11" s="3" customFormat="1" ht="27.75" thickBot="1" x14ac:dyDescent="0.35">
      <c r="A72" s="28" t="s">
        <v>521</v>
      </c>
      <c r="B72" s="22">
        <v>1</v>
      </c>
      <c r="C72" s="22">
        <v>1</v>
      </c>
      <c r="D72" s="22"/>
      <c r="E72" s="22"/>
      <c r="F72" s="22">
        <v>1</v>
      </c>
      <c r="G72" s="34">
        <v>1</v>
      </c>
      <c r="H72" s="22">
        <v>1</v>
      </c>
      <c r="I72" s="9">
        <f t="shared" si="5"/>
        <v>5</v>
      </c>
      <c r="J72" s="154"/>
      <c r="K72" s="111"/>
    </row>
    <row r="76" spans="1:11" x14ac:dyDescent="0.25">
      <c r="J76" s="57"/>
    </row>
    <row r="77" spans="1:11" x14ac:dyDescent="0.25">
      <c r="J77" s="57"/>
    </row>
  </sheetData>
  <mergeCells count="14">
    <mergeCell ref="J5:J14"/>
    <mergeCell ref="K5:K14"/>
    <mergeCell ref="I2:I4"/>
    <mergeCell ref="J2:J4"/>
    <mergeCell ref="K15:K21"/>
    <mergeCell ref="K2:K4"/>
    <mergeCell ref="J15:J27"/>
    <mergeCell ref="J28:J34"/>
    <mergeCell ref="J56:J72"/>
    <mergeCell ref="K28:K34"/>
    <mergeCell ref="K35:K45"/>
    <mergeCell ref="K56:K72"/>
    <mergeCell ref="J35:J48"/>
    <mergeCell ref="J49:J55"/>
  </mergeCells>
  <conditionalFormatting sqref="I5:I72">
    <cfRule type="colorScale" priority="233">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73F165F32CC94696FCA374590156D5" ma:contentTypeVersion="15" ma:contentTypeDescription="Crée un document." ma:contentTypeScope="" ma:versionID="378f1b66f4b7ff058f21376c24ba1c96">
  <xsd:schema xmlns:xsd="http://www.w3.org/2001/XMLSchema" xmlns:xs="http://www.w3.org/2001/XMLSchema" xmlns:p="http://schemas.microsoft.com/office/2006/metadata/properties" xmlns:ns2="f7182475-0223-4c18-9d1e-85c2871bd879" xmlns:ns3="7cf032eb-13ef-43f9-8b6c-22c602005c07" targetNamespace="http://schemas.microsoft.com/office/2006/metadata/properties" ma:root="true" ma:fieldsID="237f0dd860972f4d299a2ebb6ec0c56c" ns2:_="" ns3:_="">
    <xsd:import namespace="f7182475-0223-4c18-9d1e-85c2871bd879"/>
    <xsd:import namespace="7cf032eb-13ef-43f9-8b6c-22c602005c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82475-0223-4c18-9d1e-85c2871bd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f032eb-13ef-43f9-8b6c-22c602005c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ccb32ba-88c3-46da-b70c-1f88117d00dd}" ma:internalName="TaxCatchAll" ma:showField="CatchAllData" ma:web="7cf032eb-13ef-43f9-8b6c-22c602005c0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cf032eb-13ef-43f9-8b6c-22c602005c07" xsi:nil="true"/>
    <lcf76f155ced4ddcb4097134ff3c332f xmlns="f7182475-0223-4c18-9d1e-85c2871bd879">
      <Terms xmlns="http://schemas.microsoft.com/office/infopath/2007/PartnerControls"/>
    </lcf76f155ced4ddcb4097134ff3c332f>
    <SharedWithUsers xmlns="7cf032eb-13ef-43f9-8b6c-22c602005c07">
      <UserInfo>
        <DisplayName>Louna LONQUEUR</DisplayName>
        <AccountId>78</AccountId>
        <AccountType/>
      </UserInfo>
      <UserInfo>
        <DisplayName>Lisa REINERS</DisplayName>
        <AccountId>479</AccountId>
        <AccountType/>
      </UserInfo>
      <UserInfo>
        <DisplayName>Johanna VALDESON</DisplayName>
        <AccountId>250</AccountId>
        <AccountType/>
      </UserInfo>
      <UserInfo>
        <DisplayName>Nayana DAS</DisplayName>
        <AccountId>242</AccountId>
        <AccountType/>
      </UserInfo>
      <UserInfo>
        <DisplayName>Johan CORDEL</DisplayName>
        <AccountId>251</AccountId>
        <AccountType/>
      </UserInfo>
      <UserInfo>
        <DisplayName>Marta TESTA</DisplayName>
        <AccountId>245</AccountId>
        <AccountType/>
      </UserInfo>
      <UserInfo>
        <DisplayName>Renaud ZAMBEAUX</DisplayName>
        <AccountId>252</AccountId>
        <AccountType/>
      </UserInfo>
      <UserInfo>
        <DisplayName>Valentina RIVAS</DisplayName>
        <AccountId>241</AccountId>
        <AccountType/>
      </UserInfo>
      <UserInfo>
        <DisplayName>Maelys CHANUT</DisplayName>
        <AccountId>482</AccountId>
        <AccountType/>
      </UserInfo>
    </SharedWithUsers>
  </documentManagement>
</p:properties>
</file>

<file path=customXml/itemProps1.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2.xml><?xml version="1.0" encoding="utf-8"?>
<ds:datastoreItem xmlns:ds="http://schemas.openxmlformats.org/officeDocument/2006/customXml" ds:itemID="{DBAEA640-E1E5-432E-86EB-695294D484A6}"/>
</file>

<file path=customXml/itemProps3.xml><?xml version="1.0" encoding="utf-8"?>
<ds:datastoreItem xmlns:ds="http://schemas.openxmlformats.org/officeDocument/2006/customXml" ds:itemID="{78F3445A-2BAE-426E-9CF2-7E362C25D3F8}">
  <ds:schemaRefs>
    <ds:schemaRef ds:uri="http://purl.org/dc/elements/1.1/"/>
    <ds:schemaRef ds:uri="http://schemas.microsoft.com/office/2006/documentManagement/types"/>
    <ds:schemaRef ds:uri="http://schemas.microsoft.com/office/infopath/2007/PartnerControls"/>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 ds:uri="7cf032eb-13ef-43f9-8b6c-22c602005c07"/>
    <ds:schemaRef ds:uri="f7182475-0223-4c18-9d1e-85c2871bd87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Method Report</vt:lpstr>
      <vt:lpstr>WUAs &amp; RUVHa</vt:lpstr>
      <vt:lpstr>AGPA</vt:lpstr>
      <vt:lpstr>DRR</vt:lpstr>
      <vt:lpstr>WC&amp;CSO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Ari WEISS</cp:lastModifiedBy>
  <cp:revision/>
  <dcterms:created xsi:type="dcterms:W3CDTF">2017-10-10T11:47:39Z</dcterms:created>
  <dcterms:modified xsi:type="dcterms:W3CDTF">2024-07-11T04:29:02Z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0x0101006173F165F32CC94696FCA374590156D5</vt:lpwstr>
  </property>
  <property fmtid="{D5CDD505-2E9C-101B-9397-08002B2CF9AE}" pid="3" name="MediaServiceImageTags">
    <vt:lpwstr/>
  </property>
</Properties>
</file>