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orisGASTER\Downloads\"/>
    </mc:Choice>
  </mc:AlternateContent>
  <xr:revisionPtr revIDLastSave="0" documentId="13_ncr:1_{73429EE5-4634-41EF-8B9E-DEA334ED25FF}" xr6:coauthVersionLast="47" xr6:coauthVersionMax="47" xr10:uidLastSave="{00000000-0000-0000-0000-000000000000}"/>
  <bookViews>
    <workbookView xWindow="-28920" yWindow="-870" windowWidth="29040" windowHeight="15720" xr2:uid="{00000000-000D-0000-FFFF-FFFF00000000}"/>
  </bookViews>
  <sheets>
    <sheet name="READ_ME" sheetId="6" r:id="rId1"/>
    <sheet name="Analytical Method Report" sheetId="4" r:id="rId2"/>
    <sheet name="Data Saturation Grid" sheetId="5" r:id="rId3"/>
  </sheets>
  <definedNames>
    <definedName name="_ftnref1" localSheetId="2">'Data Saturation Grid'!#REF!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3" i="5" l="1"/>
  <c r="K182" i="5"/>
  <c r="K181" i="5"/>
  <c r="K180" i="5"/>
  <c r="K179" i="5"/>
  <c r="K177" i="5"/>
  <c r="K176" i="5"/>
  <c r="K174" i="5"/>
  <c r="K173" i="5"/>
  <c r="K172" i="5"/>
  <c r="K171" i="5"/>
  <c r="K170" i="5"/>
  <c r="K169" i="5"/>
  <c r="K168" i="5"/>
  <c r="K167" i="5"/>
  <c r="K166" i="5"/>
  <c r="J183" i="5" a="1"/>
  <c r="J183" i="5" s="1"/>
  <c r="I183" i="5" a="1"/>
  <c r="I183" i="5" s="1"/>
  <c r="H183" i="5" a="1"/>
  <c r="H183" i="5" s="1"/>
  <c r="G183" i="5" a="1"/>
  <c r="G183" i="5" s="1"/>
  <c r="F183" i="5" a="1"/>
  <c r="F183" i="5" s="1"/>
  <c r="E183" i="5" a="1"/>
  <c r="E183" i="5" s="1"/>
  <c r="D183" i="5" a="1"/>
  <c r="D183" i="5" s="1"/>
  <c r="C183" i="5" a="1"/>
  <c r="C183" i="5" s="1"/>
  <c r="B183" i="5" a="1"/>
  <c r="B183" i="5" s="1"/>
  <c r="K151" i="5"/>
  <c r="K156" i="5"/>
  <c r="K155" i="5"/>
  <c r="K63" i="5"/>
  <c r="K62" i="5"/>
  <c r="K61" i="5"/>
  <c r="K60" i="5"/>
  <c r="K59" i="5"/>
  <c r="K163" i="5"/>
  <c r="K162" i="5"/>
  <c r="K161" i="5"/>
  <c r="K160" i="5"/>
  <c r="K159" i="5"/>
  <c r="K158" i="5"/>
  <c r="K154" i="5"/>
  <c r="K143" i="5"/>
  <c r="K148" i="5"/>
  <c r="K144" i="5"/>
  <c r="K134" i="5"/>
  <c r="K142" i="5"/>
  <c r="K141" i="5"/>
  <c r="K133" i="5"/>
  <c r="K137" i="5"/>
  <c r="K136" i="5"/>
  <c r="K135" i="5"/>
  <c r="K132" i="5"/>
  <c r="K139" i="5"/>
  <c r="K138" i="5"/>
  <c r="K164" i="5"/>
  <c r="K146" i="5"/>
  <c r="K147" i="5"/>
  <c r="K150" i="5"/>
  <c r="K157" i="5"/>
  <c r="K104" i="5"/>
  <c r="K153" i="5"/>
  <c r="K149" i="5"/>
  <c r="K152" i="5"/>
  <c r="K116" i="5"/>
  <c r="K92" i="5"/>
  <c r="K106" i="5"/>
  <c r="K123" i="5"/>
  <c r="K101" i="5"/>
  <c r="K102" i="5"/>
  <c r="K105" i="5"/>
  <c r="K109" i="5"/>
  <c r="K58" i="5"/>
  <c r="K100" i="5"/>
  <c r="K108" i="5"/>
  <c r="K103" i="5"/>
  <c r="K107" i="5"/>
  <c r="K126" i="5"/>
  <c r="K127" i="5"/>
  <c r="K129" i="5"/>
  <c r="K128" i="5"/>
  <c r="K125" i="5"/>
  <c r="K122" i="5"/>
  <c r="K121" i="5"/>
  <c r="K119" i="5"/>
  <c r="K118" i="5"/>
  <c r="K81" i="5"/>
  <c r="K87" i="5"/>
  <c r="K84" i="5"/>
  <c r="K86" i="5"/>
  <c r="K83" i="5"/>
  <c r="K85" i="5"/>
  <c r="K68" i="5"/>
  <c r="K70" i="5"/>
  <c r="K69" i="5"/>
  <c r="K115" i="5"/>
  <c r="K112" i="5"/>
  <c r="K66" i="5"/>
  <c r="K57" i="5"/>
  <c r="K56" i="5"/>
  <c r="K55" i="5"/>
  <c r="K53" i="5"/>
  <c r="K52" i="5"/>
  <c r="K48" i="5"/>
  <c r="K43" i="5"/>
  <c r="K39" i="5"/>
  <c r="K45" i="5"/>
  <c r="K42" i="5"/>
  <c r="K44" i="5"/>
  <c r="K47" i="5"/>
  <c r="K41" i="5"/>
  <c r="K46" i="5"/>
  <c r="K49" i="5"/>
  <c r="K37" i="5"/>
  <c r="K18" i="5"/>
  <c r="K27" i="5"/>
  <c r="K30" i="5"/>
  <c r="K32" i="5"/>
  <c r="K31" i="5"/>
  <c r="K17" i="5"/>
  <c r="K15" i="5"/>
  <c r="K19" i="5"/>
  <c r="K20" i="5"/>
  <c r="K16" i="5"/>
  <c r="K13" i="5"/>
  <c r="K12" i="5"/>
  <c r="K93" i="5"/>
  <c r="K90" i="5"/>
  <c r="K51" i="5"/>
  <c r="K54" i="5"/>
  <c r="K96" i="5"/>
  <c r="K95" i="5"/>
  <c r="K40" i="5"/>
  <c r="K89" i="5"/>
  <c r="K94" i="5"/>
  <c r="K97" i="5"/>
  <c r="K74" i="5"/>
  <c r="K77" i="5"/>
  <c r="K82" i="5"/>
  <c r="K76" i="5"/>
  <c r="K78" i="5"/>
  <c r="K91" i="5"/>
  <c r="K80" i="5"/>
  <c r="K75" i="5"/>
  <c r="K120" i="5"/>
  <c r="K65" i="5"/>
  <c r="K111" i="5"/>
  <c r="K114" i="5"/>
  <c r="K113" i="5"/>
  <c r="K67" i="5"/>
  <c r="K140" i="5"/>
  <c r="K35" i="5"/>
  <c r="K36" i="5"/>
  <c r="K25" i="5"/>
  <c r="K29" i="5"/>
  <c r="K14" i="5"/>
  <c r="K22" i="5"/>
  <c r="K24" i="5"/>
  <c r="K26" i="5"/>
  <c r="K23"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<sst xmlns="http://schemas.openxmlformats.org/spreadsheetml/2006/main" count="712" uniqueCount="275">
  <si>
    <t>Assessment information</t>
  </si>
  <si>
    <t xml:space="preserve"> </t>
  </si>
  <si>
    <t>Background</t>
  </si>
  <si>
    <t xml:space="preserve">South Sudan faces an elevated and sustained risk of Ebola Virus Disease (EVD) importation, driven by an active outbreak in the Democratic Republic of Congo (DRC) and confirmed cross-border transmission into Uganda. As of mid-June 2026, 676 confirmed cases and 136 confirmed deaths, with transmission spanning 26 health zones across three provinces.  Uganda has recorded 19 confirmed cases linked to this outbreak, including 14 imported and 5 locally acquired cases.  In addition to sharing long, porous borders with both DRC and Uganda, these affected areas in DRC and Uganda also form part of a major mobility corridor that regularly sees cross-border movements into South Sudan, making containment challenging.  This movement is driven by trade, family ties, health-seeking, seasonal livelihoods, and displacement, much of it occurring through informal routes that bypass formal screening points.  South Sudan also has a documented history of indigenous EVD outbreaks (1976, 1979, and 2004), underscoring that the risk is not exclusively importation-dependent. 
The current threat occurs against a backdrop of severe humanitarian pressure. Ongoing conflict, displacement, and the Sudan crisis continue to strain health system capacity. A self-assessed readiness evaluation conducted in early June 2026 found that RCCE preparedness stood at only 25, with key gaps including limited functionality of community feedback mechanisms such as the recently re-launched national hotline and community feedback platform and a lack of effective mechanisms to counter the spread of rumours, underscoring the urgency of targeted community engagement grounded in current knowledge and attitudes.  In addition, the last systematic evidence base on EVD knowledge, attitudes, and practices (KAP) in South Sudan dates to June 2019, when UNICEF conducted a household survey across ten high-risk counties in Greater Equatoria. Key findings from this study remain relevant as baseline, highlighting relatively high rates of awareness, but consistently low rates of translating such awareness into protective behaviours. 
Against this context, REACH is conducting a rapid Knowledge, Attitudes and Practices (KAP) survey to generate timely, actionable evidence on community understanding of EVD, perceptions of risk, trust in health information sources, and preventive and care-seeking behaviour in high-risk areas. This assessment has been discussed with and endorsed by the RCCE pillar and is designed to serve a dual function. Firstly, to provide RCCE partners with rapid, sentiment-level findings to inform the immediate tailoring of messaging and community engagement activities, and secondly, to serve as a point of entry for a more comprehensive UNICEF-led KAP study planned for a subsequent phase.
The assessment is conducted in alignment with parallel REACH KAP surveys in Uganda and DRC, using a shared methodology adapted from the CDC and RTI International Ebola KAP Survey toolkit, enabling regional comparability of findings across the three affected countries. </t>
  </si>
  <si>
    <t>Information gaps and objectives</t>
  </si>
  <si>
    <t>The main objective of this sddrddment is to support Risk Communication and Community Engagement (RCCE) efforts for the Ebola Virus Disease (EVD) response in South Sudan. The assessment aims to generate timely evidence on behaviors, perceptions, and social dynamics influencing EVD transmission, as well as identify actionable opportunities for community engagement and behavior change among populations at heightened risk. As of July 2026, no recent data existed on EVD knowledge in high-risk areas in the context of South Sudan.
The findings of this assessment will be used to tailor RCCE messaging to context-specific beliefs and behaviors; improve targeting of interventions toward high-risk and mobile populations; and, support coordinated, data-driven decision-making across partners in the Ebola response. In addition, it aims to address the following objectives:
Assess the level of knowledge of Ebola Virus Disease, including awareness of its signs and symptoms, modes of transmission and recommended preventive measures, among the general adult population in the urban centres of Yambio, Juba and Nimule.
Examine attitudes and perceptions towards EVD and the EVD response, including trust in health information sources, perceptions of personal and community risk, acceptance of survivors, and confidence in response actors and interventions.
Identify practices and behaviours related to EVD prevention and care-seeking, including health-information-seeking behaviour, adoption of preventive measures, burial and safe-burial intentions, and intended or actual care-seeking actions when symptoms occur.
Explore how knowledge, trust, access to health information, and protective and care-seeking practices differ across population groups, in particular between highly mobile groups (such as traders and boda-boda riders) and women, who play a central role in household care and burial practices.</t>
  </si>
  <si>
    <t xml:space="preserve">Methodology </t>
  </si>
  <si>
    <t>The Focus Group Discussion data presented here is part of a mixed methods study on Ebola knowledge that consisted of a quantitative KAP survey as well as qualitative FGDs in the same locations, except in Juba. Given that the KAP survey may provide evidence on certain trends across the chosen indicators but little insights into specific reasons, it was decided to supplement the KAP survey with this qualitative element.
In addition, given the absence of reliable population statistics or even administrative adm4 boundaries in Sudan, the FGDs were chosen to target particularly mobile populations that may otherwise not emerge as a specific profile from individuals systematically surveyed at dwellings.
The FGD therefore aimed to enrich quantitative findings with in-depth qualitative data on corss-border mobility, care-seeking behaviour and preferred and trusted information pathways.</t>
  </si>
  <si>
    <t>Geographical focus</t>
  </si>
  <si>
    <t xml:space="preserve">Data collection was conducted in areas close to designated high-risk Points of Entry for Ebola Virus Disease along the borders with the Democratic Republic of Congo and Uganda. In particilar, REACh conducted 3 FGD in Yambio town, which is the origin of the Nabiapai road leading to DRC and which sees close economic ties with the bordering areas of DRC; as well as in Nimule and Kajo-keji, both of which lie immediately at the border with Uganda and therefore see similar levels of movement, social and economic exchange with nieghbouring counties in Uganda.
</t>
  </si>
  <si>
    <t>Primary data collection period</t>
  </si>
  <si>
    <t>2-8 July 2026</t>
  </si>
  <si>
    <t># locations covered</t>
  </si>
  <si>
    <t>1 Yambio
2 Nimule
3 Kajo-keji (GOAL)</t>
  </si>
  <si>
    <t># FGDs</t>
  </si>
  <si>
    <t xml:space="preserve">DSAG Legend </t>
  </si>
  <si>
    <r>
      <rPr>
        <b/>
        <u/>
        <sz val="10"/>
        <rFont val="Arial Narrow"/>
        <family val="2"/>
      </rPr>
      <t>Row 2 (location)</t>
    </r>
    <r>
      <rPr>
        <sz val="10"/>
        <rFont val="Arial Narrow"/>
        <family val="2"/>
      </rPr>
      <t xml:space="preserve">
Y = Yambio
N = Nimule
K = Kajo-keji</t>
    </r>
  </si>
  <si>
    <t>Sheets</t>
  </si>
  <si>
    <t>Description</t>
  </si>
  <si>
    <t>Analytical Method Report</t>
  </si>
  <si>
    <t>More detailed description of methodology, analysis approach and strengths and limitations of the analysis</t>
  </si>
  <si>
    <t>Data Saturation Grid</t>
  </si>
  <si>
    <t xml:space="preserve">Data Saturation Grid </t>
  </si>
  <si>
    <t>What is the objective of this analysis?</t>
  </si>
  <si>
    <t>The main objective of this analysis is to support Risk Communication and Community Engagement (RCCE) efforts for the Ebola Virus Disease (EVD) response in South Sudan. The assessment aims to generate timely evidence on behaviors, perceptions, and social dynamics influencing EVD transmission, as well as identify actionable opportunities for community engagement and behavior change among populations at heightened risk.</t>
  </si>
  <si>
    <t>What method was used to collect the data?</t>
  </si>
  <si>
    <t>This analysis is part of a mixed methods study that also includes a quantitative survey element. For the qualitative data presented in this document, we chose to collect data from 6 focus group discussions in areas close to high-risk points of entry, specifically in Yambio, Western Equatoria and Nimule, Eastern Equatoria. Given these locations' proximity to international borders with countries in which there are confirmed Ebola outbreaks, namely the Democratic Republic of Congo and Uganda for Yambio and Nimule, respectively, the Focus Group Discussions aimed to highlight the voices of highly mobile populations such as cross-border traders and boda-boda drivers that were not captured as such during the quantiative data collection. We also chose to split men and women groups to be able to better understand if there are specific differences in EVD knowledge, risk perception and care-seeking behavior, and let them express it without any sensitivities associated with mixed gender groups. In Yambio, however, following the advice of a local field guide, FGD participants were mobilised through the governance structure associated with the Azande Kingdom, i.e. through community-based area administrators and (sub-)chieftains, who recommended mixed focus group participants from their respective communities given that public health is not considered a topic with gender-specific sensitivities. As a result, all FGDs in Yambio were conducted in mixed groups, with profiles ranging from subsistence farmers and small business owners to boda-boda drivers and local administrators. In Nimule, the FGDs were conducted as planned.
In addition to data collected by REACH, this DSAG includes data collected by GOAL. Given that both REACH and GOAL were planning to conduct a study related to EVD knowledge and beliefs in high-risk counties, it was decided to align these efforts as closely as possible, resulting in GOAL using identical FGD guides but covering a different area, namely Kajo-keji in Central Equatoria.</t>
  </si>
  <si>
    <t>What approach was used for the analysis and why? </t>
  </si>
  <si>
    <t>(Please refer to the Qualitative Analysis guidance to better understand the different analysis approaches)</t>
  </si>
  <si>
    <r>
      <t xml:space="preserve">A Data Saturation and Analysis Grids (DSAG) was used to identify and analyse patterns within the data. The DSAG follows the structure of research questions and sub-questions outlined in the ToR. Discussion Topics (column B) were defined deductively, based on the research (sub-)questions and questions asked in the FGDs, whereas Discussion Points (column C) were added inductively during analysis. As many of these discussion points contained several sub-topics falling under the same topic, sub-topics were created. Bolded rows are discussion points that have several sub-topics under them. After all transcripts were coded into discussion points, the data was analysed by summarizing emerging key </t>
    </r>
    <r>
      <rPr>
        <sz val="11"/>
        <color theme="1"/>
        <rFont val="Segoe UI"/>
        <family val="2"/>
      </rPr>
      <t>findings (column L). T</t>
    </r>
    <r>
      <rPr>
        <sz val="11"/>
        <color rgb="FF000000"/>
        <rFont val="Segoe UI"/>
        <family val="2"/>
      </rPr>
      <t>hese key findings will be used to conduct a narrative analysis, and will serve as contextual information for the quantitative data analysis - the findings of both of which will be integrated into one research brief and one presentation to RCCE partners. Given that data collection by GOAL relied on identical FGD guides, this DSAG also includes data collected by GOAL in Kajo-keji that was analyzed the same way as data stemming from REACH's own data collection, but for which no debrief or session information is available.</t>
    </r>
  </si>
  <si>
    <t>Assumptions and Choices Made</t>
  </si>
  <si>
    <t>The DSAGs contains all discussion points and discussion topics from the transcripts. Given the small number of Focus Group Discussions and the mixed profiles of respondents, specifically in Yambio, data points that were only mentioned once but are directly relevant to answering the research question will be used in the Key Findings summary, even if they did not emerge most often. Therefore, some of the discussion points (those that were mentioned rarely compared to other points under the same discussion topic) may still be included in further analysis and reporting. Where this is the case, narrative reporting will clearly outline the limited explanatory power of claims made based on such discussion points. 
Similarly, not all discussion points and topics may turn out to be relevant to answer our research questions in the final report. Therefore, we may decide to omit reference to some of them from our further analysis during the reporting stage. Again, these discussion points and topics will of course not be deleted from our DSAG.
As mentioned above, this DSAG includes data from Focus Group Discussions conducted by GOAL. Given that FGDs conducted by GOAL relied on identical tools, it was decided to include GOAL's data in this DSAG for joint analysis to limit parallel evidence generation processes.</t>
  </si>
  <si>
    <t>Strengths and Limitations of the Qualitative Analysis</t>
  </si>
  <si>
    <t>The results of this analysis have some limitations. In Yambio, the primary language for data collection was Zande. While most respondents understood English and sometimes switched languages, this meant that the moderator had to act both as a moderator and as a translator for the note-taker following any contributions in Zande. As such, the analysis for Yambio is likely to lack subtle and specific detail. Similarly, the presence of respondents ranking higher in the local hierarchy meant that conversation dynamics highly favored their contributions and may have made respondents less likely to speak. Finally, the objective of the assessment was to provide rapid insights from high-risk locations, meaning that the scale of qualitative data collection was limited by capacity constraints, and the small number of FGDs per location may mean that qualitative data does not reach saturation. 
In Nimule, the mobilization of the specific target groups meant that some of the FGDs were not conducted in calm settings, which may have influenced the participation of some members.
A strength of the analysis is that it provides evidence on topics that are not only of direct relevance to the Ebola Virus Disease (EVD) response in South Sudan, but on which otherwise no current data exists, specifically for local communities living in high-risk areas. As such, this DSAG provides deeper insights that help contextualise the findings from the quantitative element of this assessment. In addition, the collaboration with GOAL and full alignment of data collection periods and qualitative tools means that results provide not only deeper insights into the findings from the quantitative elements of the study, but also that additional locations were covered that could not have been reached by either organization alone.</t>
  </si>
  <si>
    <t>Template</t>
  </si>
  <si>
    <r>
      <rPr>
        <b/>
        <sz val="10"/>
        <color theme="0"/>
        <rFont val="Segoe UI"/>
        <family val="2"/>
      </rPr>
      <t xml:space="preserve">Interview ID </t>
    </r>
    <r>
      <rPr>
        <sz val="9"/>
        <color theme="0"/>
        <rFont val="Segoe UI"/>
        <family val="2"/>
      </rPr>
      <t>(Anonymised code used to link analysis with original transcript)</t>
    </r>
  </si>
  <si>
    <t>Y1</t>
  </si>
  <si>
    <t>Y2</t>
  </si>
  <si>
    <t>Y3</t>
  </si>
  <si>
    <t>N1</t>
  </si>
  <si>
    <t>N2</t>
  </si>
  <si>
    <t>N3</t>
  </si>
  <si>
    <t>K1</t>
  </si>
  <si>
    <t>K2</t>
  </si>
  <si>
    <t>K3</t>
  </si>
  <si>
    <t>Total # References per Discussion Point</t>
  </si>
  <si>
    <t>Key Findings Summary
(Merged per DT, only including the primary qualitative data)</t>
  </si>
  <si>
    <t># of FGD participants</t>
  </si>
  <si>
    <t>N/A</t>
  </si>
  <si>
    <t>NA</t>
  </si>
  <si>
    <t>Location</t>
  </si>
  <si>
    <t>Yambio</t>
  </si>
  <si>
    <t>Nimule</t>
  </si>
  <si>
    <t>Kajo-keji</t>
  </si>
  <si>
    <t>Closest international border</t>
  </si>
  <si>
    <t>DRC</t>
  </si>
  <si>
    <t>Uganda</t>
  </si>
  <si>
    <t>Gender</t>
  </si>
  <si>
    <t>Mixed</t>
  </si>
  <si>
    <t>Male</t>
  </si>
  <si>
    <t>Female</t>
  </si>
  <si>
    <t>Target Profile</t>
  </si>
  <si>
    <t>Traders</t>
  </si>
  <si>
    <t>Women as care-givers</t>
  </si>
  <si>
    <t>Traders/ frequent border crossers</t>
  </si>
  <si>
    <t>boda boda riders</t>
  </si>
  <si>
    <t>cross-border traders</t>
  </si>
  <si>
    <t>Women as care-givers, traders</t>
  </si>
  <si>
    <t>Boda boda</t>
  </si>
  <si>
    <t>traders/ frequent border crossers</t>
  </si>
  <si>
    <t>Women as caregivers</t>
  </si>
  <si>
    <t>Actual Profile</t>
  </si>
  <si>
    <t>Subsistence farmers, small business owners</t>
  </si>
  <si>
    <t>Women leaders, small business owners, farmers</t>
  </si>
  <si>
    <t>farmers, small business owners, administrators</t>
  </si>
  <si>
    <t>Women traders/ small business owners</t>
  </si>
  <si>
    <t>Data from</t>
  </si>
  <si>
    <t>REACH</t>
  </si>
  <si>
    <t>GOAL</t>
  </si>
  <si>
    <t>What do people understand EVD to be, and what causes it?</t>
  </si>
  <si>
    <t>General awareness</t>
  </si>
  <si>
    <t>Awareness of EVD</t>
  </si>
  <si>
    <t>Y</t>
  </si>
  <si>
    <t>y</t>
  </si>
  <si>
    <t>All FGD participants in all locations had heard of EVD, but levels of concern and information varied. In the majority of the FGD, respondents described EVD as a dangerous disease with the potential to kill, but many respondents also indicated they had never witnessed a single case of EVD, unlike other diseases like Cholera. A number of respondents did point to outbreaks in neighboring countries, likely as a result of recently having been exposed to information about it (e.g. on the news). In one group, EVD was described as having no treatment, and in another, the FGD seemed to be the first time respondents engaged with the topic of EVD beyond simply having heard of it, pointing to different levels of exposure to recent health information.</t>
  </si>
  <si>
    <t>Is a dangerous and potentially deathly disease</t>
  </si>
  <si>
    <t>Never witnessed an EVD case</t>
  </si>
  <si>
    <t>Outbreak in neighboring countries (but not in SSD)</t>
  </si>
  <si>
    <t>Viral disease, not airborne</t>
  </si>
  <si>
    <t>witnessed cholera kill</t>
  </si>
  <si>
    <t>First time receiving any information</t>
  </si>
  <si>
    <t>There is no treatment for EVD</t>
  </si>
  <si>
    <t>Symptoms last 21 days</t>
  </si>
  <si>
    <t>Signs and Symptoms</t>
  </si>
  <si>
    <t>Bleeding</t>
  </si>
  <si>
    <t>High body temperature or fever</t>
  </si>
  <si>
    <t>Vomiting</t>
  </si>
  <si>
    <t>Headache</t>
  </si>
  <si>
    <t>Rashes</t>
  </si>
  <si>
    <t>Red eyes</t>
  </si>
  <si>
    <t>Causes and Transmission</t>
  </si>
  <si>
    <t>Transmitted from wild animals (e.g. bats, dead animals, fruit eaten by animals)</t>
  </si>
  <si>
    <t>In nearly all groups, both the cause and transmission of EVD were associated with wild animals, either through contact withanimal  saliva, or through consuming already deceased animals or bushmeat. Transmission via body fluids or from person to person was mentioned far less often, but was implied as a transmission pathway by describing protection measures and risks of contraction of EVD.</t>
  </si>
  <si>
    <t>Heard eating bushmeat can cause it</t>
  </si>
  <si>
    <t>Transmission through body fluids</t>
  </si>
  <si>
    <t>Transmission from person to person</t>
  </si>
  <si>
    <t>What do people believe increases risk and protects against EVD?</t>
  </si>
  <si>
    <t>Who is at risk?</t>
  </si>
  <si>
    <t>Because of the border, everyone in area at risk</t>
  </si>
  <si>
    <t>In most locations, FGD respondents believed cross-border movement put everyone in their areas at risk, either through the influx of other people or because they cross the border themselves. Boda boda (motorcycle taxi) riders furthermore pointed out they may inadvertently carry infected passengers.</t>
  </si>
  <si>
    <t>People who cross the border at risk</t>
  </si>
  <si>
    <t>Boda boda drivers may carry untested passengers</t>
  </si>
  <si>
    <t>General risk factors</t>
  </si>
  <si>
    <t>Shaking hands</t>
  </si>
  <si>
    <t>The most commonly described risk factors revolved around phyiscal contact through handshaking or intimacy, as well exposure to crowds especially in places with confirmed cases. In nearly all locations, FGD respondents also pointed to a lack of protective equipment such as sanitizers or masks, as well as WASH facilities in public places and at home, as well as general hygiene concerns such as ODF or the absence of solid waste management. Some respondents also mentioned having been informed that physical contact with bodies and the consumption of bushmeat risks exposure, but explained that bushmeat is often the cheapest available source of meat.</t>
  </si>
  <si>
    <t>Lack of PPE/ WASH facilities (in schools, public places, at home)</t>
  </si>
  <si>
    <t>Going to affected or crowded areas</t>
  </si>
  <si>
    <t>Touching bodies</t>
  </si>
  <si>
    <t>Not washing hands</t>
  </si>
  <si>
    <t>Intimacy, sexual contact</t>
  </si>
  <si>
    <t>Bushmeat is common (cheapest or only source of meat)</t>
  </si>
  <si>
    <t>Sharing clothes or other objects</t>
  </si>
  <si>
    <t>Not wearing face masks</t>
  </si>
  <si>
    <t>General hygiene concerns (ODF, solid waste)</t>
  </si>
  <si>
    <t>Coughing</t>
  </si>
  <si>
    <t>Concerns</t>
  </si>
  <si>
    <t>No visibility of response</t>
  </si>
  <si>
    <t>FGD respondents mentioned a broad range of concerns related to a potential outbreak. Such concerns related to a perceived lack of preparedness by responsible authorities, but also to the risk emanating from visitors to their communities without prior isolation. Other concerns related to potential behaviors in the case of an outbreak, such as a possible stigma associated with EVD, social isolation during quarantine, and the potential risk involved with care-seeking such as exposure at hospitals or requiring injections.</t>
  </si>
  <si>
    <t>People may not isolate(loss of income, loneliness, fear)</t>
  </si>
  <si>
    <t>Suspicion, blame or stigma associated with EVD</t>
  </si>
  <si>
    <t>Do not feel safe or prepared</t>
  </si>
  <si>
    <t>Fear of injections</t>
  </si>
  <si>
    <t>Worry about cost of treatment</t>
  </si>
  <si>
    <t>Wildlife personnel sell bushmeat</t>
  </si>
  <si>
    <t>unclear if safe to bring people to hospital</t>
  </si>
  <si>
    <t>Worried about long-distance truck drivers, should be isolated</t>
  </si>
  <si>
    <t>all visitors should be isolated for a while</t>
  </si>
  <si>
    <t>Congolese should be isolated</t>
  </si>
  <si>
    <t>Foreigners (Congolese) bring EVD</t>
  </si>
  <si>
    <t>Businesspeople bring Ebola</t>
  </si>
  <si>
    <t>Mitigating risk (if EVD case)</t>
  </si>
  <si>
    <t>Health measures should be respected (incl. quarantine)</t>
  </si>
  <si>
    <t>FGD respondents most often stressed the importance of following recommended health measures such as quarantining, social distancing or washing hands. Some respondents further believed any lack of preparedness would be resolved quickly with the arrival of EVD in South Sudan, which seemed to have been the case during previous epidemic outbreaks.</t>
  </si>
  <si>
    <t>Social distancing</t>
  </si>
  <si>
    <t>Trust in preparedness efforts because of past experience (EVD 2022, Cov-19)</t>
  </si>
  <si>
    <t>Avoid physical touch</t>
  </si>
  <si>
    <t>Heard people stopped eating bushmeat</t>
  </si>
  <si>
    <t>Washing hands</t>
  </si>
  <si>
    <t>Where do people get health information and who do they believe?</t>
  </si>
  <si>
    <t>Common pathways</t>
  </si>
  <si>
    <t>heard from radio/ listen to radio</t>
  </si>
  <si>
    <t>FGD respondents in all locations mentioned receiving information via the radio. In addition to mainstream media, many respondents also mentioned relying on local information sharing practices such as through local chiefs or area administrators, at communial gatherings, and at sites of worship such as churches or mosques. In contrast to this, some respondents pointed out not trusting social media as a health information source.</t>
  </si>
  <si>
    <t>Awareness Sessions (NGOs)</t>
  </si>
  <si>
    <t>Area administrators/ local leaders</t>
  </si>
  <si>
    <t>Communal gatherings (funerals, naming ceremonies)</t>
  </si>
  <si>
    <t>Social media is not trusted</t>
  </si>
  <si>
    <t>Sites of worship (churches)</t>
  </si>
  <si>
    <t>Trusted pathways</t>
  </si>
  <si>
    <t>Information should be in local language</t>
  </si>
  <si>
    <t>In Yambio, FGD respondents expressed a strong preference for their own local language for all health information. In other locations, respondents indicated a range of local languages common in their area as well as English as acceptable.
In most locations, FGD respondents furthermore pointed to a great degree of trust in local leaders (chiefs, area administrators) who live with the community, and who commonly pass on information to their respective communites or sub-chiefs. In addition, participants in several locations pointed out they would trust health workers, and in one location indicated they would only comply with restrictions on burial practices by the government if these were backed by health workers. In other locations, FGD respondents indicated a preference for in person awareness campaings, possibly by NGOs with a proven track record in their areas. Only in one location did FGD respondents mention religious leaders as a trusted health information source.</t>
  </si>
  <si>
    <t>Information should be in local language or English</t>
  </si>
  <si>
    <t>Area administrators/ local leaders/ chiefs are trustworthy (live with people, receive info from gvt,do not spread misinformation)</t>
  </si>
  <si>
    <t>Trust health workers</t>
  </si>
  <si>
    <t>In-person awareness (door-to-door, meetings)</t>
  </si>
  <si>
    <t>Trust NGO with good track record locally</t>
  </si>
  <si>
    <t>Trust religious leaders</t>
  </si>
  <si>
    <t>Will follow guidance on SDB from local authorities only if aligned with health authorities</t>
  </si>
  <si>
    <t>Information Gaps</t>
  </si>
  <si>
    <t>Not enough information (prevention, transmission, current situation, risk from live animals and bushmeat, pre-existing health conditions, access to care)</t>
  </si>
  <si>
    <t>local leaders should be trained on EVD, receive information from authorities</t>
  </si>
  <si>
    <t>not everyone gets information (lack of radio, remoteness, no church visits)</t>
  </si>
  <si>
    <t>Lack of information in public spaces (banners, media, checkpoints)</t>
  </si>
  <si>
    <t>Not able to distinguish EVD from other diseases</t>
  </si>
  <si>
    <t>Information not aligned with observations (no cases, bushmeat widely consumed) undermines credibility of awareness</t>
  </si>
  <si>
    <t>Assessments should not only target towns</t>
  </si>
  <si>
    <t>Hope information from assessment will be widely disseminated</t>
  </si>
  <si>
    <t>Sometimes receive misinformation</t>
  </si>
  <si>
    <t>What would people do if someone fell sick, and would they report it?</t>
  </si>
  <si>
    <t>Care-seeking pathways</t>
  </si>
  <si>
    <t>Go directly to hospital/ ambulance, trust hospital for care</t>
  </si>
  <si>
    <t>Disease like EVD makes normal work impossible, recover first</t>
  </si>
  <si>
    <t>Would accept quarantine</t>
  </si>
  <si>
    <t>Medicine and hospitals are expensive, men may have to look for financial support</t>
  </si>
  <si>
    <t>Women care for family</t>
  </si>
  <si>
    <t>Women decide about treatment, may accompany patient</t>
  </si>
  <si>
    <t>Hospital only if herbal medicine fails</t>
  </si>
  <si>
    <t>Care sequence is the same for everyone</t>
  </si>
  <si>
    <t>Hospital is joint decision, but men have greater decision power</t>
  </si>
  <si>
    <t>Pharmacies are businesses (for profit)</t>
  </si>
  <si>
    <t>Safe and Dignified Burials (SDB)</t>
  </si>
  <si>
    <t>touching bodies culturally important</t>
  </si>
  <si>
    <t>Respondents in Yambio described physically touch as a key element of traditional burial practices, and were aware of tensions between authorities and communities in DRC over similar practices. In Nimule, one group described having been taught how to conduct burials in the absence of health workers, which was reportedly practiced but considered culturally insensitive.</t>
  </si>
  <si>
    <t>no longer touch bodies until inspection</t>
  </si>
  <si>
    <t>aware of disagreement over burials in DRC</t>
  </si>
  <si>
    <t>risk of disagreement over burials in Yambio</t>
  </si>
  <si>
    <t>taught how to adapt burial rites (need to ask forgiveness from elders after)</t>
  </si>
  <si>
    <t>heard you can conduct burial with gloves</t>
  </si>
  <si>
    <t>Hotline</t>
  </si>
  <si>
    <t>Awareness of hotline</t>
  </si>
  <si>
    <t>The majority of the groups had awareness of the EVD hotline, but some of them had not heard of the hotline prior to the FGD sessions. In the locations where the hotline was known, nearly all groups indicated readiness to make use of the hotline for reporting, and some respondents appreciated the hotline being anonymous and toll-free. Despite this, some respondents also described doubts about the hotline being of any use, as regular healthcare services not coordinated from Juba may take up to a full day to reach their locations already.</t>
  </si>
  <si>
    <t>No awareness of hotline</t>
  </si>
  <si>
    <t>Would report to hotline directly</t>
  </si>
  <si>
    <t>Hotline is useful (anonymous, toll-free, fast response)</t>
  </si>
  <si>
    <t>Hotline is not useful (automated response, not local, will not keep community safe)</t>
  </si>
  <si>
    <t>worried about response times after hotline report (up to 24h for normal ambulance)</t>
  </si>
  <si>
    <t>Reporting</t>
  </si>
  <si>
    <t>Would report to health authorities</t>
  </si>
  <si>
    <t>In the majority of the FGD, respondents suggested they would report possible EVD cases to health authorities directly or through their respective community leader, even if the suspected case concerned a family member. In one location, respondnets indicated they would instead inform their families and approach the police.</t>
  </si>
  <si>
    <t>Would report to area administrator/ local leader, who will inform health authorities</t>
  </si>
  <si>
    <t>Would report anyone with symptoms (including relatives)</t>
  </si>
  <si>
    <t>Would report to local authorities or police</t>
  </si>
  <si>
    <t>Would inform relatives</t>
  </si>
  <si>
    <t>What cross-border movements are common?</t>
  </si>
  <si>
    <t>Screening</t>
  </si>
  <si>
    <t>Screening at the border/ market</t>
  </si>
  <si>
    <t>informal crossings without screening used (to avoid taxation, fines, or for smuggling)</t>
  </si>
  <si>
    <t>(More) screening is necessary, everyone should be screened</t>
  </si>
  <si>
    <t>Screening not done properly/ intransparently/ not explained well, border agents not trained well</t>
  </si>
  <si>
    <t>Screening selective (not for locals, not at night)</t>
  </si>
  <si>
    <t>Screening at hospital</t>
  </si>
  <si>
    <t>No screening on Ugandan side/ at market</t>
  </si>
  <si>
    <t>demand for establishment of screening</t>
  </si>
  <si>
    <t>No screening at border with DRC</t>
  </si>
  <si>
    <t>taxation should be suspended and replaced with screening at informal crossings</t>
  </si>
  <si>
    <t>disagreement that informal crossings exist</t>
  </si>
  <si>
    <t>no avoidance of screening</t>
  </si>
  <si>
    <t>Screening is waste of time</t>
  </si>
  <si>
    <t>(Cross-border) movement patterns</t>
  </si>
  <si>
    <t>people cross border freely (one day or multi-day trips)</t>
  </si>
  <si>
    <t>In nearly all groups, respondents described movement across the border as a common and daily occurrence, not being restricted, and life along the border as involving a large degree of social and economic exchange. In some locations, border crossing was described as essential, and the mere fear of EVD already having caused reduced supply in imported staples. Other groups also pointed out they would readily cross the border even if it was officially closed.</t>
  </si>
  <si>
    <t>No movement restrictions</t>
  </si>
  <si>
    <t>no change in movement patterns/ behavior</t>
  </si>
  <si>
    <t>buy stock for own business/ items with re-sale value, buy alcohol, buy staples for home consumption and production (palm oil, rice seeds) from DRC, sell livestock</t>
  </si>
  <si>
    <t>Interaction with people across the border (same people, stay in residential areas, family visits, children at school across border)</t>
  </si>
  <si>
    <t>cross into Uganda</t>
  </si>
  <si>
    <t>Go to weekly market</t>
  </si>
  <si>
    <t>(women) do not cross border, rely on home-based activities, produce and sell locally</t>
  </si>
  <si>
    <t>cross into DRC</t>
  </si>
  <si>
    <t>buy food in or from Uganda</t>
  </si>
  <si>
    <t>Boda boda to and across border</t>
  </si>
  <si>
    <t>Difficult economic situation (limited income opportunities, no access to finance, exchange rate high)</t>
  </si>
  <si>
    <t>Would still cross border despite restrictions</t>
  </si>
  <si>
    <t>Worried border might close</t>
  </si>
  <si>
    <t>Avoid going to border market because of EVD</t>
  </si>
  <si>
    <t>Food prices have risen in Yambio because fewer people bring from border market directly since EVD</t>
  </si>
  <si>
    <t>Food prices have risen since before EVD</t>
  </si>
  <si>
    <t>Bartering across border (cash free trading) suspended because of EVD</t>
  </si>
  <si>
    <t>Start of harvest season offsets food price effects except for staples</t>
  </si>
  <si>
    <t>Boda boda routes</t>
  </si>
  <si>
    <t>Jebel</t>
  </si>
  <si>
    <t>Boda boda drivers along the border with Uganda commonly seem to go to counties close to their places of origin, and may involve roundtrips through multiple counties or driving passengers to refugee camps in Uganda (and back)</t>
  </si>
  <si>
    <t>Pageri</t>
  </si>
  <si>
    <t>Elegu</t>
  </si>
  <si>
    <t>people go to camps temporarily, then return</t>
  </si>
  <si>
    <t>Pagirunya</t>
  </si>
  <si>
    <t>Adjumani</t>
  </si>
  <si>
    <t>Moyo</t>
  </si>
  <si>
    <t>Obongi</t>
  </si>
  <si>
    <t>Yumbe</t>
  </si>
  <si>
    <t>Occasional Boda Boda routes</t>
  </si>
  <si>
    <t>Juba</t>
  </si>
  <si>
    <t xml:space="preserve">Boda boda drivers indicated occasional trips to Juba or Kampala. </t>
  </si>
  <si>
    <t>Kampala</t>
  </si>
  <si>
    <t>Other routes</t>
  </si>
  <si>
    <t>heard of boda boda taking people from DRC to Arua</t>
  </si>
  <si>
    <t>Boda boda drivers indicated having heard of people crossing from DRC to Arua in Uganda, which was considered risky given the outbreak in DRC. In addition, boda boda destinations seem to be entirely driven by passenger demand and adequate compensation.</t>
  </si>
  <si>
    <t>passenger decides destination</t>
  </si>
  <si>
    <t>Refuse  if practically impossible (load too heavy). payment not sufficient, risk of smuggling</t>
  </si>
  <si>
    <t>Passengers include traders and people working at border (incl. checkpoint staff)</t>
  </si>
  <si>
    <t>Data Saturation: Number of new DPs</t>
  </si>
  <si>
    <t>Many FGD participants were able to list common EVD symptoms, suggesting at least partial awareness of how the disease may present in a patient. Despite this, it is unclear whether participants would be able to distinguish an EVD case from disease presenting similar symptoms. Respondents most often mentioned bleeding and high body temperaturs, while vomiting and headaches were mentioned slightly less often. In two groups, respondents also mentioned rashes and red eyes as signs of EVD infection.</t>
  </si>
  <si>
    <t>In nearly all groups, key  gaps related to a lack of information on EVD that goes beyond mere awareness, with many expressing a desire for this information to be shared at least with local community leaders, or to be displayed publicly. In some groups, FGD participants also highglighted that despite basic awareness of EVD symptoms, they would not be able to reliably distinguish between a potential EVD case and other diseases.
In the majority of the groups, respondents also mentioned that despite themselves being aware of EVD, information does not and has not reached all, as especially rural areas have limited access to any information channels used for EVD messaging (e.g. radio), and in one case even urged the assessment team to expand coverage to more remote areas.</t>
  </si>
  <si>
    <t>Most FGD respondents described any care-seeking as involving a visit to the hospital, especially in the case of severe diseases that make working impossible. In several locations, respondents pointed to concerns about the affordability of healthcare. In one instance, the decision to seek treatment at a hospital was described as involving serious deliberation within the family about impending financial burdens and may only be pursued if herbal remedies are exhausted.</t>
  </si>
  <si>
    <t>Accounts from different FGD groups suggest that screening at border crossings may be implemented inconsistently. One group in Yambio disputed that there was any active screening outside the hospital at all, while in Nimule a number of groups pointed to screening being highly selective and porous. One group in Nimule in particular pointed out there may be a socio-economic dimension to how faithfully screening is applied, with more formally dressed indivuals more likely do be screened. In addition, across locations respondents described the screening process as intransparent or annoying and were unsure if it was conducted effectively.
While respondents in some locations pointed out that informal crossings may be used, this seems to be done to avoid taxes or fees rather than screening.
The majority of groups further called for screening stations to be set up, or their coverage to be expanded to further locations aside from border crossings.</t>
  </si>
  <si>
    <t>REACH SSD Rapid EVD Knowledge Assessment -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</si>
</sst>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rgb="FF000000"/>
      <name val="Segoe UI"/>
      <family val="2"/>
    </font>
    <font>
      <sz val="11"/>
      <color rgb="FFFFFFFF"/>
      <name val="Segoe UI"/>
      <family val="2"/>
    </font>
    <font>
      <b/>
      <sz val="11"/>
      <color theme="0"/>
      <name val="Segoe UI"/>
      <family val="2"/>
    </font>
    <font>
      <b/>
      <sz val="10"/>
      <color theme="0"/>
      <name val="Segoe UI"/>
      <family val="2"/>
    </font>
    <font>
      <sz val="9"/>
      <color theme="0"/>
      <name val="Segoe UI"/>
      <family val="2"/>
    </font>
    <font>
      <i/>
      <sz val="10"/>
      <color theme="1"/>
      <name val="Segoe UI"/>
      <family val="2"/>
    </font>
    <font>
      <sz val="11"/>
      <color theme="1"/>
      <name val="Segoe UI"/>
      <family val="2"/>
    </font>
    <font>
      <b/>
      <i/>
      <sz val="16"/>
      <color theme="1"/>
      <name val="Segoe UI"/>
      <family val="2"/>
    </font>
    <font>
      <i/>
      <sz val="11"/>
      <color theme="1"/>
      <name val="Segoe UI"/>
      <family val="2"/>
    </font>
    <font>
      <vertAlign val="superscript"/>
      <sz val="10"/>
      <color theme="1"/>
      <name val="Segoe UI"/>
      <family val="2"/>
    </font>
    <font>
      <b/>
      <sz val="14"/>
      <color theme="0"/>
      <name val="Segoe UI"/>
      <family val="2"/>
    </font>
    <font>
      <sz val="11"/>
      <color indexed="8"/>
      <name val="Calibri"/>
      <family val="2"/>
    </font>
    <font>
      <b/>
      <sz val="11"/>
      <color theme="1"/>
      <name val="Segoe UI"/>
      <family val="2"/>
    </font>
    <font>
      <sz val="10"/>
      <color theme="1"/>
      <name val="Segoe UI"/>
      <family val="2"/>
    </font>
    <font>
      <i/>
      <sz val="11"/>
      <color rgb="FF7F7F7F"/>
      <name val="Calibri"/>
      <family val="2"/>
      <scheme val="minor"/>
    </font>
    <font>
      <b/>
      <sz val="12"/>
      <name val="Arial Narrow"/>
      <family val="2"/>
    </font>
    <font>
      <sz val="11"/>
      <name val="Arial Narrow"/>
      <family val="2"/>
    </font>
    <font>
      <b/>
      <sz val="11"/>
      <color theme="0"/>
      <name val="Arial Narrow"/>
      <family val="2"/>
    </font>
    <font>
      <b/>
      <sz val="10"/>
      <name val="Arial Narrow"/>
      <family val="2"/>
    </font>
    <font>
      <sz val="10"/>
      <name val="Arial Narrow"/>
      <family val="2"/>
    </font>
    <font>
      <sz val="10"/>
      <color theme="1"/>
      <name val="Arial Narrow"/>
      <family val="2"/>
    </font>
    <font>
      <b/>
      <u/>
      <sz val="10"/>
      <name val="Arial Narrow"/>
      <family val="2"/>
    </font>
    <font>
      <b/>
      <sz val="11"/>
      <name val="Arial Narrow"/>
      <family val="2"/>
    </font>
    <font>
      <b/>
      <sz val="10"/>
      <color theme="1"/>
      <name val="Segoe UI"/>
      <family val="2"/>
    </font>
  </fonts>
  <fills count="8">
    <fill>
      <patternFill patternType="none"/>
    </fill>
    <fill>
      <patternFill patternType="gray125"/>
    </fill>
    <fill>
      <patternFill patternType="solid">
        <fgColor theme="0"/>
        <bgColor indexed="64"/>
      </patternFill>
    </fill>
    <fill>
      <patternFill patternType="solid">
        <fgColor rgb="FFEE5859"/>
        <bgColor indexed="64"/>
      </patternFill>
    </fill>
    <fill>
      <patternFill patternType="solid">
        <fgColor rgb="FF315975"/>
        <bgColor indexed="64"/>
      </patternFill>
    </fill>
    <fill>
      <patternFill patternType="solid">
        <fgColor theme="6"/>
        <bgColor indexed="64"/>
      </patternFill>
    </fill>
    <fill>
      <patternFill patternType="solid">
        <fgColor theme="6" tint="0.79998168889431442"/>
        <bgColor indexed="64"/>
      </patternFill>
    </fill>
    <fill>
      <patternFill patternType="solid">
        <fgColor theme="0"/>
        <bgColor theme="0" tint="-0.14999847407452621"/>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s>
  <cellStyleXfs count="3">
    <xf numFmtId="0" fontId="0" fillId="0" borderId="0"/>
    <xf numFmtId="0" fontId="12" fillId="0" borderId="0" applyNumberFormat="0" applyBorder="0" applyProtection="0"/>
    <xf numFmtId="0" fontId="15" fillId="0" borderId="0" applyNumberFormat="0" applyFill="0" applyBorder="0" applyAlignment="0" applyProtection="0"/>
  </cellStyleXfs>
  <cellXfs count="79">
    <xf numFmtId="0" fontId="0" fillId="0" borderId="0" xfId="0"/>
    <xf numFmtId="0" fontId="3" fillId="4" borderId="5" xfId="0" applyFont="1" applyFill="1" applyBorder="1" applyAlignment="1">
      <alignment horizontal="right" wrapText="1"/>
    </xf>
    <xf numFmtId="0" fontId="9" fillId="2" borderId="3" xfId="0" applyFont="1" applyFill="1" applyBorder="1" applyAlignment="1">
      <alignment horizontal="center"/>
    </xf>
    <xf numFmtId="0" fontId="9" fillId="2" borderId="3" xfId="0" applyFont="1" applyFill="1" applyBorder="1"/>
    <xf numFmtId="0" fontId="7" fillId="0" borderId="0" xfId="0" applyFont="1"/>
    <xf numFmtId="0" fontId="7" fillId="0" borderId="16" xfId="0" applyFont="1" applyBorder="1" applyAlignment="1">
      <alignment horizontal="center"/>
    </xf>
    <xf numFmtId="0" fontId="7" fillId="0" borderId="1" xfId="0" applyFont="1" applyBorder="1" applyAlignment="1">
      <alignment horizontal="center"/>
    </xf>
    <xf numFmtId="0" fontId="7" fillId="0" borderId="10" xfId="0" applyFont="1" applyBorder="1" applyAlignment="1">
      <alignment horizontal="center"/>
    </xf>
    <xf numFmtId="0" fontId="7" fillId="0" borderId="2" xfId="0" applyFont="1" applyBorder="1"/>
    <xf numFmtId="0" fontId="3" fillId="4" borderId="8" xfId="0" applyFont="1" applyFill="1" applyBorder="1"/>
    <xf numFmtId="0" fontId="7" fillId="0" borderId="0" xfId="0" applyFont="1" applyAlignment="1">
      <alignment horizontal="center"/>
    </xf>
    <xf numFmtId="0" fontId="9" fillId="0" borderId="3" xfId="0" applyFont="1" applyBorder="1" applyAlignment="1">
      <alignment horizontal="center"/>
    </xf>
    <xf numFmtId="0" fontId="9" fillId="0" borderId="3" xfId="0" applyFont="1" applyBorder="1"/>
    <xf numFmtId="0" fontId="3" fillId="4" borderId="6" xfId="0" applyFont="1" applyFill="1" applyBorder="1"/>
    <xf numFmtId="0" fontId="10" fillId="0" borderId="0" xfId="0" applyFont="1" applyAlignment="1">
      <alignment vertical="center"/>
    </xf>
    <xf numFmtId="0" fontId="7" fillId="0" borderId="21" xfId="0" applyFont="1" applyBorder="1"/>
    <xf numFmtId="0" fontId="7" fillId="0" borderId="22" xfId="0" applyFont="1" applyBorder="1"/>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3" fillId="4" borderId="23" xfId="0" applyFont="1" applyFill="1" applyBorder="1"/>
    <xf numFmtId="0" fontId="3" fillId="4" borderId="23" xfId="0" applyFont="1" applyFill="1" applyBorder="1" applyAlignment="1">
      <alignment wrapText="1"/>
    </xf>
    <xf numFmtId="0" fontId="14" fillId="0" borderId="7" xfId="0" applyFont="1" applyBorder="1" applyAlignment="1">
      <alignment horizontal="right" wrapText="1"/>
    </xf>
    <xf numFmtId="0" fontId="8" fillId="2" borderId="4" xfId="0" applyFont="1" applyFill="1" applyBorder="1" applyAlignment="1">
      <alignment wrapText="1"/>
    </xf>
    <xf numFmtId="0" fontId="3" fillId="4" borderId="8" xfId="0" applyFont="1" applyFill="1" applyBorder="1" applyAlignment="1">
      <alignment horizontal="right" wrapText="1"/>
    </xf>
    <xf numFmtId="0" fontId="7" fillId="0" borderId="0" xfId="0" applyFont="1" applyAlignment="1">
      <alignment wrapText="1"/>
    </xf>
    <xf numFmtId="0" fontId="3" fillId="4" borderId="6" xfId="0" applyFont="1" applyFill="1" applyBorder="1" applyAlignment="1">
      <alignment wrapText="1"/>
    </xf>
    <xf numFmtId="0" fontId="3" fillId="4" borderId="8" xfId="0" applyFont="1" applyFill="1" applyBorder="1" applyAlignment="1">
      <alignment wrapText="1"/>
    </xf>
    <xf numFmtId="0" fontId="3" fillId="4" borderId="25" xfId="0" applyFont="1" applyFill="1" applyBorder="1" applyAlignment="1">
      <alignment horizontal="right" wrapText="1"/>
    </xf>
    <xf numFmtId="0" fontId="13" fillId="5" borderId="7" xfId="0" applyFont="1" applyFill="1" applyBorder="1" applyAlignment="1">
      <alignment horizontal="right" wrapText="1"/>
    </xf>
    <xf numFmtId="0" fontId="7" fillId="5" borderId="6" xfId="0" applyFont="1" applyFill="1" applyBorder="1" applyAlignment="1">
      <alignment horizontal="center"/>
    </xf>
    <xf numFmtId="0" fontId="7" fillId="5" borderId="9" xfId="0" applyFont="1" applyFill="1" applyBorder="1" applyAlignment="1">
      <alignment horizontal="center"/>
    </xf>
    <xf numFmtId="0" fontId="7" fillId="5" borderId="18" xfId="0" applyFont="1" applyFill="1" applyBorder="1" applyAlignment="1">
      <alignment horizontal="center"/>
    </xf>
    <xf numFmtId="0" fontId="13" fillId="6" borderId="7" xfId="0" applyFont="1" applyFill="1" applyBorder="1" applyAlignment="1">
      <alignment horizontal="right" wrapText="1"/>
    </xf>
    <xf numFmtId="0" fontId="7" fillId="6" borderId="26" xfId="0" applyFont="1" applyFill="1" applyBorder="1" applyAlignment="1">
      <alignment horizontal="center"/>
    </xf>
    <xf numFmtId="0" fontId="7" fillId="6" borderId="27" xfId="0" applyFont="1" applyFill="1" applyBorder="1" applyAlignment="1">
      <alignment horizontal="center"/>
    </xf>
    <xf numFmtId="0" fontId="7" fillId="6" borderId="15" xfId="0" applyFont="1" applyFill="1" applyBorder="1" applyAlignment="1">
      <alignment horizontal="center"/>
    </xf>
    <xf numFmtId="0" fontId="13" fillId="6" borderId="8" xfId="0" applyFont="1" applyFill="1" applyBorder="1"/>
    <xf numFmtId="0" fontId="13" fillId="6" borderId="19" xfId="0" applyFont="1" applyFill="1" applyBorder="1"/>
    <xf numFmtId="0" fontId="13" fillId="6" borderId="6" xfId="0" applyFont="1" applyFill="1" applyBorder="1"/>
    <xf numFmtId="0" fontId="18" fillId="3" borderId="0" xfId="2" applyNumberFormat="1" applyFont="1" applyFill="1" applyBorder="1" applyAlignment="1" applyProtection="1">
      <alignment vertical="center" wrapText="1"/>
    </xf>
    <xf numFmtId="0" fontId="18" fillId="3" borderId="0" xfId="2" applyNumberFormat="1" applyFont="1" applyFill="1" applyBorder="1" applyAlignment="1" applyProtection="1">
      <alignment horizontal="left" vertical="center" wrapText="1"/>
    </xf>
    <xf numFmtId="0" fontId="17" fillId="2" borderId="0" xfId="1" applyFont="1" applyFill="1" applyAlignment="1">
      <alignment vertical="center"/>
    </xf>
    <xf numFmtId="0" fontId="19" fillId="0" borderId="0" xfId="2" applyNumberFormat="1" applyFont="1" applyFill="1" applyBorder="1" applyAlignment="1">
      <alignment vertical="top" wrapText="1"/>
    </xf>
    <xf numFmtId="0" fontId="20" fillId="0" borderId="0" xfId="2" applyNumberFormat="1" applyFont="1" applyFill="1" applyBorder="1" applyAlignment="1">
      <alignment horizontal="left" vertical="top" wrapText="1"/>
    </xf>
    <xf numFmtId="0" fontId="20" fillId="7" borderId="0" xfId="2" applyNumberFormat="1" applyFont="1" applyFill="1" applyBorder="1" applyAlignment="1">
      <alignment horizontal="left" vertical="top" wrapText="1"/>
    </xf>
    <xf numFmtId="0" fontId="19" fillId="0" borderId="0" xfId="2" applyNumberFormat="1" applyFont="1" applyBorder="1" applyAlignment="1">
      <alignment vertical="top" wrapText="1"/>
    </xf>
    <xf numFmtId="0" fontId="20" fillId="0" borderId="0" xfId="2" applyNumberFormat="1" applyFont="1" applyBorder="1" applyAlignment="1">
      <alignment horizontal="left" vertical="top" wrapText="1"/>
    </xf>
    <xf numFmtId="0" fontId="17" fillId="0" borderId="0" xfId="1" applyFont="1"/>
    <xf numFmtId="3" fontId="21" fillId="0" borderId="0" xfId="2" applyNumberFormat="1" applyFont="1" applyBorder="1" applyAlignment="1">
      <alignment horizontal="left" vertical="top" wrapText="1"/>
    </xf>
    <xf numFmtId="0" fontId="18" fillId="3" borderId="24" xfId="2" applyNumberFormat="1" applyFont="1" applyFill="1" applyBorder="1" applyAlignment="1">
      <alignment vertical="center" wrapText="1"/>
    </xf>
    <xf numFmtId="0" fontId="18" fillId="3" borderId="24" xfId="2" applyNumberFormat="1" applyFont="1" applyFill="1" applyBorder="1" applyAlignment="1">
      <alignment horizontal="left" vertical="center" wrapText="1"/>
    </xf>
    <xf numFmtId="0" fontId="20" fillId="0" borderId="0" xfId="2" applyFont="1" applyFill="1" applyAlignment="1" applyProtection="1">
      <alignment horizontal="left" vertical="top" wrapText="1"/>
    </xf>
    <xf numFmtId="0" fontId="23" fillId="2" borderId="0" xfId="1" applyFont="1" applyFill="1" applyAlignment="1">
      <alignment wrapText="1"/>
    </xf>
    <xf numFmtId="3" fontId="19" fillId="0" borderId="0" xfId="2" applyNumberFormat="1" applyFont="1" applyBorder="1" applyAlignment="1">
      <alignment horizontal="left" vertical="top" wrapText="1"/>
    </xf>
    <xf numFmtId="0" fontId="4" fillId="4" borderId="12"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6" fillId="2" borderId="0" xfId="2" applyNumberFormat="1" applyFont="1" applyFill="1" applyBorder="1" applyAlignment="1" applyProtection="1">
      <alignment horizontal="left" vertical="top" wrapText="1"/>
    </xf>
    <xf numFmtId="0" fontId="16" fillId="2" borderId="0" xfId="2" applyNumberFormat="1" applyFont="1" applyFill="1" applyBorder="1" applyAlignment="1" applyProtection="1">
      <alignment horizontal="left" vertical="top"/>
    </xf>
    <xf numFmtId="0" fontId="3" fillId="4" borderId="19" xfId="0" applyFont="1" applyFill="1" applyBorder="1" applyAlignment="1">
      <alignment horizontal="left" wrapText="1"/>
    </xf>
    <xf numFmtId="0" fontId="3" fillId="4" borderId="0" xfId="0" applyFont="1" applyFill="1" applyAlignment="1">
      <alignment horizontal="left" wrapText="1"/>
    </xf>
    <xf numFmtId="0" fontId="1" fillId="0" borderId="20" xfId="0" applyFont="1" applyBorder="1" applyAlignment="1">
      <alignment horizontal="left" vertical="center" wrapText="1"/>
    </xf>
    <xf numFmtId="0" fontId="1" fillId="0" borderId="11" xfId="0" applyFont="1" applyBorder="1" applyAlignment="1">
      <alignment horizontal="left" vertical="center" wrapText="1"/>
    </xf>
    <xf numFmtId="0" fontId="2" fillId="4" borderId="20"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7" fillId="0" borderId="20" xfId="0" applyFont="1" applyBorder="1" applyAlignment="1">
      <alignment horizontal="left" vertical="center" wrapText="1"/>
    </xf>
    <xf numFmtId="0" fontId="11" fillId="4" borderId="19" xfId="0" applyFont="1" applyFill="1" applyBorder="1" applyAlignment="1">
      <alignment horizontal="left" wrapText="1"/>
    </xf>
    <xf numFmtId="0" fontId="24" fillId="4" borderId="13" xfId="0" applyFont="1" applyFill="1" applyBorder="1" applyAlignment="1">
      <alignment horizontal="center" vertical="center" wrapText="1"/>
    </xf>
    <xf numFmtId="0" fontId="13" fillId="4" borderId="8" xfId="0" applyFont="1" applyFill="1" applyBorder="1"/>
  </cellXfs>
  <cellStyles count="3">
    <cellStyle name="Explanatory Text" xfId="2" builtinId="53"/>
    <cellStyle name="Normal" xfId="0" builtinId="0"/>
    <cellStyle name="Normal 2" xfId="1" xr:uid="{6D24C803-3706-4996-96E7-01043749CCD6}"/>
  </cellStyles>
  <dxfs count="0"/>
  <tableStyles count="0" defaultTableStyle="TableStyleMedium2" defaultPivotStyle="PivotStyleLight16"/>
  <colors>
    <mruColors>
      <color rgb="FF315975"/>
      <color rgb="FFEE58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FFFFFF"/>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7E58E-E902-4FA6-9C28-E73FD520F87B}">
  <dimension ref="A1:C17"/>
  <sheetViews>
    <sheetView tabSelected="1" topLeftCell="A3" workbookViewId="0">
      <selection activeCell="A2" sqref="A2"/>
    </sheetView>
  </sheetViews>
  <sheetFormatPr defaultRowHeight="14.5" x14ac:dyDescent="0.35"/>
  <cols>
    <col min="1" max="1" width="12.453125" customWidth="1"/>
    <col min="2" max="2" width="127.81640625" bestFit="1" customWidth="1"/>
  </cols>
  <sheetData>
    <row r="1" spans="1:3" ht="15.5" x14ac:dyDescent="0.35">
      <c r="A1" s="67" t="s">
        <v>274</v>
      </c>
      <c r="B1" s="68"/>
    </row>
    <row r="2" spans="1:3" ht="28" x14ac:dyDescent="0.35">
      <c r="A2" s="39" t="s">
        <v>0</v>
      </c>
      <c r="B2" s="40" t="s">
        <v>1</v>
      </c>
      <c r="C2" s="41"/>
    </row>
    <row r="3" spans="1:3" ht="234" x14ac:dyDescent="0.35">
      <c r="A3" s="42" t="s">
        <v>2</v>
      </c>
      <c r="B3" s="43" t="s">
        <v>3</v>
      </c>
    </row>
    <row r="4" spans="1:3" ht="169" x14ac:dyDescent="0.35">
      <c r="A4" s="42" t="s">
        <v>4</v>
      </c>
      <c r="B4" s="43" t="s">
        <v>5</v>
      </c>
      <c r="C4" s="44"/>
    </row>
    <row r="5" spans="1:3" ht="78" x14ac:dyDescent="0.35">
      <c r="A5" s="45" t="s">
        <v>6</v>
      </c>
      <c r="B5" s="43" t="s">
        <v>7</v>
      </c>
    </row>
    <row r="6" spans="1:3" ht="65" x14ac:dyDescent="0.35">
      <c r="A6" s="42" t="s">
        <v>8</v>
      </c>
      <c r="B6" s="43" t="s">
        <v>9</v>
      </c>
      <c r="C6" s="47"/>
    </row>
    <row r="7" spans="1:3" ht="39" x14ac:dyDescent="0.35">
      <c r="A7" s="42" t="s">
        <v>10</v>
      </c>
      <c r="B7" s="43" t="s">
        <v>11</v>
      </c>
      <c r="C7" s="47"/>
    </row>
    <row r="8" spans="1:3" ht="39" x14ac:dyDescent="0.35">
      <c r="A8" s="45" t="s">
        <v>12</v>
      </c>
      <c r="B8" s="46" t="s">
        <v>13</v>
      </c>
    </row>
    <row r="9" spans="1:3" x14ac:dyDescent="0.35">
      <c r="A9" s="45" t="s">
        <v>14</v>
      </c>
      <c r="B9" s="48">
        <v>9</v>
      </c>
    </row>
    <row r="10" spans="1:3" ht="52" x14ac:dyDescent="0.35">
      <c r="A10" s="45" t="s">
        <v>15</v>
      </c>
      <c r="B10" s="53" t="s">
        <v>16</v>
      </c>
    </row>
    <row r="11" spans="1:3" x14ac:dyDescent="0.35">
      <c r="A11" s="49" t="s">
        <v>17</v>
      </c>
      <c r="B11" s="50" t="s">
        <v>18</v>
      </c>
      <c r="C11" s="41"/>
    </row>
    <row r="12" spans="1:3" ht="26" x14ac:dyDescent="0.35">
      <c r="A12" s="45" t="s">
        <v>19</v>
      </c>
      <c r="B12" s="51" t="s">
        <v>20</v>
      </c>
    </row>
    <row r="13" spans="1:3" ht="26" x14ac:dyDescent="0.35">
      <c r="A13" s="45" t="s">
        <v>21</v>
      </c>
      <c r="B13" s="51" t="s">
        <v>22</v>
      </c>
    </row>
    <row r="14" spans="1:3" x14ac:dyDescent="0.35">
      <c r="A14" s="45"/>
      <c r="B14" s="51"/>
    </row>
    <row r="16" spans="1:3" x14ac:dyDescent="0.35">
      <c r="B16" s="52"/>
    </row>
    <row r="17" spans="2:2" x14ac:dyDescent="0.35">
      <c r="B17" s="52"/>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zoomScale="80" zoomScaleNormal="80" workbookViewId="0">
      <selection activeCell="A6" sqref="A6:B6"/>
    </sheetView>
  </sheetViews>
  <sheetFormatPr defaultColWidth="8.81640625" defaultRowHeight="16.5" x14ac:dyDescent="0.45"/>
  <cols>
    <col min="1" max="1" width="100.7265625" style="4" customWidth="1"/>
    <col min="2" max="2" width="105" style="4" customWidth="1"/>
    <col min="3" max="16384" width="8.81640625" style="4"/>
  </cols>
  <sheetData>
    <row r="1" spans="1:2" ht="39" customHeight="1" x14ac:dyDescent="0.55000000000000004">
      <c r="A1" s="76" t="s">
        <v>19</v>
      </c>
      <c r="B1" s="70"/>
    </row>
    <row r="2" spans="1:2" x14ac:dyDescent="0.45">
      <c r="A2" s="69" t="s">
        <v>23</v>
      </c>
      <c r="B2" s="70"/>
    </row>
    <row r="3" spans="1:2" ht="54" customHeight="1" x14ac:dyDescent="0.45">
      <c r="A3" s="71" t="s">
        <v>24</v>
      </c>
      <c r="B3" s="72"/>
    </row>
    <row r="4" spans="1:2" ht="17" thickBot="1" x14ac:dyDescent="0.5">
      <c r="A4" s="15"/>
      <c r="B4" s="16"/>
    </row>
    <row r="5" spans="1:2" x14ac:dyDescent="0.45">
      <c r="A5" s="69" t="s">
        <v>25</v>
      </c>
      <c r="B5" s="70"/>
    </row>
    <row r="6" spans="1:2" ht="213" customHeight="1" x14ac:dyDescent="0.45">
      <c r="A6" s="71" t="s">
        <v>26</v>
      </c>
      <c r="B6" s="72"/>
    </row>
    <row r="7" spans="1:2" ht="17" thickBot="1" x14ac:dyDescent="0.5">
      <c r="A7" s="15"/>
      <c r="B7" s="16"/>
    </row>
    <row r="8" spans="1:2" x14ac:dyDescent="0.45">
      <c r="A8" s="69" t="s">
        <v>27</v>
      </c>
      <c r="B8" s="70"/>
    </row>
    <row r="9" spans="1:2" x14ac:dyDescent="0.45">
      <c r="A9" s="73" t="s">
        <v>28</v>
      </c>
      <c r="B9" s="74"/>
    </row>
    <row r="10" spans="1:2" ht="99.65" customHeight="1" x14ac:dyDescent="0.45">
      <c r="A10" s="71" t="s">
        <v>29</v>
      </c>
      <c r="B10" s="72"/>
    </row>
    <row r="11" spans="1:2" ht="17" thickBot="1" x14ac:dyDescent="0.5">
      <c r="A11" s="15"/>
      <c r="B11" s="16"/>
    </row>
    <row r="12" spans="1:2" x14ac:dyDescent="0.45">
      <c r="A12" s="69" t="s">
        <v>30</v>
      </c>
      <c r="B12" s="70"/>
    </row>
    <row r="13" spans="1:2" ht="129.65" customHeight="1" x14ac:dyDescent="0.45">
      <c r="A13" s="71" t="s">
        <v>31</v>
      </c>
      <c r="B13" s="72"/>
    </row>
    <row r="14" spans="1:2" ht="17" thickBot="1" x14ac:dyDescent="0.5">
      <c r="A14" s="17"/>
      <c r="B14" s="18"/>
    </row>
    <row r="15" spans="1:2" x14ac:dyDescent="0.45">
      <c r="A15" s="69" t="s">
        <v>32</v>
      </c>
      <c r="B15" s="70"/>
    </row>
    <row r="16" spans="1:2" ht="158.15" customHeight="1" x14ac:dyDescent="0.45">
      <c r="A16" s="75" t="s">
        <v>33</v>
      </c>
      <c r="B16" s="72"/>
    </row>
    <row r="17" spans="1:2" ht="17" thickBot="1" x14ac:dyDescent="0.5">
      <c r="A17" s="15"/>
      <c r="B17" s="16"/>
    </row>
  </sheetData>
  <mergeCells count="12">
    <mergeCell ref="A9:B9"/>
    <mergeCell ref="A8:B8"/>
    <mergeCell ref="A16:B16"/>
    <mergeCell ref="A1:B1"/>
    <mergeCell ref="A2:B2"/>
    <mergeCell ref="A3:B3"/>
    <mergeCell ref="A5:B5"/>
    <mergeCell ref="A6:B6"/>
    <mergeCell ref="A12:B12"/>
    <mergeCell ref="A15:B15"/>
    <mergeCell ref="A10:B10"/>
    <mergeCell ref="A13:B13"/>
  </mergeCells>
  <pageMargins left="0.7" right="0.7" top="0.75" bottom="0.75" header="0.3" footer="0.3"/>
  <pageSetup paperSize="9" orientation="portrait" horizontalDpi="4294967293"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73379-4A73-4D0B-B451-4253109F7BFB}">
  <sheetPr>
    <pageSetUpPr fitToPage="1"/>
  </sheetPr>
  <dimension ref="A1:VX185"/>
  <sheetViews>
    <sheetView zoomScale="90" zoomScaleNormal="90" workbookViewId="0">
      <pane xSplit="1" ySplit="1" topLeftCell="B2" activePane="bottomRight" state="frozen"/>
      <selection pane="topRight" activeCell="B1" sqref="B1"/>
      <selection pane="bottomLeft" activeCell="A2" sqref="A2"/>
      <selection pane="bottomRight" activeCell="L2" sqref="L2:L3"/>
    </sheetView>
  </sheetViews>
  <sheetFormatPr defaultColWidth="8.7265625" defaultRowHeight="15" customHeight="1" x14ac:dyDescent="0.45"/>
  <cols>
    <col min="1" max="1" width="68.54296875" style="24" bestFit="1" customWidth="1"/>
    <col min="2" max="2" width="8.54296875" style="4" customWidth="1"/>
    <col min="3" max="10" width="8.54296875" style="10" customWidth="1"/>
    <col min="11" max="11" width="8.81640625" style="10" customWidth="1"/>
    <col min="12" max="12" width="91.81640625" style="4" customWidth="1"/>
    <col min="13" max="13" width="21.7265625" style="4" customWidth="1"/>
    <col min="14" max="17" width="8.7265625" style="4"/>
    <col min="18" max="19" width="9.7265625" style="4" customWidth="1"/>
    <col min="20" max="16384" width="8.7265625" style="4"/>
  </cols>
  <sheetData>
    <row r="1" spans="1:596" s="8" customFormat="1" ht="25.5" thickBot="1" x14ac:dyDescent="0.75">
      <c r="A1" s="22" t="s">
        <v>34</v>
      </c>
      <c r="B1" s="3"/>
      <c r="C1" s="2"/>
      <c r="D1" s="2"/>
      <c r="E1" s="2"/>
      <c r="F1" s="2"/>
      <c r="G1" s="2"/>
      <c r="H1" s="2"/>
      <c r="I1" s="2"/>
      <c r="J1" s="2"/>
      <c r="K1" s="11"/>
      <c r="L1" s="12"/>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row>
    <row r="2" spans="1:596" ht="37.5" customHeight="1" thickBot="1" x14ac:dyDescent="0.5">
      <c r="A2" s="1" t="s">
        <v>35</v>
      </c>
      <c r="B2" s="13" t="s">
        <v>36</v>
      </c>
      <c r="C2" s="13" t="s">
        <v>37</v>
      </c>
      <c r="D2" s="13" t="s">
        <v>38</v>
      </c>
      <c r="E2" s="13" t="s">
        <v>39</v>
      </c>
      <c r="F2" s="13" t="s">
        <v>40</v>
      </c>
      <c r="G2" s="25" t="s">
        <v>41</v>
      </c>
      <c r="H2" s="38" t="s">
        <v>42</v>
      </c>
      <c r="I2" s="38" t="s">
        <v>43</v>
      </c>
      <c r="J2" s="38" t="s">
        <v>44</v>
      </c>
      <c r="K2" s="54" t="s">
        <v>45</v>
      </c>
      <c r="L2" s="54" t="s">
        <v>46</v>
      </c>
    </row>
    <row r="3" spans="1:596" ht="18.649999999999999" customHeight="1" thickBot="1" x14ac:dyDescent="0.5">
      <c r="A3" s="1" t="s">
        <v>47</v>
      </c>
      <c r="B3" s="9">
        <v>6</v>
      </c>
      <c r="C3" s="9">
        <v>7</v>
      </c>
      <c r="D3" s="9">
        <v>9</v>
      </c>
      <c r="E3" s="9">
        <v>6</v>
      </c>
      <c r="F3" s="9">
        <v>8</v>
      </c>
      <c r="G3" s="26">
        <v>8</v>
      </c>
      <c r="H3" s="36" t="s">
        <v>48</v>
      </c>
      <c r="I3" s="36" t="s">
        <v>49</v>
      </c>
      <c r="J3" s="36" t="s">
        <v>49</v>
      </c>
      <c r="K3" s="56"/>
      <c r="L3" s="55"/>
    </row>
    <row r="4" spans="1:596" ht="18.649999999999999" customHeight="1" thickBot="1" x14ac:dyDescent="0.5">
      <c r="A4" s="1" t="s">
        <v>50</v>
      </c>
      <c r="B4" s="19" t="s">
        <v>51</v>
      </c>
      <c r="C4" s="20" t="s">
        <v>51</v>
      </c>
      <c r="D4" s="20" t="s">
        <v>51</v>
      </c>
      <c r="E4" s="19" t="s">
        <v>52</v>
      </c>
      <c r="F4" s="19" t="s">
        <v>52</v>
      </c>
      <c r="G4" s="20" t="s">
        <v>52</v>
      </c>
      <c r="H4" s="37" t="s">
        <v>53</v>
      </c>
      <c r="I4" s="37" t="s">
        <v>53</v>
      </c>
      <c r="J4" s="37" t="s">
        <v>53</v>
      </c>
      <c r="K4" s="56"/>
      <c r="L4" s="77"/>
    </row>
    <row r="5" spans="1:596" ht="18.649999999999999" customHeight="1" thickBot="1" x14ac:dyDescent="0.5">
      <c r="A5" s="1" t="s">
        <v>54</v>
      </c>
      <c r="B5" s="19" t="s">
        <v>55</v>
      </c>
      <c r="C5" s="20" t="s">
        <v>55</v>
      </c>
      <c r="D5" s="20" t="s">
        <v>55</v>
      </c>
      <c r="E5" s="19" t="s">
        <v>56</v>
      </c>
      <c r="F5" s="19" t="s">
        <v>56</v>
      </c>
      <c r="G5" s="20" t="s">
        <v>56</v>
      </c>
      <c r="H5" s="37" t="s">
        <v>56</v>
      </c>
      <c r="I5" s="37" t="s">
        <v>56</v>
      </c>
      <c r="J5" s="37" t="s">
        <v>56</v>
      </c>
      <c r="K5" s="56"/>
      <c r="L5" s="77"/>
    </row>
    <row r="6" spans="1:596" ht="18.649999999999999" customHeight="1" thickBot="1" x14ac:dyDescent="0.5">
      <c r="A6" s="1" t="s">
        <v>57</v>
      </c>
      <c r="B6" s="19" t="s">
        <v>58</v>
      </c>
      <c r="C6" s="20" t="s">
        <v>58</v>
      </c>
      <c r="D6" s="20" t="s">
        <v>58</v>
      </c>
      <c r="E6" s="19" t="s">
        <v>59</v>
      </c>
      <c r="F6" s="19" t="s">
        <v>59</v>
      </c>
      <c r="G6" s="20" t="s">
        <v>60</v>
      </c>
      <c r="H6" s="37" t="s">
        <v>49</v>
      </c>
      <c r="I6" s="37" t="s">
        <v>49</v>
      </c>
      <c r="J6" s="37" t="s">
        <v>49</v>
      </c>
      <c r="K6" s="56"/>
      <c r="L6" s="77"/>
    </row>
    <row r="7" spans="1:596" ht="18.649999999999999" customHeight="1" thickBot="1" x14ac:dyDescent="0.5">
      <c r="A7" s="1" t="s">
        <v>61</v>
      </c>
      <c r="B7" s="19" t="s">
        <v>62</v>
      </c>
      <c r="C7" s="20" t="s">
        <v>63</v>
      </c>
      <c r="D7" s="20" t="s">
        <v>64</v>
      </c>
      <c r="E7" s="19" t="s">
        <v>65</v>
      </c>
      <c r="F7" s="19" t="s">
        <v>66</v>
      </c>
      <c r="G7" s="20" t="s">
        <v>67</v>
      </c>
      <c r="H7" s="37" t="s">
        <v>68</v>
      </c>
      <c r="I7" s="37" t="s">
        <v>69</v>
      </c>
      <c r="J7" s="37" t="s">
        <v>70</v>
      </c>
      <c r="K7" s="56"/>
      <c r="L7" s="77"/>
    </row>
    <row r="8" spans="1:596" ht="115.5" x14ac:dyDescent="0.45">
      <c r="A8" s="1" t="s">
        <v>71</v>
      </c>
      <c r="B8" s="20" t="s">
        <v>72</v>
      </c>
      <c r="C8" s="20" t="s">
        <v>73</v>
      </c>
      <c r="D8" s="20" t="s">
        <v>74</v>
      </c>
      <c r="E8" s="19" t="s">
        <v>65</v>
      </c>
      <c r="F8" s="19" t="s">
        <v>66</v>
      </c>
      <c r="G8" s="20" t="s">
        <v>75</v>
      </c>
      <c r="H8" s="37" t="s">
        <v>68</v>
      </c>
      <c r="I8" s="37" t="s">
        <v>69</v>
      </c>
      <c r="J8" s="37" t="s">
        <v>70</v>
      </c>
      <c r="K8" s="56"/>
      <c r="L8" s="77"/>
    </row>
    <row r="9" spans="1:596" ht="17" thickBot="1" x14ac:dyDescent="0.5">
      <c r="A9" s="27" t="s">
        <v>76</v>
      </c>
      <c r="B9" s="20" t="s">
        <v>77</v>
      </c>
      <c r="C9" s="20" t="s">
        <v>77</v>
      </c>
      <c r="D9" s="20" t="s">
        <v>77</v>
      </c>
      <c r="E9" s="20" t="s">
        <v>77</v>
      </c>
      <c r="F9" s="20" t="s">
        <v>77</v>
      </c>
      <c r="G9" s="20" t="s">
        <v>77</v>
      </c>
      <c r="H9" s="37" t="s">
        <v>78</v>
      </c>
      <c r="I9" s="37" t="s">
        <v>78</v>
      </c>
      <c r="J9" s="37" t="s">
        <v>78</v>
      </c>
      <c r="K9" s="55"/>
      <c r="L9" s="77"/>
    </row>
    <row r="10" spans="1:596" ht="16.5" x14ac:dyDescent="0.45">
      <c r="A10" s="28" t="s">
        <v>79</v>
      </c>
      <c r="B10" s="29"/>
      <c r="C10" s="29"/>
      <c r="D10" s="29"/>
      <c r="E10" s="29"/>
      <c r="F10" s="29"/>
      <c r="G10" s="29"/>
      <c r="H10" s="30"/>
      <c r="I10" s="30"/>
      <c r="J10" s="30"/>
      <c r="K10" s="31"/>
      <c r="L10" s="31"/>
    </row>
    <row r="11" spans="1:596" ht="16.5" x14ac:dyDescent="0.45">
      <c r="A11" s="32" t="s">
        <v>80</v>
      </c>
      <c r="B11" s="33"/>
      <c r="C11" s="33"/>
      <c r="D11" s="33"/>
      <c r="E11" s="33"/>
      <c r="F11" s="33"/>
      <c r="G11" s="33"/>
      <c r="H11" s="34"/>
      <c r="I11" s="34"/>
      <c r="J11" s="34"/>
      <c r="K11" s="35"/>
      <c r="L11" s="35"/>
    </row>
    <row r="12" spans="1:596" ht="14.5" customHeight="1" x14ac:dyDescent="0.45">
      <c r="A12" s="21" t="s">
        <v>81</v>
      </c>
      <c r="B12" s="6" t="s">
        <v>82</v>
      </c>
      <c r="C12" s="6" t="s">
        <v>83</v>
      </c>
      <c r="D12" s="6" t="s">
        <v>83</v>
      </c>
      <c r="E12" s="6" t="s">
        <v>83</v>
      </c>
      <c r="F12" s="6" t="s">
        <v>83</v>
      </c>
      <c r="G12" s="6" t="s">
        <v>83</v>
      </c>
      <c r="H12" s="7" t="s">
        <v>83</v>
      </c>
      <c r="I12" s="7" t="s">
        <v>83</v>
      </c>
      <c r="J12" s="7" t="s">
        <v>83</v>
      </c>
      <c r="K12" s="5">
        <f>COUNTA(B12:J12)</f>
        <v>9</v>
      </c>
      <c r="L12" s="57" t="s">
        <v>84</v>
      </c>
    </row>
    <row r="13" spans="1:596" ht="14.5" customHeight="1" x14ac:dyDescent="0.45">
      <c r="A13" s="21" t="s">
        <v>85</v>
      </c>
      <c r="B13" s="6"/>
      <c r="C13" s="6"/>
      <c r="D13" s="6" t="s">
        <v>82</v>
      </c>
      <c r="E13" s="6" t="s">
        <v>83</v>
      </c>
      <c r="F13" s="6" t="s">
        <v>83</v>
      </c>
      <c r="G13" s="6" t="s">
        <v>83</v>
      </c>
      <c r="H13" s="7" t="s">
        <v>83</v>
      </c>
      <c r="I13" s="7"/>
      <c r="J13" s="7"/>
      <c r="K13" s="5">
        <f t="shared" ref="K13:K16" si="0">COUNTA(B13:J13)</f>
        <v>5</v>
      </c>
      <c r="L13" s="58"/>
    </row>
    <row r="14" spans="1:596" ht="14.5" customHeight="1" x14ac:dyDescent="0.45">
      <c r="A14" s="21" t="s">
        <v>86</v>
      </c>
      <c r="B14" s="6" t="s">
        <v>82</v>
      </c>
      <c r="C14" s="6"/>
      <c r="D14" s="6"/>
      <c r="E14" s="6" t="s">
        <v>83</v>
      </c>
      <c r="F14" s="6" t="s">
        <v>83</v>
      </c>
      <c r="G14" s="6" t="s">
        <v>83</v>
      </c>
      <c r="H14" s="7"/>
      <c r="I14" s="7"/>
      <c r="J14" s="7"/>
      <c r="K14" s="5">
        <f>COUNTA(B14:J14)</f>
        <v>4</v>
      </c>
      <c r="L14" s="58"/>
    </row>
    <row r="15" spans="1:596" ht="14.5" customHeight="1" x14ac:dyDescent="0.45">
      <c r="A15" s="21" t="s">
        <v>87</v>
      </c>
      <c r="B15" s="6"/>
      <c r="C15" s="6"/>
      <c r="D15" s="6"/>
      <c r="E15" s="6"/>
      <c r="F15" s="6" t="s">
        <v>82</v>
      </c>
      <c r="G15" s="6" t="s">
        <v>83</v>
      </c>
      <c r="H15" s="7" t="s">
        <v>83</v>
      </c>
      <c r="I15" s="7"/>
      <c r="J15" s="7"/>
      <c r="K15" s="5">
        <f>COUNTA(B15:J15)</f>
        <v>3</v>
      </c>
      <c r="L15" s="58"/>
    </row>
    <row r="16" spans="1:596" ht="14.5" customHeight="1" x14ac:dyDescent="0.45">
      <c r="A16" s="21" t="s">
        <v>88</v>
      </c>
      <c r="B16" s="6"/>
      <c r="C16" s="6"/>
      <c r="D16" s="6"/>
      <c r="E16" s="6"/>
      <c r="F16" s="6" t="s">
        <v>82</v>
      </c>
      <c r="G16" s="6"/>
      <c r="H16" s="7"/>
      <c r="I16" s="7"/>
      <c r="J16" s="7"/>
      <c r="K16" s="5">
        <f t="shared" si="0"/>
        <v>1</v>
      </c>
      <c r="L16" s="58"/>
    </row>
    <row r="17" spans="1:12" ht="14.5" customHeight="1" x14ac:dyDescent="0.45">
      <c r="A17" s="21" t="s">
        <v>89</v>
      </c>
      <c r="B17" s="6"/>
      <c r="C17" s="6"/>
      <c r="D17" s="6"/>
      <c r="E17" s="6"/>
      <c r="F17" s="6" t="s">
        <v>82</v>
      </c>
      <c r="G17" s="6"/>
      <c r="H17" s="7"/>
      <c r="I17" s="7"/>
      <c r="J17" s="7"/>
      <c r="K17" s="5">
        <f>COUNTA(B17:J17)</f>
        <v>1</v>
      </c>
      <c r="L17" s="58"/>
    </row>
    <row r="18" spans="1:12" ht="14.5" customHeight="1" x14ac:dyDescent="0.45">
      <c r="A18" s="21" t="s">
        <v>90</v>
      </c>
      <c r="B18" s="6"/>
      <c r="C18" s="6"/>
      <c r="D18" s="6"/>
      <c r="E18" s="6"/>
      <c r="F18" s="6"/>
      <c r="G18" s="6"/>
      <c r="H18" s="7"/>
      <c r="I18" s="7"/>
      <c r="J18" s="7" t="s">
        <v>82</v>
      </c>
      <c r="K18" s="5">
        <f>COUNTA(B18:J18)</f>
        <v>1</v>
      </c>
      <c r="L18" s="58"/>
    </row>
    <row r="19" spans="1:12" ht="14.5" customHeight="1" x14ac:dyDescent="0.45">
      <c r="A19" s="21" t="s">
        <v>91</v>
      </c>
      <c r="B19" s="6"/>
      <c r="C19" s="6"/>
      <c r="D19" s="6"/>
      <c r="E19" s="6"/>
      <c r="F19" s="6"/>
      <c r="G19" s="6"/>
      <c r="H19" s="7" t="s">
        <v>82</v>
      </c>
      <c r="I19" s="7"/>
      <c r="J19" s="7"/>
      <c r="K19" s="5">
        <f>COUNTA(B19:J19)</f>
        <v>1</v>
      </c>
      <c r="L19" s="58"/>
    </row>
    <row r="20" spans="1:12" ht="69.75" customHeight="1" x14ac:dyDescent="0.45">
      <c r="A20" s="21" t="s">
        <v>92</v>
      </c>
      <c r="B20" s="6"/>
      <c r="C20" s="6"/>
      <c r="D20" s="6"/>
      <c r="E20" s="6"/>
      <c r="F20" s="6" t="s">
        <v>82</v>
      </c>
      <c r="G20" s="6"/>
      <c r="H20" s="7"/>
      <c r="I20" s="7"/>
      <c r="J20" s="7"/>
      <c r="K20" s="5">
        <f>COUNTA(B20:J20)</f>
        <v>1</v>
      </c>
      <c r="L20" s="59"/>
    </row>
    <row r="21" spans="1:12" ht="16.5" x14ac:dyDescent="0.45">
      <c r="A21" s="32" t="s">
        <v>93</v>
      </c>
      <c r="B21" s="33"/>
      <c r="C21" s="33"/>
      <c r="D21" s="33"/>
      <c r="E21" s="33"/>
      <c r="F21" s="33"/>
      <c r="G21" s="33"/>
      <c r="H21" s="34"/>
      <c r="I21" s="34"/>
      <c r="J21" s="34"/>
      <c r="K21" s="35"/>
      <c r="L21" s="35"/>
    </row>
    <row r="22" spans="1:12" ht="14.5" customHeight="1" x14ac:dyDescent="0.45">
      <c r="A22" s="21" t="s">
        <v>94</v>
      </c>
      <c r="B22" s="6" t="s">
        <v>82</v>
      </c>
      <c r="C22" s="6"/>
      <c r="D22" s="6"/>
      <c r="E22" s="6" t="s">
        <v>83</v>
      </c>
      <c r="F22" s="6" t="s">
        <v>83</v>
      </c>
      <c r="G22" s="6" t="s">
        <v>83</v>
      </c>
      <c r="H22" s="7"/>
      <c r="I22" s="7" t="s">
        <v>83</v>
      </c>
      <c r="J22" s="7"/>
      <c r="K22" s="5">
        <f t="shared" ref="K22:K27" si="1">COUNTA(B22:J22)</f>
        <v>5</v>
      </c>
      <c r="L22" s="57" t="s">
        <v>270</v>
      </c>
    </row>
    <row r="23" spans="1:12" ht="14.5" customHeight="1" x14ac:dyDescent="0.45">
      <c r="A23" s="21" t="s">
        <v>95</v>
      </c>
      <c r="B23" s="6" t="s">
        <v>82</v>
      </c>
      <c r="C23" s="6"/>
      <c r="D23" s="6"/>
      <c r="E23" s="6" t="s">
        <v>83</v>
      </c>
      <c r="F23" s="6" t="s">
        <v>83</v>
      </c>
      <c r="G23" s="6"/>
      <c r="H23" s="7"/>
      <c r="I23" s="7"/>
      <c r="J23" s="7"/>
      <c r="K23" s="5">
        <f t="shared" si="1"/>
        <v>3</v>
      </c>
      <c r="L23" s="58"/>
    </row>
    <row r="24" spans="1:12" ht="14.5" customHeight="1" x14ac:dyDescent="0.45">
      <c r="A24" s="21" t="s">
        <v>96</v>
      </c>
      <c r="B24" s="6" t="s">
        <v>82</v>
      </c>
      <c r="C24" s="6"/>
      <c r="D24" s="6"/>
      <c r="E24" s="6"/>
      <c r="F24" s="6" t="s">
        <v>83</v>
      </c>
      <c r="G24" s="6"/>
      <c r="H24" s="7"/>
      <c r="I24" s="7"/>
      <c r="J24" s="7"/>
      <c r="K24" s="5">
        <f t="shared" si="1"/>
        <v>2</v>
      </c>
      <c r="L24" s="58"/>
    </row>
    <row r="25" spans="1:12" ht="14.5" customHeight="1" x14ac:dyDescent="0.45">
      <c r="A25" s="21" t="s">
        <v>97</v>
      </c>
      <c r="B25" s="6" t="s">
        <v>82</v>
      </c>
      <c r="C25" s="6"/>
      <c r="D25" s="6"/>
      <c r="E25" s="6"/>
      <c r="F25" s="6"/>
      <c r="G25" s="6" t="s">
        <v>83</v>
      </c>
      <c r="H25" s="7"/>
      <c r="I25" s="7"/>
      <c r="J25" s="7"/>
      <c r="K25" s="5">
        <f t="shared" si="1"/>
        <v>2</v>
      </c>
      <c r="L25" s="58"/>
    </row>
    <row r="26" spans="1:12" ht="14.5" customHeight="1" x14ac:dyDescent="0.45">
      <c r="A26" s="21" t="s">
        <v>98</v>
      </c>
      <c r="B26" s="6" t="s">
        <v>82</v>
      </c>
      <c r="C26" s="6"/>
      <c r="D26" s="6"/>
      <c r="E26" s="6"/>
      <c r="F26" s="6"/>
      <c r="G26" s="6"/>
      <c r="H26" s="7"/>
      <c r="I26" s="7"/>
      <c r="J26" s="7"/>
      <c r="K26" s="5">
        <f t="shared" si="1"/>
        <v>1</v>
      </c>
      <c r="L26" s="58"/>
    </row>
    <row r="27" spans="1:12" ht="43.5" customHeight="1" x14ac:dyDescent="0.45">
      <c r="A27" s="21" t="s">
        <v>99</v>
      </c>
      <c r="B27" s="6"/>
      <c r="C27" s="6"/>
      <c r="D27" s="6"/>
      <c r="E27" s="6"/>
      <c r="F27" s="6"/>
      <c r="G27" s="6" t="s">
        <v>82</v>
      </c>
      <c r="H27" s="7"/>
      <c r="I27" s="7"/>
      <c r="J27" s="7"/>
      <c r="K27" s="5">
        <f t="shared" si="1"/>
        <v>1</v>
      </c>
      <c r="L27" s="59"/>
    </row>
    <row r="28" spans="1:12" ht="16.5" x14ac:dyDescent="0.45">
      <c r="A28" s="32" t="s">
        <v>100</v>
      </c>
      <c r="B28" s="33"/>
      <c r="C28" s="33"/>
      <c r="D28" s="33"/>
      <c r="E28" s="33"/>
      <c r="F28" s="33"/>
      <c r="G28" s="33"/>
      <c r="H28" s="34"/>
      <c r="I28" s="34"/>
      <c r="J28" s="34"/>
      <c r="K28" s="35"/>
      <c r="L28" s="35"/>
    </row>
    <row r="29" spans="1:12" ht="14.5" customHeight="1" x14ac:dyDescent="0.45">
      <c r="A29" s="21" t="s">
        <v>101</v>
      </c>
      <c r="B29" s="6" t="s">
        <v>82</v>
      </c>
      <c r="C29" s="6" t="s">
        <v>82</v>
      </c>
      <c r="D29" s="6" t="s">
        <v>83</v>
      </c>
      <c r="E29" s="6" t="s">
        <v>83</v>
      </c>
      <c r="F29" s="6" t="s">
        <v>83</v>
      </c>
      <c r="G29" s="6"/>
      <c r="H29" s="7" t="s">
        <v>83</v>
      </c>
      <c r="I29" s="7" t="s">
        <v>83</v>
      </c>
      <c r="J29" s="7"/>
      <c r="K29" s="5">
        <f>COUNTA(B29:J29)</f>
        <v>7</v>
      </c>
      <c r="L29" s="64" t="s">
        <v>102</v>
      </c>
    </row>
    <row r="30" spans="1:12" ht="14.5" customHeight="1" x14ac:dyDescent="0.45">
      <c r="A30" s="21" t="s">
        <v>103</v>
      </c>
      <c r="B30" s="6"/>
      <c r="C30" s="6"/>
      <c r="D30" s="6" t="s">
        <v>82</v>
      </c>
      <c r="E30" s="6" t="s">
        <v>83</v>
      </c>
      <c r="F30" s="6" t="s">
        <v>83</v>
      </c>
      <c r="G30" s="6" t="s">
        <v>83</v>
      </c>
      <c r="H30" s="7" t="s">
        <v>83</v>
      </c>
      <c r="I30" s="7" t="s">
        <v>83</v>
      </c>
      <c r="J30" s="7" t="s">
        <v>83</v>
      </c>
      <c r="K30" s="5">
        <f>COUNTA(B30:J30)</f>
        <v>7</v>
      </c>
      <c r="L30" s="65"/>
    </row>
    <row r="31" spans="1:12" ht="14.5" customHeight="1" x14ac:dyDescent="0.45">
      <c r="A31" s="21" t="s">
        <v>104</v>
      </c>
      <c r="B31" s="6"/>
      <c r="C31" s="6" t="s">
        <v>82</v>
      </c>
      <c r="D31" s="6"/>
      <c r="E31" s="6"/>
      <c r="F31" s="6"/>
      <c r="G31" s="6"/>
      <c r="H31" s="7" t="s">
        <v>83</v>
      </c>
      <c r="I31" s="7" t="s">
        <v>83</v>
      </c>
      <c r="J31" s="7"/>
      <c r="K31" s="5">
        <f>COUNTA(B31:J31)</f>
        <v>3</v>
      </c>
      <c r="L31" s="65"/>
    </row>
    <row r="32" spans="1:12" ht="77.25" customHeight="1" thickBot="1" x14ac:dyDescent="0.5">
      <c r="A32" s="21" t="s">
        <v>105</v>
      </c>
      <c r="B32" s="6"/>
      <c r="C32" s="6"/>
      <c r="D32" s="6" t="s">
        <v>82</v>
      </c>
      <c r="E32" s="6" t="s">
        <v>83</v>
      </c>
      <c r="F32" s="6"/>
      <c r="G32" s="6"/>
      <c r="H32" s="7"/>
      <c r="I32" s="7" t="s">
        <v>83</v>
      </c>
      <c r="J32" s="7"/>
      <c r="K32" s="5">
        <f>COUNTA(B32:J32)</f>
        <v>3</v>
      </c>
      <c r="L32" s="66"/>
    </row>
    <row r="33" spans="1:12" ht="16.5" x14ac:dyDescent="0.45">
      <c r="A33" s="28" t="s">
        <v>106</v>
      </c>
      <c r="B33" s="29"/>
      <c r="C33" s="29"/>
      <c r="D33" s="29"/>
      <c r="E33" s="29"/>
      <c r="F33" s="29"/>
      <c r="G33" s="29"/>
      <c r="H33" s="30"/>
      <c r="I33" s="30"/>
      <c r="J33" s="30"/>
      <c r="K33" s="31"/>
      <c r="L33" s="31"/>
    </row>
    <row r="34" spans="1:12" ht="16.5" x14ac:dyDescent="0.45">
      <c r="A34" s="32" t="s">
        <v>107</v>
      </c>
      <c r="B34" s="33"/>
      <c r="C34" s="33"/>
      <c r="D34" s="33"/>
      <c r="E34" s="33"/>
      <c r="F34" s="33"/>
      <c r="G34" s="33"/>
      <c r="H34" s="34"/>
      <c r="I34" s="34"/>
      <c r="J34" s="34"/>
      <c r="K34" s="35"/>
      <c r="L34" s="35"/>
    </row>
    <row r="35" spans="1:12" ht="14.5" customHeight="1" x14ac:dyDescent="0.45">
      <c r="A35" s="21" t="s">
        <v>108</v>
      </c>
      <c r="B35" s="6" t="s">
        <v>82</v>
      </c>
      <c r="C35" s="6"/>
      <c r="D35" s="6" t="s">
        <v>83</v>
      </c>
      <c r="E35" s="6"/>
      <c r="F35" s="6" t="s">
        <v>83</v>
      </c>
      <c r="G35" s="6" t="s">
        <v>83</v>
      </c>
      <c r="H35" s="7"/>
      <c r="I35" s="7" t="s">
        <v>83</v>
      </c>
      <c r="J35" s="7" t="s">
        <v>83</v>
      </c>
      <c r="K35" s="5">
        <f>COUNTA(B35:J35)</f>
        <v>6</v>
      </c>
      <c r="L35" s="57" t="s">
        <v>109</v>
      </c>
    </row>
    <row r="36" spans="1:12" ht="14.5" customHeight="1" x14ac:dyDescent="0.45">
      <c r="A36" s="21" t="s">
        <v>110</v>
      </c>
      <c r="B36" s="6" t="s">
        <v>82</v>
      </c>
      <c r="C36" s="6"/>
      <c r="D36" s="6"/>
      <c r="E36" s="6" t="s">
        <v>83</v>
      </c>
      <c r="F36" s="6" t="s">
        <v>83</v>
      </c>
      <c r="G36" s="6"/>
      <c r="H36" s="7"/>
      <c r="I36" s="7" t="s">
        <v>83</v>
      </c>
      <c r="J36" s="7" t="s">
        <v>83</v>
      </c>
      <c r="K36" s="5">
        <f>COUNTA(B36:J36)</f>
        <v>5</v>
      </c>
      <c r="L36" s="58"/>
    </row>
    <row r="37" spans="1:12" ht="68.25" customHeight="1" x14ac:dyDescent="0.45">
      <c r="A37" s="21" t="s">
        <v>111</v>
      </c>
      <c r="B37" s="6"/>
      <c r="C37" s="6"/>
      <c r="D37" s="6"/>
      <c r="E37" s="6" t="s">
        <v>82</v>
      </c>
      <c r="F37" s="6"/>
      <c r="G37" s="6"/>
      <c r="H37" s="7" t="s">
        <v>83</v>
      </c>
      <c r="I37" s="7"/>
      <c r="J37" s="7"/>
      <c r="K37" s="5">
        <f>COUNTA(B37:J37)</f>
        <v>2</v>
      </c>
      <c r="L37" s="59"/>
    </row>
    <row r="38" spans="1:12" ht="16.5" x14ac:dyDescent="0.45">
      <c r="A38" s="32" t="s">
        <v>112</v>
      </c>
      <c r="B38" s="33"/>
      <c r="C38" s="33"/>
      <c r="D38" s="33"/>
      <c r="E38" s="33"/>
      <c r="F38" s="33"/>
      <c r="G38" s="33"/>
      <c r="H38" s="34"/>
      <c r="I38" s="34"/>
      <c r="J38" s="34"/>
      <c r="K38" s="35"/>
      <c r="L38" s="35"/>
    </row>
    <row r="39" spans="1:12" ht="14.5" customHeight="1" x14ac:dyDescent="0.45">
      <c r="A39" s="21" t="s">
        <v>113</v>
      </c>
      <c r="B39" s="6"/>
      <c r="C39" s="6" t="s">
        <v>82</v>
      </c>
      <c r="D39" s="6" t="s">
        <v>83</v>
      </c>
      <c r="E39" s="6" t="s">
        <v>83</v>
      </c>
      <c r="F39" s="6" t="s">
        <v>83</v>
      </c>
      <c r="G39" s="6" t="s">
        <v>83</v>
      </c>
      <c r="H39" s="7" t="s">
        <v>83</v>
      </c>
      <c r="I39" s="7" t="s">
        <v>83</v>
      </c>
      <c r="J39" s="7" t="s">
        <v>83</v>
      </c>
      <c r="K39" s="5">
        <f>COUNTA(B39:J39)</f>
        <v>8</v>
      </c>
      <c r="L39" s="64" t="s">
        <v>114</v>
      </c>
    </row>
    <row r="40" spans="1:12" ht="14.5" customHeight="1" x14ac:dyDescent="0.45">
      <c r="A40" s="21" t="s">
        <v>115</v>
      </c>
      <c r="B40" s="6" t="s">
        <v>82</v>
      </c>
      <c r="C40" s="6"/>
      <c r="D40" s="6"/>
      <c r="E40" s="6" t="s">
        <v>83</v>
      </c>
      <c r="F40" s="6" t="s">
        <v>83</v>
      </c>
      <c r="G40" s="6" t="s">
        <v>83</v>
      </c>
      <c r="H40" s="7" t="s">
        <v>83</v>
      </c>
      <c r="I40" s="7" t="s">
        <v>83</v>
      </c>
      <c r="J40" s="7" t="s">
        <v>83</v>
      </c>
      <c r="K40" s="5">
        <f>COUNTA(B40:J40)</f>
        <v>7</v>
      </c>
      <c r="L40" s="65"/>
    </row>
    <row r="41" spans="1:12" ht="14.5" customHeight="1" x14ac:dyDescent="0.45">
      <c r="A41" s="21" t="s">
        <v>116</v>
      </c>
      <c r="B41" s="6" t="s">
        <v>82</v>
      </c>
      <c r="C41" s="6"/>
      <c r="D41" s="6"/>
      <c r="E41" s="6" t="s">
        <v>83</v>
      </c>
      <c r="F41" s="6"/>
      <c r="G41" s="6"/>
      <c r="H41" s="7" t="s">
        <v>82</v>
      </c>
      <c r="I41" s="7" t="s">
        <v>83</v>
      </c>
      <c r="J41" s="7" t="s">
        <v>83</v>
      </c>
      <c r="K41" s="5">
        <f>COUNTA(B41:J41)</f>
        <v>5</v>
      </c>
      <c r="L41" s="65"/>
    </row>
    <row r="42" spans="1:12" ht="14.5" customHeight="1" x14ac:dyDescent="0.45">
      <c r="A42" s="21" t="s">
        <v>117</v>
      </c>
      <c r="B42" s="6"/>
      <c r="C42" s="6" t="s">
        <v>82</v>
      </c>
      <c r="D42" s="6"/>
      <c r="E42" s="6"/>
      <c r="F42" s="6" t="s">
        <v>83</v>
      </c>
      <c r="G42" s="6" t="s">
        <v>83</v>
      </c>
      <c r="H42" s="7"/>
      <c r="I42" s="7" t="s">
        <v>83</v>
      </c>
      <c r="J42" s="7"/>
      <c r="K42" s="5">
        <f>COUNTA(B42:J42)</f>
        <v>4</v>
      </c>
      <c r="L42" s="65"/>
    </row>
    <row r="43" spans="1:12" ht="14.5" customHeight="1" x14ac:dyDescent="0.45">
      <c r="A43" s="21" t="s">
        <v>118</v>
      </c>
      <c r="B43" s="6"/>
      <c r="C43" s="6"/>
      <c r="D43" s="6"/>
      <c r="E43" s="6"/>
      <c r="F43" s="6" t="s">
        <v>82</v>
      </c>
      <c r="G43" s="6"/>
      <c r="H43" s="7" t="s">
        <v>83</v>
      </c>
      <c r="I43" s="7" t="s">
        <v>83</v>
      </c>
      <c r="J43" s="7" t="s">
        <v>83</v>
      </c>
      <c r="K43" s="5">
        <f>COUNTA(B43:J43)</f>
        <v>4</v>
      </c>
      <c r="L43" s="65"/>
    </row>
    <row r="44" spans="1:12" ht="14.5" customHeight="1" x14ac:dyDescent="0.45">
      <c r="A44" s="21" t="s">
        <v>119</v>
      </c>
      <c r="B44" s="6"/>
      <c r="C44" s="6"/>
      <c r="D44" s="6"/>
      <c r="E44" s="6"/>
      <c r="F44" s="6" t="s">
        <v>82</v>
      </c>
      <c r="G44" s="6"/>
      <c r="H44" s="7" t="s">
        <v>83</v>
      </c>
      <c r="I44" s="7" t="s">
        <v>83</v>
      </c>
      <c r="J44" s="7"/>
      <c r="K44" s="5">
        <f t="shared" ref="K44:K45" si="2">COUNTA(B44:J44)</f>
        <v>3</v>
      </c>
      <c r="L44" s="65"/>
    </row>
    <row r="45" spans="1:12" ht="14.5" customHeight="1" x14ac:dyDescent="0.45">
      <c r="A45" s="21" t="s">
        <v>120</v>
      </c>
      <c r="B45" s="6"/>
      <c r="C45" s="6" t="s">
        <v>82</v>
      </c>
      <c r="D45" s="6" t="s">
        <v>83</v>
      </c>
      <c r="E45" s="6"/>
      <c r="F45" s="6"/>
      <c r="G45" s="6"/>
      <c r="H45" s="7"/>
      <c r="I45" s="7"/>
      <c r="J45" s="7" t="s">
        <v>83</v>
      </c>
      <c r="K45" s="5">
        <f t="shared" si="2"/>
        <v>3</v>
      </c>
      <c r="L45" s="65"/>
    </row>
    <row r="46" spans="1:12" ht="14.5" customHeight="1" x14ac:dyDescent="0.45">
      <c r="A46" s="21" t="s">
        <v>121</v>
      </c>
      <c r="B46" s="6"/>
      <c r="C46" s="6"/>
      <c r="D46" s="6"/>
      <c r="E46" s="6"/>
      <c r="F46" s="6"/>
      <c r="G46" s="6" t="s">
        <v>82</v>
      </c>
      <c r="H46" s="7"/>
      <c r="I46" s="7" t="s">
        <v>83</v>
      </c>
      <c r="J46" s="7"/>
      <c r="K46" s="5">
        <f>COUNTA(B46:J46)</f>
        <v>2</v>
      </c>
      <c r="L46" s="65"/>
    </row>
    <row r="47" spans="1:12" ht="14.5" customHeight="1" x14ac:dyDescent="0.45">
      <c r="A47" s="21" t="s">
        <v>122</v>
      </c>
      <c r="B47" s="6"/>
      <c r="C47" s="6"/>
      <c r="D47" s="6"/>
      <c r="E47" s="6"/>
      <c r="F47" s="6" t="s">
        <v>82</v>
      </c>
      <c r="G47" s="6"/>
      <c r="H47" s="7"/>
      <c r="I47" s="7" t="s">
        <v>83</v>
      </c>
      <c r="J47" s="7"/>
      <c r="K47" s="5">
        <f>COUNTA(B47:J47)</f>
        <v>2</v>
      </c>
      <c r="L47" s="65"/>
    </row>
    <row r="48" spans="1:12" ht="14.5" customHeight="1" x14ac:dyDescent="0.45">
      <c r="A48" s="21" t="s">
        <v>123</v>
      </c>
      <c r="B48" s="6"/>
      <c r="C48" s="6"/>
      <c r="D48" s="6"/>
      <c r="E48" s="6"/>
      <c r="F48" s="6" t="s">
        <v>82</v>
      </c>
      <c r="G48" s="6" t="s">
        <v>83</v>
      </c>
      <c r="H48" s="7"/>
      <c r="I48" s="7"/>
      <c r="J48" s="7"/>
      <c r="K48" s="5">
        <f>COUNTA(B48:J48)</f>
        <v>2</v>
      </c>
      <c r="L48" s="65"/>
    </row>
    <row r="49" spans="1:12" ht="58.5" customHeight="1" thickBot="1" x14ac:dyDescent="0.5">
      <c r="A49" s="21" t="s">
        <v>124</v>
      </c>
      <c r="B49" s="6"/>
      <c r="C49" s="6"/>
      <c r="D49" s="6"/>
      <c r="E49" s="6"/>
      <c r="F49" s="6"/>
      <c r="G49" s="6"/>
      <c r="H49" s="7"/>
      <c r="I49" s="7" t="s">
        <v>82</v>
      </c>
      <c r="J49" s="7"/>
      <c r="K49" s="5">
        <f>COUNTA(B49:J49)</f>
        <v>1</v>
      </c>
      <c r="L49" s="66"/>
    </row>
    <row r="50" spans="1:12" ht="16.5" x14ac:dyDescent="0.45">
      <c r="A50" s="32" t="s">
        <v>125</v>
      </c>
      <c r="B50" s="33"/>
      <c r="C50" s="33"/>
      <c r="D50" s="33"/>
      <c r="E50" s="33"/>
      <c r="F50" s="33"/>
      <c r="G50" s="33"/>
      <c r="H50" s="34"/>
      <c r="I50" s="34"/>
      <c r="J50" s="34"/>
      <c r="K50" s="35"/>
      <c r="L50" s="35"/>
    </row>
    <row r="51" spans="1:12" ht="14.5" customHeight="1" x14ac:dyDescent="0.45">
      <c r="A51" s="21" t="s">
        <v>126</v>
      </c>
      <c r="B51" s="6" t="s">
        <v>82</v>
      </c>
      <c r="C51" s="6" t="s">
        <v>83</v>
      </c>
      <c r="D51" s="6"/>
      <c r="E51" s="6"/>
      <c r="F51" s="6"/>
      <c r="G51" s="6"/>
      <c r="H51" s="7" t="s">
        <v>83</v>
      </c>
      <c r="I51" s="7"/>
      <c r="J51" s="7" t="s">
        <v>83</v>
      </c>
      <c r="K51" s="5">
        <f>COUNTA(B51:J51)</f>
        <v>4</v>
      </c>
      <c r="L51" s="57" t="s">
        <v>127</v>
      </c>
    </row>
    <row r="52" spans="1:12" ht="14.5" customHeight="1" x14ac:dyDescent="0.45">
      <c r="A52" s="21" t="s">
        <v>128</v>
      </c>
      <c r="B52" s="6"/>
      <c r="C52" s="6" t="s">
        <v>82</v>
      </c>
      <c r="D52" s="6"/>
      <c r="E52" s="6"/>
      <c r="F52" s="6"/>
      <c r="G52" s="6"/>
      <c r="H52" s="7" t="s">
        <v>83</v>
      </c>
      <c r="I52" s="7" t="s">
        <v>83</v>
      </c>
      <c r="J52" s="7" t="s">
        <v>83</v>
      </c>
      <c r="K52" s="5">
        <f>COUNTA(B52:J52)</f>
        <v>4</v>
      </c>
      <c r="L52" s="58"/>
    </row>
    <row r="53" spans="1:12" ht="14.5" customHeight="1" x14ac:dyDescent="0.45">
      <c r="A53" s="21" t="s">
        <v>129</v>
      </c>
      <c r="B53" s="6"/>
      <c r="C53" s="6"/>
      <c r="D53" s="6"/>
      <c r="E53" s="6"/>
      <c r="F53" s="6"/>
      <c r="G53" s="6"/>
      <c r="H53" s="7" t="s">
        <v>82</v>
      </c>
      <c r="I53" s="7" t="s">
        <v>83</v>
      </c>
      <c r="J53" s="7" t="s">
        <v>83</v>
      </c>
      <c r="K53" s="5">
        <f>COUNTA(B53:J53)</f>
        <v>3</v>
      </c>
      <c r="L53" s="58"/>
    </row>
    <row r="54" spans="1:12" ht="14.5" customHeight="1" x14ac:dyDescent="0.45">
      <c r="A54" s="21" t="s">
        <v>130</v>
      </c>
      <c r="B54" s="6"/>
      <c r="C54" s="6" t="s">
        <v>82</v>
      </c>
      <c r="D54" s="6" t="s">
        <v>83</v>
      </c>
      <c r="E54" s="6"/>
      <c r="F54" s="6"/>
      <c r="G54" s="6"/>
      <c r="H54" s="7"/>
      <c r="I54" s="7"/>
      <c r="J54" s="7"/>
      <c r="K54" s="5">
        <f>COUNTA(B54:J54)</f>
        <v>2</v>
      </c>
      <c r="L54" s="58"/>
    </row>
    <row r="55" spans="1:12" ht="14.5" customHeight="1" x14ac:dyDescent="0.45">
      <c r="A55" s="21" t="s">
        <v>131</v>
      </c>
      <c r="B55" s="6"/>
      <c r="C55" s="6"/>
      <c r="D55" s="6"/>
      <c r="E55" s="6"/>
      <c r="F55" s="6"/>
      <c r="G55" s="6"/>
      <c r="H55" s="7" t="s">
        <v>82</v>
      </c>
      <c r="I55" s="7" t="s">
        <v>83</v>
      </c>
      <c r="J55" s="7"/>
      <c r="K55" s="5">
        <f>COUNTA(B55:J55)</f>
        <v>2</v>
      </c>
      <c r="L55" s="58"/>
    </row>
    <row r="56" spans="1:12" ht="14.5" customHeight="1" x14ac:dyDescent="0.45">
      <c r="A56" s="21" t="s">
        <v>132</v>
      </c>
      <c r="B56" s="6"/>
      <c r="C56" s="6"/>
      <c r="D56" s="6"/>
      <c r="E56" s="6"/>
      <c r="F56" s="6"/>
      <c r="G56" s="6"/>
      <c r="H56" s="7"/>
      <c r="I56" s="7"/>
      <c r="J56" s="7" t="s">
        <v>82</v>
      </c>
      <c r="K56" s="5">
        <f t="shared" ref="K56" si="3">COUNTA(B56:J56)</f>
        <v>1</v>
      </c>
      <c r="L56" s="58"/>
    </row>
    <row r="57" spans="1:12" ht="14.5" customHeight="1" x14ac:dyDescent="0.45">
      <c r="A57" s="21" t="s">
        <v>133</v>
      </c>
      <c r="B57" s="6"/>
      <c r="C57" s="6"/>
      <c r="D57" s="6"/>
      <c r="E57" s="6"/>
      <c r="F57" s="6" t="s">
        <v>82</v>
      </c>
      <c r="G57" s="6"/>
      <c r="H57" s="7"/>
      <c r="I57" s="7"/>
      <c r="J57" s="7"/>
      <c r="K57" s="5">
        <f t="shared" ref="K57" si="4">COUNTA(B57:J57)</f>
        <v>1</v>
      </c>
      <c r="L57" s="58"/>
    </row>
    <row r="58" spans="1:12" ht="14.5" customHeight="1" x14ac:dyDescent="0.45">
      <c r="A58" s="21" t="s">
        <v>134</v>
      </c>
      <c r="B58" s="6"/>
      <c r="C58" s="6"/>
      <c r="D58" s="6"/>
      <c r="E58" s="6" t="s">
        <v>82</v>
      </c>
      <c r="F58" s="6"/>
      <c r="G58" s="6"/>
      <c r="H58" s="7"/>
      <c r="I58" s="7"/>
      <c r="J58" s="7"/>
      <c r="K58" s="5">
        <f>COUNTA(B58:J58)</f>
        <v>1</v>
      </c>
      <c r="L58" s="58"/>
    </row>
    <row r="59" spans="1:12" ht="14.5" customHeight="1" x14ac:dyDescent="0.45">
      <c r="A59" s="21" t="s">
        <v>135</v>
      </c>
      <c r="B59" s="6"/>
      <c r="C59" s="6"/>
      <c r="D59" s="6"/>
      <c r="E59" s="6"/>
      <c r="F59" s="6" t="s">
        <v>82</v>
      </c>
      <c r="G59" s="6" t="s">
        <v>83</v>
      </c>
      <c r="H59" s="7"/>
      <c r="I59" s="7"/>
      <c r="J59" s="7"/>
      <c r="K59" s="5">
        <f t="shared" ref="K59:K63" si="5">COUNTA(B59:J59)</f>
        <v>2</v>
      </c>
      <c r="L59" s="58"/>
    </row>
    <row r="60" spans="1:12" ht="14.5" customHeight="1" x14ac:dyDescent="0.45">
      <c r="A60" s="21" t="s">
        <v>136</v>
      </c>
      <c r="B60" s="6"/>
      <c r="C60" s="6"/>
      <c r="D60" s="6"/>
      <c r="E60" s="6"/>
      <c r="F60" s="6" t="s">
        <v>82</v>
      </c>
      <c r="G60" s="6"/>
      <c r="H60" s="7"/>
      <c r="I60" s="7"/>
      <c r="J60" s="7"/>
      <c r="K60" s="5">
        <f t="shared" si="5"/>
        <v>1</v>
      </c>
      <c r="L60" s="58"/>
    </row>
    <row r="61" spans="1:12" ht="14.5" customHeight="1" x14ac:dyDescent="0.45">
      <c r="A61" s="21" t="s">
        <v>137</v>
      </c>
      <c r="B61" s="6"/>
      <c r="C61" s="6"/>
      <c r="D61" s="6"/>
      <c r="E61" s="6"/>
      <c r="F61" s="6"/>
      <c r="G61" s="6" t="s">
        <v>82</v>
      </c>
      <c r="H61" s="7"/>
      <c r="I61" s="7"/>
      <c r="J61" s="7"/>
      <c r="K61" s="5">
        <f t="shared" si="5"/>
        <v>1</v>
      </c>
      <c r="L61" s="58"/>
    </row>
    <row r="62" spans="1:12" ht="14.5" customHeight="1" x14ac:dyDescent="0.45">
      <c r="A62" s="21" t="s">
        <v>138</v>
      </c>
      <c r="B62" s="6"/>
      <c r="C62" s="6"/>
      <c r="D62" s="6"/>
      <c r="E62" s="6"/>
      <c r="F62" s="6"/>
      <c r="G62" s="6" t="s">
        <v>82</v>
      </c>
      <c r="H62" s="7"/>
      <c r="I62" s="7"/>
      <c r="J62" s="7"/>
      <c r="K62" s="5">
        <f t="shared" si="5"/>
        <v>1</v>
      </c>
      <c r="L62" s="58"/>
    </row>
    <row r="63" spans="1:12" ht="14.5" customHeight="1" x14ac:dyDescent="0.45">
      <c r="A63" s="21" t="s">
        <v>139</v>
      </c>
      <c r="B63" s="6"/>
      <c r="C63" s="6"/>
      <c r="D63" s="6"/>
      <c r="E63" s="6"/>
      <c r="F63" s="6"/>
      <c r="G63" s="6" t="s">
        <v>82</v>
      </c>
      <c r="H63" s="7"/>
      <c r="I63" s="7"/>
      <c r="J63" s="7"/>
      <c r="K63" s="5">
        <f t="shared" si="5"/>
        <v>1</v>
      </c>
      <c r="L63" s="59"/>
    </row>
    <row r="64" spans="1:12" ht="16.5" x14ac:dyDescent="0.45">
      <c r="A64" s="32" t="s">
        <v>140</v>
      </c>
      <c r="B64" s="33"/>
      <c r="C64" s="33"/>
      <c r="D64" s="33"/>
      <c r="E64" s="33"/>
      <c r="F64" s="33"/>
      <c r="G64" s="33"/>
      <c r="H64" s="34"/>
      <c r="I64" s="34"/>
      <c r="J64" s="34"/>
      <c r="K64" s="35"/>
      <c r="L64" s="35"/>
    </row>
    <row r="65" spans="1:12" ht="14.5" customHeight="1" x14ac:dyDescent="0.45">
      <c r="A65" s="21" t="s">
        <v>141</v>
      </c>
      <c r="B65" s="6" t="s">
        <v>82</v>
      </c>
      <c r="C65" s="6"/>
      <c r="D65" s="6" t="s">
        <v>82</v>
      </c>
      <c r="E65" s="6" t="s">
        <v>83</v>
      </c>
      <c r="F65" s="6"/>
      <c r="G65" s="6"/>
      <c r="H65" s="7"/>
      <c r="I65" s="7"/>
      <c r="J65" s="7" t="s">
        <v>83</v>
      </c>
      <c r="K65" s="5">
        <f>COUNTA(B65:J65)</f>
        <v>4</v>
      </c>
      <c r="L65" s="57" t="s">
        <v>142</v>
      </c>
    </row>
    <row r="66" spans="1:12" ht="14.5" customHeight="1" x14ac:dyDescent="0.45">
      <c r="A66" s="21" t="s">
        <v>143</v>
      </c>
      <c r="B66" s="6"/>
      <c r="C66" s="6"/>
      <c r="D66" s="6" t="s">
        <v>82</v>
      </c>
      <c r="E66" s="6" t="s">
        <v>83</v>
      </c>
      <c r="F66" s="6" t="s">
        <v>83</v>
      </c>
      <c r="G66" s="6" t="s">
        <v>83</v>
      </c>
      <c r="H66" s="7"/>
      <c r="I66" s="7"/>
      <c r="J66" s="7"/>
      <c r="K66" s="5">
        <f>COUNTA(B66:J66)</f>
        <v>4</v>
      </c>
      <c r="L66" s="58"/>
    </row>
    <row r="67" spans="1:12" ht="14.5" customHeight="1" x14ac:dyDescent="0.45">
      <c r="A67" s="21" t="s">
        <v>144</v>
      </c>
      <c r="B67" s="6" t="s">
        <v>82</v>
      </c>
      <c r="C67" s="6"/>
      <c r="D67" s="6" t="s">
        <v>83</v>
      </c>
      <c r="E67" s="6"/>
      <c r="F67" s="6" t="s">
        <v>83</v>
      </c>
      <c r="G67" s="6"/>
      <c r="H67" s="7"/>
      <c r="I67" s="7"/>
      <c r="J67" s="7"/>
      <c r="K67" s="5">
        <f>COUNTA(B67:J67)</f>
        <v>3</v>
      </c>
      <c r="L67" s="58"/>
    </row>
    <row r="68" spans="1:12" ht="14.5" customHeight="1" x14ac:dyDescent="0.45">
      <c r="A68" s="21" t="s">
        <v>145</v>
      </c>
      <c r="B68" s="6"/>
      <c r="C68" s="6"/>
      <c r="D68" s="6"/>
      <c r="E68" s="6"/>
      <c r="F68" s="6" t="s">
        <v>82</v>
      </c>
      <c r="G68" s="6" t="s">
        <v>83</v>
      </c>
      <c r="H68" s="7"/>
      <c r="I68" s="7"/>
      <c r="J68" s="7"/>
      <c r="K68" s="5">
        <f>COUNTA(B68:J68)</f>
        <v>2</v>
      </c>
      <c r="L68" s="58"/>
    </row>
    <row r="69" spans="1:12" ht="14.5" customHeight="1" x14ac:dyDescent="0.45">
      <c r="A69" s="21" t="s">
        <v>146</v>
      </c>
      <c r="B69" s="6"/>
      <c r="C69" s="6"/>
      <c r="D69" s="6"/>
      <c r="E69" s="6" t="s">
        <v>82</v>
      </c>
      <c r="F69" s="6"/>
      <c r="G69" s="6"/>
      <c r="H69" s="7"/>
      <c r="I69" s="7"/>
      <c r="J69" s="7"/>
      <c r="K69" s="5">
        <f t="shared" ref="K69:K70" si="6">COUNTA(B69:J69)</f>
        <v>1</v>
      </c>
      <c r="L69" s="58"/>
    </row>
    <row r="70" spans="1:12" ht="57" customHeight="1" thickBot="1" x14ac:dyDescent="0.5">
      <c r="A70" s="21" t="s">
        <v>147</v>
      </c>
      <c r="B70" s="6"/>
      <c r="C70" s="6"/>
      <c r="D70" s="6"/>
      <c r="E70" s="6"/>
      <c r="F70" s="6" t="s">
        <v>82</v>
      </c>
      <c r="G70" s="6"/>
      <c r="H70" s="7"/>
      <c r="I70" s="7"/>
      <c r="J70" s="7"/>
      <c r="K70" s="5">
        <f t="shared" si="6"/>
        <v>1</v>
      </c>
      <c r="L70" s="63"/>
    </row>
    <row r="71" spans="1:12" ht="16.5" x14ac:dyDescent="0.45">
      <c r="A71" s="28" t="s">
        <v>148</v>
      </c>
      <c r="B71" s="29"/>
      <c r="C71" s="29"/>
      <c r="D71" s="29"/>
      <c r="E71" s="29"/>
      <c r="F71" s="29"/>
      <c r="G71" s="29"/>
      <c r="H71" s="30"/>
      <c r="I71" s="30"/>
      <c r="J71" s="30"/>
      <c r="K71" s="31"/>
      <c r="L71" s="31"/>
    </row>
    <row r="72" spans="1:12" ht="16.5" x14ac:dyDescent="0.45">
      <c r="A72" s="32" t="s">
        <v>149</v>
      </c>
      <c r="B72" s="33"/>
      <c r="C72" s="33"/>
      <c r="D72" s="33"/>
      <c r="E72" s="33"/>
      <c r="F72" s="33"/>
      <c r="G72" s="33"/>
      <c r="H72" s="34"/>
      <c r="I72" s="34"/>
      <c r="J72" s="34"/>
      <c r="K72" s="35"/>
      <c r="L72" s="35"/>
    </row>
    <row r="73" spans="1:12" ht="14.5" customHeight="1" x14ac:dyDescent="0.45">
      <c r="A73" s="21" t="s">
        <v>150</v>
      </c>
      <c r="B73" s="6" t="s">
        <v>82</v>
      </c>
      <c r="C73" s="6" t="s">
        <v>83</v>
      </c>
      <c r="D73" s="6" t="s">
        <v>83</v>
      </c>
      <c r="E73" s="6" t="s">
        <v>83</v>
      </c>
      <c r="F73" s="6" t="s">
        <v>83</v>
      </c>
      <c r="G73" s="6" t="s">
        <v>83</v>
      </c>
      <c r="H73" s="7" t="s">
        <v>83</v>
      </c>
      <c r="I73" s="7" t="s">
        <v>83</v>
      </c>
      <c r="J73" s="7" t="s">
        <v>83</v>
      </c>
      <c r="K73" s="5">
        <f t="shared" ref="K73:K78" si="7">COUNTA(B73:J73)</f>
        <v>9</v>
      </c>
      <c r="L73" s="57" t="s">
        <v>151</v>
      </c>
    </row>
    <row r="74" spans="1:12" ht="14.5" customHeight="1" x14ac:dyDescent="0.45">
      <c r="A74" s="21" t="s">
        <v>152</v>
      </c>
      <c r="B74" s="6" t="s">
        <v>82</v>
      </c>
      <c r="C74" s="6" t="s">
        <v>83</v>
      </c>
      <c r="D74" s="6"/>
      <c r="E74" s="6" t="s">
        <v>83</v>
      </c>
      <c r="F74" s="6" t="s">
        <v>83</v>
      </c>
      <c r="G74" s="6"/>
      <c r="H74" s="7"/>
      <c r="I74" s="7"/>
      <c r="J74" s="7"/>
      <c r="K74" s="5">
        <f t="shared" si="7"/>
        <v>4</v>
      </c>
      <c r="L74" s="58"/>
    </row>
    <row r="75" spans="1:12" ht="14.5" customHeight="1" x14ac:dyDescent="0.45">
      <c r="A75" s="21" t="s">
        <v>153</v>
      </c>
      <c r="B75" s="6"/>
      <c r="C75" s="6" t="s">
        <v>82</v>
      </c>
      <c r="D75" s="6" t="s">
        <v>83</v>
      </c>
      <c r="E75" s="6"/>
      <c r="F75" s="6"/>
      <c r="G75" s="6"/>
      <c r="H75" s="7" t="s">
        <v>83</v>
      </c>
      <c r="I75" s="7"/>
      <c r="J75" s="7"/>
      <c r="K75" s="5">
        <f t="shared" si="7"/>
        <v>3</v>
      </c>
      <c r="L75" s="58"/>
    </row>
    <row r="76" spans="1:12" ht="14.5" customHeight="1" x14ac:dyDescent="0.45">
      <c r="A76" s="21" t="s">
        <v>154</v>
      </c>
      <c r="B76" s="6" t="s">
        <v>82</v>
      </c>
      <c r="C76" s="6" t="s">
        <v>83</v>
      </c>
      <c r="D76" s="6" t="s">
        <v>83</v>
      </c>
      <c r="E76" s="6"/>
      <c r="F76" s="6"/>
      <c r="G76" s="6"/>
      <c r="H76" s="7"/>
      <c r="I76" s="7"/>
      <c r="J76" s="7" t="s">
        <v>83</v>
      </c>
      <c r="K76" s="5">
        <f t="shared" si="7"/>
        <v>4</v>
      </c>
      <c r="L76" s="58"/>
    </row>
    <row r="77" spans="1:12" ht="14.5" customHeight="1" x14ac:dyDescent="0.45">
      <c r="A77" s="21" t="s">
        <v>155</v>
      </c>
      <c r="B77" s="6" t="s">
        <v>82</v>
      </c>
      <c r="C77" s="6"/>
      <c r="D77" s="6" t="s">
        <v>83</v>
      </c>
      <c r="E77" s="6"/>
      <c r="F77" s="6"/>
      <c r="G77" s="6"/>
      <c r="H77" s="7"/>
      <c r="I77" s="7"/>
      <c r="J77" s="7"/>
      <c r="K77" s="5">
        <f t="shared" si="7"/>
        <v>2</v>
      </c>
      <c r="L77" s="58"/>
    </row>
    <row r="78" spans="1:12" ht="75.75" customHeight="1" x14ac:dyDescent="0.45">
      <c r="A78" s="21" t="s">
        <v>156</v>
      </c>
      <c r="B78" s="6" t="s">
        <v>82</v>
      </c>
      <c r="C78" s="6"/>
      <c r="D78" s="6"/>
      <c r="E78" s="6"/>
      <c r="F78" s="6"/>
      <c r="G78" s="6"/>
      <c r="H78" s="7"/>
      <c r="I78" s="7"/>
      <c r="J78" s="7" t="s">
        <v>83</v>
      </c>
      <c r="K78" s="5">
        <f t="shared" si="7"/>
        <v>2</v>
      </c>
      <c r="L78" s="59"/>
    </row>
    <row r="79" spans="1:12" ht="16.5" x14ac:dyDescent="0.45">
      <c r="A79" s="32" t="s">
        <v>157</v>
      </c>
      <c r="B79" s="33"/>
      <c r="C79" s="33"/>
      <c r="D79" s="33"/>
      <c r="E79" s="33"/>
      <c r="F79" s="33"/>
      <c r="G79" s="33"/>
      <c r="H79" s="34"/>
      <c r="I79" s="34"/>
      <c r="J79" s="34"/>
      <c r="K79" s="35"/>
      <c r="L79" s="35"/>
    </row>
    <row r="80" spans="1:12" ht="14.5" customHeight="1" x14ac:dyDescent="0.45">
      <c r="A80" s="21" t="s">
        <v>158</v>
      </c>
      <c r="B80" s="6" t="s">
        <v>82</v>
      </c>
      <c r="C80" s="6"/>
      <c r="D80" s="6" t="s">
        <v>83</v>
      </c>
      <c r="E80" s="6" t="s">
        <v>83</v>
      </c>
      <c r="F80" s="6" t="s">
        <v>83</v>
      </c>
      <c r="G80" s="6" t="s">
        <v>83</v>
      </c>
      <c r="H80" s="7" t="s">
        <v>83</v>
      </c>
      <c r="I80" s="7" t="s">
        <v>83</v>
      </c>
      <c r="J80" s="7"/>
      <c r="K80" s="5">
        <f>COUNTA(B80:J80)</f>
        <v>7</v>
      </c>
      <c r="L80" s="57" t="s">
        <v>159</v>
      </c>
    </row>
    <row r="81" spans="1:12" ht="14.5" customHeight="1" x14ac:dyDescent="0.45">
      <c r="A81" s="21" t="s">
        <v>160</v>
      </c>
      <c r="B81" s="6"/>
      <c r="C81" s="6"/>
      <c r="D81" s="6"/>
      <c r="E81" s="6"/>
      <c r="F81" s="6" t="s">
        <v>83</v>
      </c>
      <c r="G81" s="6" t="s">
        <v>83</v>
      </c>
      <c r="H81" s="7" t="s">
        <v>83</v>
      </c>
      <c r="I81" s="7" t="s">
        <v>83</v>
      </c>
      <c r="J81" s="7"/>
      <c r="K81" s="5">
        <f>COUNTA(B81:J81)</f>
        <v>4</v>
      </c>
      <c r="L81" s="58"/>
    </row>
    <row r="82" spans="1:12" ht="14.5" customHeight="1" x14ac:dyDescent="0.45">
      <c r="A82" s="21" t="s">
        <v>161</v>
      </c>
      <c r="B82" s="6" t="s">
        <v>82</v>
      </c>
      <c r="C82" s="6"/>
      <c r="D82" s="6" t="s">
        <v>83</v>
      </c>
      <c r="E82" s="6" t="s">
        <v>83</v>
      </c>
      <c r="F82" s="6"/>
      <c r="G82" s="6"/>
      <c r="H82" s="7" t="s">
        <v>83</v>
      </c>
      <c r="I82" s="7" t="s">
        <v>83</v>
      </c>
      <c r="J82" s="7" t="s">
        <v>83</v>
      </c>
      <c r="K82" s="5">
        <f>COUNTA(B82:J82)</f>
        <v>6</v>
      </c>
      <c r="L82" s="58"/>
    </row>
    <row r="83" spans="1:12" ht="14.5" customHeight="1" x14ac:dyDescent="0.45">
      <c r="A83" s="21" t="s">
        <v>162</v>
      </c>
      <c r="B83" s="6"/>
      <c r="C83" s="6"/>
      <c r="D83" s="6"/>
      <c r="E83" s="6" t="s">
        <v>82</v>
      </c>
      <c r="F83" s="6" t="s">
        <v>83</v>
      </c>
      <c r="G83" s="6"/>
      <c r="H83" s="7"/>
      <c r="I83" s="7" t="s">
        <v>83</v>
      </c>
      <c r="J83" s="7" t="s">
        <v>83</v>
      </c>
      <c r="K83" s="5">
        <f t="shared" ref="K83:K87" si="8">COUNTA(B83:J83)</f>
        <v>4</v>
      </c>
      <c r="L83" s="58"/>
    </row>
    <row r="84" spans="1:12" ht="14.5" customHeight="1" x14ac:dyDescent="0.45">
      <c r="A84" s="21" t="s">
        <v>163</v>
      </c>
      <c r="B84" s="6"/>
      <c r="C84" s="6" t="s">
        <v>82</v>
      </c>
      <c r="D84" s="6"/>
      <c r="E84" s="6"/>
      <c r="F84" s="6" t="s">
        <v>83</v>
      </c>
      <c r="G84" s="6"/>
      <c r="H84" s="7" t="s">
        <v>83</v>
      </c>
      <c r="I84" s="7" t="s">
        <v>83</v>
      </c>
      <c r="J84" s="7"/>
      <c r="K84" s="5">
        <f>COUNTA(B84:J84)</f>
        <v>4</v>
      </c>
      <c r="L84" s="58"/>
    </row>
    <row r="85" spans="1:12" ht="14.5" customHeight="1" x14ac:dyDescent="0.45">
      <c r="A85" s="21" t="s">
        <v>164</v>
      </c>
      <c r="B85" s="6"/>
      <c r="C85" s="6"/>
      <c r="D85" s="6"/>
      <c r="E85" s="6" t="s">
        <v>82</v>
      </c>
      <c r="F85" s="6"/>
      <c r="G85" s="6"/>
      <c r="H85" s="7"/>
      <c r="I85" s="7" t="s">
        <v>83</v>
      </c>
      <c r="J85" s="7"/>
      <c r="K85" s="5">
        <f>COUNTA(B85:J85)</f>
        <v>2</v>
      </c>
      <c r="L85" s="58"/>
    </row>
    <row r="86" spans="1:12" ht="14.5" customHeight="1" x14ac:dyDescent="0.45">
      <c r="A86" s="21" t="s">
        <v>165</v>
      </c>
      <c r="B86" s="6"/>
      <c r="C86" s="6"/>
      <c r="D86" s="6"/>
      <c r="E86" s="6"/>
      <c r="F86" s="6"/>
      <c r="G86" s="6"/>
      <c r="H86" s="7"/>
      <c r="I86" s="7"/>
      <c r="J86" s="7" t="s">
        <v>82</v>
      </c>
      <c r="K86" s="5">
        <f t="shared" si="8"/>
        <v>1</v>
      </c>
      <c r="L86" s="58"/>
    </row>
    <row r="87" spans="1:12" ht="128.25" customHeight="1" x14ac:dyDescent="0.45">
      <c r="A87" s="21" t="s">
        <v>166</v>
      </c>
      <c r="B87" s="6" t="s">
        <v>82</v>
      </c>
      <c r="C87" s="6"/>
      <c r="D87" s="6"/>
      <c r="E87" s="6"/>
      <c r="F87" s="6"/>
      <c r="G87" s="6"/>
      <c r="H87" s="7"/>
      <c r="I87" s="7"/>
      <c r="J87" s="7"/>
      <c r="K87" s="5">
        <f t="shared" si="8"/>
        <v>1</v>
      </c>
      <c r="L87" s="59"/>
    </row>
    <row r="88" spans="1:12" ht="16.5" x14ac:dyDescent="0.45">
      <c r="A88" s="32" t="s">
        <v>167</v>
      </c>
      <c r="B88" s="33"/>
      <c r="C88" s="33"/>
      <c r="D88" s="33"/>
      <c r="E88" s="33"/>
      <c r="F88" s="33"/>
      <c r="G88" s="33"/>
      <c r="H88" s="34"/>
      <c r="I88" s="34"/>
      <c r="J88" s="34"/>
      <c r="K88" s="35"/>
      <c r="L88" s="35"/>
    </row>
    <row r="89" spans="1:12" ht="14.5" customHeight="1" x14ac:dyDescent="0.45">
      <c r="A89" s="21" t="s">
        <v>168</v>
      </c>
      <c r="B89" s="6"/>
      <c r="C89" s="6" t="s">
        <v>82</v>
      </c>
      <c r="D89" s="6" t="s">
        <v>83</v>
      </c>
      <c r="E89" s="6" t="s">
        <v>83</v>
      </c>
      <c r="F89" s="6" t="s">
        <v>83</v>
      </c>
      <c r="G89" s="6" t="s">
        <v>83</v>
      </c>
      <c r="H89" s="7" t="s">
        <v>83</v>
      </c>
      <c r="I89" s="7"/>
      <c r="J89" s="7" t="s">
        <v>83</v>
      </c>
      <c r="K89" s="5">
        <f t="shared" ref="K89:K97" si="9">COUNTA(B89:J89)</f>
        <v>7</v>
      </c>
      <c r="L89" s="57" t="s">
        <v>271</v>
      </c>
    </row>
    <row r="90" spans="1:12" ht="14.5" customHeight="1" x14ac:dyDescent="0.45">
      <c r="A90" s="21" t="s">
        <v>169</v>
      </c>
      <c r="B90" s="6" t="s">
        <v>82</v>
      </c>
      <c r="C90" s="6" t="s">
        <v>83</v>
      </c>
      <c r="D90" s="6" t="s">
        <v>83</v>
      </c>
      <c r="E90" s="6" t="s">
        <v>83</v>
      </c>
      <c r="F90" s="6"/>
      <c r="G90" s="6"/>
      <c r="H90" s="7" t="s">
        <v>83</v>
      </c>
      <c r="I90" s="7"/>
      <c r="J90" s="7" t="s">
        <v>83</v>
      </c>
      <c r="K90" s="5">
        <f t="shared" si="9"/>
        <v>6</v>
      </c>
      <c r="L90" s="58"/>
    </row>
    <row r="91" spans="1:12" ht="14.5" customHeight="1" x14ac:dyDescent="0.45">
      <c r="A91" s="21" t="s">
        <v>170</v>
      </c>
      <c r="B91" s="6" t="s">
        <v>82</v>
      </c>
      <c r="C91" s="6" t="s">
        <v>83</v>
      </c>
      <c r="D91" s="6" t="s">
        <v>83</v>
      </c>
      <c r="E91" s="6"/>
      <c r="F91" s="6" t="s">
        <v>83</v>
      </c>
      <c r="G91" s="6" t="s">
        <v>83</v>
      </c>
      <c r="H91" s="7"/>
      <c r="I91" s="7"/>
      <c r="J91" s="7" t="s">
        <v>83</v>
      </c>
      <c r="K91" s="5">
        <f t="shared" si="9"/>
        <v>6</v>
      </c>
      <c r="L91" s="58"/>
    </row>
    <row r="92" spans="1:12" ht="14.5" customHeight="1" x14ac:dyDescent="0.45">
      <c r="A92" s="21" t="s">
        <v>171</v>
      </c>
      <c r="B92" s="6"/>
      <c r="C92" s="6"/>
      <c r="D92" s="6"/>
      <c r="E92" s="6"/>
      <c r="F92" s="6" t="s">
        <v>83</v>
      </c>
      <c r="G92" s="6"/>
      <c r="H92" s="7" t="s">
        <v>83</v>
      </c>
      <c r="I92" s="7" t="s">
        <v>83</v>
      </c>
      <c r="J92" s="7" t="s">
        <v>83</v>
      </c>
      <c r="K92" s="5">
        <f t="shared" si="9"/>
        <v>4</v>
      </c>
      <c r="L92" s="58"/>
    </row>
    <row r="93" spans="1:12" ht="14.5" customHeight="1" x14ac:dyDescent="0.45">
      <c r="A93" s="21" t="s">
        <v>172</v>
      </c>
      <c r="B93" s="6"/>
      <c r="C93" s="6" t="s">
        <v>82</v>
      </c>
      <c r="D93" s="6" t="s">
        <v>83</v>
      </c>
      <c r="E93" s="6"/>
      <c r="F93" s="6"/>
      <c r="G93" s="6"/>
      <c r="H93" s="7"/>
      <c r="I93" s="7"/>
      <c r="J93" s="7"/>
      <c r="K93" s="5">
        <f t="shared" si="9"/>
        <v>2</v>
      </c>
      <c r="L93" s="58"/>
    </row>
    <row r="94" spans="1:12" ht="14.5" customHeight="1" x14ac:dyDescent="0.45">
      <c r="A94" s="21" t="s">
        <v>173</v>
      </c>
      <c r="B94" s="6"/>
      <c r="C94" s="6" t="s">
        <v>82</v>
      </c>
      <c r="D94" s="6"/>
      <c r="E94" s="6" t="s">
        <v>83</v>
      </c>
      <c r="F94" s="6"/>
      <c r="G94" s="6"/>
      <c r="H94" s="7"/>
      <c r="I94" s="7"/>
      <c r="J94" s="7"/>
      <c r="K94" s="5">
        <f t="shared" si="9"/>
        <v>2</v>
      </c>
      <c r="L94" s="58"/>
    </row>
    <row r="95" spans="1:12" ht="14.5" customHeight="1" x14ac:dyDescent="0.45">
      <c r="A95" s="21" t="s">
        <v>174</v>
      </c>
      <c r="B95" s="6" t="s">
        <v>82</v>
      </c>
      <c r="C95" s="6"/>
      <c r="D95" s="6"/>
      <c r="E95" s="6"/>
      <c r="F95" s="6"/>
      <c r="G95" s="6"/>
      <c r="H95" s="7"/>
      <c r="I95" s="7"/>
      <c r="J95" s="7"/>
      <c r="K95" s="5">
        <f t="shared" si="9"/>
        <v>1</v>
      </c>
      <c r="L95" s="58"/>
    </row>
    <row r="96" spans="1:12" ht="14.5" customHeight="1" x14ac:dyDescent="0.45">
      <c r="A96" s="21" t="s">
        <v>175</v>
      </c>
      <c r="B96" s="6" t="s">
        <v>82</v>
      </c>
      <c r="C96" s="6"/>
      <c r="D96" s="6"/>
      <c r="E96" s="6"/>
      <c r="F96" s="6"/>
      <c r="G96" s="6"/>
      <c r="H96" s="7"/>
      <c r="I96" s="7"/>
      <c r="J96" s="7"/>
      <c r="K96" s="5">
        <f t="shared" si="9"/>
        <v>1</v>
      </c>
      <c r="L96" s="58"/>
    </row>
    <row r="97" spans="1:12" ht="63" customHeight="1" thickBot="1" x14ac:dyDescent="0.5">
      <c r="A97" s="21" t="s">
        <v>176</v>
      </c>
      <c r="B97" s="6"/>
      <c r="C97" s="6" t="s">
        <v>82</v>
      </c>
      <c r="D97" s="6"/>
      <c r="E97" s="6"/>
      <c r="F97" s="6"/>
      <c r="G97" s="6"/>
      <c r="H97" s="7"/>
      <c r="I97" s="7"/>
      <c r="J97" s="7"/>
      <c r="K97" s="5">
        <f t="shared" si="9"/>
        <v>1</v>
      </c>
      <c r="L97" s="63"/>
    </row>
    <row r="98" spans="1:12" ht="16.5" x14ac:dyDescent="0.45">
      <c r="A98" s="28" t="s">
        <v>177</v>
      </c>
      <c r="B98" s="29"/>
      <c r="C98" s="29"/>
      <c r="D98" s="29"/>
      <c r="E98" s="29"/>
      <c r="F98" s="29"/>
      <c r="G98" s="29"/>
      <c r="H98" s="30"/>
      <c r="I98" s="30"/>
      <c r="J98" s="30"/>
      <c r="K98" s="31"/>
      <c r="L98" s="31"/>
    </row>
    <row r="99" spans="1:12" ht="16.5" x14ac:dyDescent="0.45">
      <c r="A99" s="32" t="s">
        <v>178</v>
      </c>
      <c r="B99" s="33"/>
      <c r="C99" s="33"/>
      <c r="D99" s="33"/>
      <c r="E99" s="33"/>
      <c r="F99" s="33"/>
      <c r="G99" s="33"/>
      <c r="H99" s="34"/>
      <c r="I99" s="34"/>
      <c r="J99" s="34"/>
      <c r="K99" s="35"/>
      <c r="L99" s="35"/>
    </row>
    <row r="100" spans="1:12" ht="14.5" customHeight="1" x14ac:dyDescent="0.45">
      <c r="A100" s="21" t="s">
        <v>179</v>
      </c>
      <c r="B100" s="6" t="s">
        <v>82</v>
      </c>
      <c r="C100" s="6"/>
      <c r="D100" s="6" t="s">
        <v>83</v>
      </c>
      <c r="E100" s="6" t="s">
        <v>83</v>
      </c>
      <c r="F100" s="6"/>
      <c r="G100" s="6" t="s">
        <v>83</v>
      </c>
      <c r="H100" s="7" t="s">
        <v>83</v>
      </c>
      <c r="I100" s="7"/>
      <c r="J100" s="7" t="s">
        <v>83</v>
      </c>
      <c r="K100" s="5">
        <f t="shared" ref="K100:K106" si="10">COUNTA(B100:J100)</f>
        <v>6</v>
      </c>
      <c r="L100" s="57" t="s">
        <v>272</v>
      </c>
    </row>
    <row r="101" spans="1:12" ht="14.5" customHeight="1" x14ac:dyDescent="0.45">
      <c r="A101" s="21" t="s">
        <v>180</v>
      </c>
      <c r="B101" s="6" t="s">
        <v>82</v>
      </c>
      <c r="C101" s="6"/>
      <c r="D101" s="6" t="s">
        <v>83</v>
      </c>
      <c r="E101" s="6"/>
      <c r="F101" s="6"/>
      <c r="G101" s="6"/>
      <c r="H101" s="7"/>
      <c r="I101" s="7" t="s">
        <v>83</v>
      </c>
      <c r="J101" s="7"/>
      <c r="K101" s="5">
        <f t="shared" si="10"/>
        <v>3</v>
      </c>
      <c r="L101" s="58"/>
    </row>
    <row r="102" spans="1:12" ht="14.5" customHeight="1" x14ac:dyDescent="0.45">
      <c r="A102" s="21" t="s">
        <v>181</v>
      </c>
      <c r="B102" s="6" t="s">
        <v>82</v>
      </c>
      <c r="C102" s="6"/>
      <c r="D102" s="6" t="s">
        <v>83</v>
      </c>
      <c r="E102" s="6"/>
      <c r="F102" s="6"/>
      <c r="G102" s="6"/>
      <c r="H102" s="7"/>
      <c r="I102" s="7" t="s">
        <v>83</v>
      </c>
      <c r="J102" s="7"/>
      <c r="K102" s="5">
        <f t="shared" si="10"/>
        <v>3</v>
      </c>
      <c r="L102" s="58"/>
    </row>
    <row r="103" spans="1:12" ht="14.5" customHeight="1" x14ac:dyDescent="0.45">
      <c r="A103" s="21" t="s">
        <v>182</v>
      </c>
      <c r="B103" s="6"/>
      <c r="C103" s="6" t="s">
        <v>82</v>
      </c>
      <c r="D103" s="6"/>
      <c r="E103" s="6"/>
      <c r="F103" s="6"/>
      <c r="G103" s="6"/>
      <c r="H103" s="7"/>
      <c r="I103" s="7"/>
      <c r="J103" s="7" t="s">
        <v>83</v>
      </c>
      <c r="K103" s="5">
        <f t="shared" si="10"/>
        <v>2</v>
      </c>
      <c r="L103" s="58"/>
    </row>
    <row r="104" spans="1:12" ht="14.5" customHeight="1" x14ac:dyDescent="0.45">
      <c r="A104" s="21" t="s">
        <v>183</v>
      </c>
      <c r="B104" s="6"/>
      <c r="C104" s="6" t="s">
        <v>82</v>
      </c>
      <c r="D104" s="6"/>
      <c r="E104" s="6"/>
      <c r="F104" s="6"/>
      <c r="G104" s="6"/>
      <c r="H104" s="7"/>
      <c r="I104" s="7"/>
      <c r="J104" s="7" t="s">
        <v>83</v>
      </c>
      <c r="K104" s="5">
        <f t="shared" si="10"/>
        <v>2</v>
      </c>
      <c r="L104" s="58"/>
    </row>
    <row r="105" spans="1:12" ht="14.5" customHeight="1" x14ac:dyDescent="0.45">
      <c r="A105" s="21" t="s">
        <v>184</v>
      </c>
      <c r="B105" s="6"/>
      <c r="C105" s="6"/>
      <c r="D105" s="6"/>
      <c r="E105" s="6"/>
      <c r="F105" s="6"/>
      <c r="G105" s="6" t="s">
        <v>82</v>
      </c>
      <c r="H105" s="7"/>
      <c r="I105" s="7"/>
      <c r="J105" s="7" t="s">
        <v>83</v>
      </c>
      <c r="K105" s="5">
        <f t="shared" si="10"/>
        <v>2</v>
      </c>
      <c r="L105" s="58"/>
    </row>
    <row r="106" spans="1:12" ht="14.5" customHeight="1" x14ac:dyDescent="0.45">
      <c r="A106" s="21" t="s">
        <v>185</v>
      </c>
      <c r="B106" s="6"/>
      <c r="C106" s="6" t="s">
        <v>82</v>
      </c>
      <c r="D106" s="6"/>
      <c r="E106" s="6"/>
      <c r="F106" s="6"/>
      <c r="G106" s="6"/>
      <c r="H106" s="7"/>
      <c r="I106" s="7"/>
      <c r="J106" s="7"/>
      <c r="K106" s="5">
        <f t="shared" si="10"/>
        <v>1</v>
      </c>
      <c r="L106" s="58"/>
    </row>
    <row r="107" spans="1:12" ht="14.5" customHeight="1" x14ac:dyDescent="0.45">
      <c r="A107" s="21" t="s">
        <v>186</v>
      </c>
      <c r="B107" s="6"/>
      <c r="C107" s="6" t="s">
        <v>82</v>
      </c>
      <c r="D107" s="6"/>
      <c r="E107" s="6"/>
      <c r="F107" s="6"/>
      <c r="G107" s="6"/>
      <c r="H107" s="7"/>
      <c r="I107" s="7"/>
      <c r="J107" s="7"/>
      <c r="K107" s="5">
        <f t="shared" ref="K107:K109" si="11">COUNTA(B107:J107)</f>
        <v>1</v>
      </c>
      <c r="L107" s="58"/>
    </row>
    <row r="108" spans="1:12" ht="14.5" customHeight="1" x14ac:dyDescent="0.45">
      <c r="A108" s="21" t="s">
        <v>187</v>
      </c>
      <c r="B108" s="6"/>
      <c r="C108" s="6"/>
      <c r="D108" s="6"/>
      <c r="E108" s="6"/>
      <c r="F108" s="6"/>
      <c r="G108" s="6"/>
      <c r="H108" s="7"/>
      <c r="I108" s="7"/>
      <c r="J108" s="7" t="s">
        <v>82</v>
      </c>
      <c r="K108" s="5">
        <f t="shared" si="11"/>
        <v>1</v>
      </c>
      <c r="L108" s="58"/>
    </row>
    <row r="109" spans="1:12" ht="14.5" customHeight="1" x14ac:dyDescent="0.45">
      <c r="A109" s="21" t="s">
        <v>188</v>
      </c>
      <c r="B109" s="6"/>
      <c r="C109" s="6"/>
      <c r="D109" s="6"/>
      <c r="E109" s="6"/>
      <c r="F109" s="6"/>
      <c r="G109" s="6" t="s">
        <v>82</v>
      </c>
      <c r="H109" s="7"/>
      <c r="I109" s="7"/>
      <c r="J109" s="7"/>
      <c r="K109" s="5">
        <f t="shared" si="11"/>
        <v>1</v>
      </c>
      <c r="L109" s="59"/>
    </row>
    <row r="110" spans="1:12" ht="16.5" x14ac:dyDescent="0.45">
      <c r="A110" s="32" t="s">
        <v>189</v>
      </c>
      <c r="B110" s="33"/>
      <c r="C110" s="33"/>
      <c r="D110" s="33"/>
      <c r="E110" s="33"/>
      <c r="F110" s="33"/>
      <c r="G110" s="33"/>
      <c r="H110" s="34"/>
      <c r="I110" s="34"/>
      <c r="J110" s="34"/>
      <c r="K110" s="35"/>
      <c r="L110" s="35"/>
    </row>
    <row r="111" spans="1:12" ht="14.5" customHeight="1" x14ac:dyDescent="0.45">
      <c r="A111" s="21" t="s">
        <v>190</v>
      </c>
      <c r="B111" s="6"/>
      <c r="C111" s="6" t="s">
        <v>82</v>
      </c>
      <c r="D111" s="6"/>
      <c r="E111" s="6"/>
      <c r="F111" s="6" t="s">
        <v>83</v>
      </c>
      <c r="G111" s="6"/>
      <c r="H111" s="7"/>
      <c r="I111" s="7"/>
      <c r="J111" s="7"/>
      <c r="K111" s="5">
        <f t="shared" ref="K111:K116" si="12">COUNTA(B111:J111)</f>
        <v>2</v>
      </c>
      <c r="L111" s="57" t="s">
        <v>191</v>
      </c>
    </row>
    <row r="112" spans="1:12" ht="14.5" customHeight="1" x14ac:dyDescent="0.45">
      <c r="A112" s="21" t="s">
        <v>192</v>
      </c>
      <c r="B112" s="6"/>
      <c r="C112" s="6"/>
      <c r="D112" s="6"/>
      <c r="E112" s="6"/>
      <c r="F112" s="6" t="s">
        <v>82</v>
      </c>
      <c r="G112" s="6" t="s">
        <v>83</v>
      </c>
      <c r="H112" s="7"/>
      <c r="I112" s="7"/>
      <c r="J112" s="7"/>
      <c r="K112" s="5">
        <f t="shared" si="12"/>
        <v>2</v>
      </c>
      <c r="L112" s="58"/>
    </row>
    <row r="113" spans="1:12" ht="14.5" customHeight="1" x14ac:dyDescent="0.45">
      <c r="A113" s="21" t="s">
        <v>193</v>
      </c>
      <c r="B113" s="6" t="s">
        <v>82</v>
      </c>
      <c r="C113" s="6"/>
      <c r="D113" s="6"/>
      <c r="E113" s="6"/>
      <c r="F113" s="6"/>
      <c r="G113" s="6"/>
      <c r="H113" s="7"/>
      <c r="I113" s="7"/>
      <c r="J113" s="7"/>
      <c r="K113" s="5">
        <f t="shared" si="12"/>
        <v>1</v>
      </c>
      <c r="L113" s="58"/>
    </row>
    <row r="114" spans="1:12" ht="14.5" customHeight="1" x14ac:dyDescent="0.45">
      <c r="A114" s="21" t="s">
        <v>194</v>
      </c>
      <c r="B114" s="6" t="s">
        <v>82</v>
      </c>
      <c r="C114" s="6"/>
      <c r="D114" s="6"/>
      <c r="E114" s="6"/>
      <c r="F114" s="6"/>
      <c r="G114" s="6"/>
      <c r="H114" s="7"/>
      <c r="I114" s="7"/>
      <c r="J114" s="7"/>
      <c r="K114" s="5">
        <f t="shared" si="12"/>
        <v>1</v>
      </c>
      <c r="L114" s="58"/>
    </row>
    <row r="115" spans="1:12" ht="14.5" customHeight="1" x14ac:dyDescent="0.45">
      <c r="A115" s="21" t="s">
        <v>195</v>
      </c>
      <c r="B115" s="6"/>
      <c r="C115" s="6"/>
      <c r="D115" s="6"/>
      <c r="E115" s="6"/>
      <c r="F115" s="6" t="s">
        <v>82</v>
      </c>
      <c r="G115" s="6"/>
      <c r="H115" s="7"/>
      <c r="I115" s="7"/>
      <c r="J115" s="7"/>
      <c r="K115" s="5">
        <f t="shared" si="12"/>
        <v>1</v>
      </c>
      <c r="L115" s="58"/>
    </row>
    <row r="116" spans="1:12" ht="50.25" customHeight="1" x14ac:dyDescent="0.45">
      <c r="A116" s="21" t="s">
        <v>196</v>
      </c>
      <c r="B116" s="6"/>
      <c r="C116" s="6"/>
      <c r="D116" s="6"/>
      <c r="E116" s="6"/>
      <c r="F116" s="6" t="s">
        <v>82</v>
      </c>
      <c r="G116" s="6"/>
      <c r="H116" s="7"/>
      <c r="I116" s="7"/>
      <c r="J116" s="7"/>
      <c r="K116" s="5">
        <f t="shared" si="12"/>
        <v>1</v>
      </c>
      <c r="L116" s="59"/>
    </row>
    <row r="117" spans="1:12" ht="16.5" x14ac:dyDescent="0.45">
      <c r="A117" s="32" t="s">
        <v>197</v>
      </c>
      <c r="B117" s="33"/>
      <c r="C117" s="33"/>
      <c r="D117" s="33"/>
      <c r="E117" s="33"/>
      <c r="F117" s="33"/>
      <c r="G117" s="33"/>
      <c r="H117" s="34"/>
      <c r="I117" s="34"/>
      <c r="J117" s="34"/>
      <c r="K117" s="35"/>
      <c r="L117" s="35"/>
    </row>
    <row r="118" spans="1:12" ht="14.5" customHeight="1" x14ac:dyDescent="0.45">
      <c r="A118" s="21" t="s">
        <v>198</v>
      </c>
      <c r="B118" s="6" t="s">
        <v>82</v>
      </c>
      <c r="C118" s="6" t="s">
        <v>83</v>
      </c>
      <c r="D118" s="6" t="s">
        <v>83</v>
      </c>
      <c r="E118" s="6"/>
      <c r="F118" s="6" t="s">
        <v>83</v>
      </c>
      <c r="G118" s="6" t="s">
        <v>83</v>
      </c>
      <c r="H118" s="7"/>
      <c r="I118" s="7"/>
      <c r="J118" s="7"/>
      <c r="K118" s="5">
        <f t="shared" ref="K118:K119" si="13">COUNTA(B118:J118)</f>
        <v>5</v>
      </c>
      <c r="L118" s="57" t="s">
        <v>199</v>
      </c>
    </row>
    <row r="119" spans="1:12" ht="14.5" customHeight="1" x14ac:dyDescent="0.45">
      <c r="A119" s="21" t="s">
        <v>200</v>
      </c>
      <c r="B119" s="6"/>
      <c r="C119" s="6"/>
      <c r="D119" s="6"/>
      <c r="E119" s="6" t="s">
        <v>82</v>
      </c>
      <c r="F119" s="6"/>
      <c r="G119" s="6"/>
      <c r="H119" s="7" t="s">
        <v>83</v>
      </c>
      <c r="I119" s="7" t="s">
        <v>83</v>
      </c>
      <c r="J119" s="7" t="s">
        <v>83</v>
      </c>
      <c r="K119" s="5">
        <f t="shared" si="13"/>
        <v>4</v>
      </c>
      <c r="L119" s="58"/>
    </row>
    <row r="120" spans="1:12" ht="14.5" customHeight="1" x14ac:dyDescent="0.45">
      <c r="A120" s="21" t="s">
        <v>201</v>
      </c>
      <c r="B120" s="6" t="s">
        <v>82</v>
      </c>
      <c r="C120" s="6" t="s">
        <v>83</v>
      </c>
      <c r="D120" s="6" t="s">
        <v>83</v>
      </c>
      <c r="E120" s="6"/>
      <c r="F120" s="6" t="s">
        <v>83</v>
      </c>
      <c r="G120" s="6"/>
      <c r="H120" s="7"/>
      <c r="I120" s="7"/>
      <c r="J120" s="7"/>
      <c r="K120" s="5">
        <f>COUNTA(B120:J120)</f>
        <v>4</v>
      </c>
      <c r="L120" s="58"/>
    </row>
    <row r="121" spans="1:12" ht="14.5" customHeight="1" x14ac:dyDescent="0.45">
      <c r="A121" s="21" t="s">
        <v>202</v>
      </c>
      <c r="B121" s="6" t="s">
        <v>82</v>
      </c>
      <c r="C121" s="6" t="s">
        <v>83</v>
      </c>
      <c r="D121" s="6"/>
      <c r="E121" s="6"/>
      <c r="F121" s="6" t="s">
        <v>83</v>
      </c>
      <c r="G121" s="6"/>
      <c r="H121" s="7"/>
      <c r="I121" s="7"/>
      <c r="J121" s="7"/>
      <c r="K121" s="5">
        <f t="shared" ref="K121:K129" si="14">COUNTA(B121:J121)</f>
        <v>3</v>
      </c>
      <c r="L121" s="58"/>
    </row>
    <row r="122" spans="1:12" ht="14.5" customHeight="1" x14ac:dyDescent="0.45">
      <c r="A122" s="21" t="s">
        <v>203</v>
      </c>
      <c r="B122" s="6"/>
      <c r="C122" s="6" t="s">
        <v>82</v>
      </c>
      <c r="D122" s="6"/>
      <c r="E122" s="6"/>
      <c r="F122" s="6"/>
      <c r="G122" s="6" t="s">
        <v>82</v>
      </c>
      <c r="H122" s="7"/>
      <c r="I122" s="7"/>
      <c r="J122" s="7"/>
      <c r="K122" s="5">
        <f t="shared" si="14"/>
        <v>2</v>
      </c>
      <c r="L122" s="58"/>
    </row>
    <row r="123" spans="1:12" ht="55.5" customHeight="1" x14ac:dyDescent="0.45">
      <c r="A123" s="21" t="s">
        <v>204</v>
      </c>
      <c r="B123" s="6"/>
      <c r="C123" s="6" t="s">
        <v>82</v>
      </c>
      <c r="D123" s="6"/>
      <c r="E123" s="6"/>
      <c r="F123" s="6"/>
      <c r="G123" s="6" t="s">
        <v>83</v>
      </c>
      <c r="H123" s="7"/>
      <c r="I123" s="7"/>
      <c r="J123" s="7"/>
      <c r="K123" s="5">
        <f>COUNTA(B123:J123)</f>
        <v>2</v>
      </c>
      <c r="L123" s="59"/>
    </row>
    <row r="124" spans="1:12" ht="16.5" x14ac:dyDescent="0.45">
      <c r="A124" s="32" t="s">
        <v>205</v>
      </c>
      <c r="B124" s="33"/>
      <c r="C124" s="33"/>
      <c r="D124" s="33"/>
      <c r="E124" s="33"/>
      <c r="F124" s="33"/>
      <c r="G124" s="33"/>
      <c r="H124" s="34"/>
      <c r="I124" s="34"/>
      <c r="J124" s="34"/>
      <c r="K124" s="35"/>
      <c r="L124" s="35"/>
    </row>
    <row r="125" spans="1:12" ht="14.5" customHeight="1" x14ac:dyDescent="0.45">
      <c r="A125" s="21" t="s">
        <v>206</v>
      </c>
      <c r="B125" s="6" t="s">
        <v>82</v>
      </c>
      <c r="C125" s="6"/>
      <c r="D125" s="6" t="s">
        <v>83</v>
      </c>
      <c r="E125" s="6"/>
      <c r="F125" s="6" t="s">
        <v>83</v>
      </c>
      <c r="G125" s="6"/>
      <c r="H125" s="7" t="s">
        <v>83</v>
      </c>
      <c r="I125" s="7" t="s">
        <v>83</v>
      </c>
      <c r="J125" s="7"/>
      <c r="K125" s="5">
        <f t="shared" si="14"/>
        <v>5</v>
      </c>
      <c r="L125" s="57" t="s">
        <v>207</v>
      </c>
    </row>
    <row r="126" spans="1:12" ht="14.5" customHeight="1" x14ac:dyDescent="0.45">
      <c r="A126" s="21" t="s">
        <v>208</v>
      </c>
      <c r="B126" s="6" t="s">
        <v>82</v>
      </c>
      <c r="C126" s="6" t="s">
        <v>83</v>
      </c>
      <c r="D126" s="6" t="s">
        <v>83</v>
      </c>
      <c r="E126" s="6"/>
      <c r="F126" s="6"/>
      <c r="G126" s="6"/>
      <c r="H126" s="7" t="s">
        <v>83</v>
      </c>
      <c r="I126" s="7"/>
      <c r="J126" s="7"/>
      <c r="K126" s="5">
        <f>COUNTA(B126:J126)</f>
        <v>4</v>
      </c>
      <c r="L126" s="58"/>
    </row>
    <row r="127" spans="1:12" ht="14.5" customHeight="1" x14ac:dyDescent="0.45">
      <c r="A127" s="21" t="s">
        <v>209</v>
      </c>
      <c r="B127" s="6" t="s">
        <v>82</v>
      </c>
      <c r="C127" s="6"/>
      <c r="D127" s="6" t="s">
        <v>82</v>
      </c>
      <c r="E127" s="6"/>
      <c r="F127" s="6"/>
      <c r="G127" s="6"/>
      <c r="H127" s="7"/>
      <c r="I127" s="7"/>
      <c r="J127" s="7"/>
      <c r="K127" s="5">
        <f>COUNTA(B127:J127)</f>
        <v>2</v>
      </c>
      <c r="L127" s="58"/>
    </row>
    <row r="128" spans="1:12" ht="14.5" customHeight="1" x14ac:dyDescent="0.45">
      <c r="A128" s="21" t="s">
        <v>210</v>
      </c>
      <c r="B128" s="6"/>
      <c r="C128" s="6"/>
      <c r="D128" s="6"/>
      <c r="E128" s="6"/>
      <c r="F128" s="6"/>
      <c r="G128" s="6"/>
      <c r="H128" s="7"/>
      <c r="I128" s="7" t="s">
        <v>82</v>
      </c>
      <c r="J128" s="7"/>
      <c r="K128" s="5">
        <f t="shared" si="14"/>
        <v>1</v>
      </c>
      <c r="L128" s="58"/>
    </row>
    <row r="129" spans="1:12" ht="48" customHeight="1" thickBot="1" x14ac:dyDescent="0.5">
      <c r="A129" s="21" t="s">
        <v>211</v>
      </c>
      <c r="B129" s="6"/>
      <c r="C129" s="6"/>
      <c r="D129" s="6"/>
      <c r="E129" s="6"/>
      <c r="F129" s="6"/>
      <c r="G129" s="6"/>
      <c r="H129" s="7"/>
      <c r="I129" s="7" t="s">
        <v>82</v>
      </c>
      <c r="J129" s="7"/>
      <c r="K129" s="5">
        <f t="shared" si="14"/>
        <v>1</v>
      </c>
      <c r="L129" s="63"/>
    </row>
    <row r="130" spans="1:12" ht="16.5" x14ac:dyDescent="0.45">
      <c r="A130" s="28" t="s">
        <v>212</v>
      </c>
      <c r="B130" s="29"/>
      <c r="C130" s="29"/>
      <c r="D130" s="29"/>
      <c r="E130" s="29"/>
      <c r="F130" s="29"/>
      <c r="G130" s="29"/>
      <c r="H130" s="30"/>
      <c r="I130" s="30"/>
      <c r="J130" s="30"/>
      <c r="K130" s="31"/>
      <c r="L130" s="31"/>
    </row>
    <row r="131" spans="1:12" ht="16.5" x14ac:dyDescent="0.45">
      <c r="A131" s="32" t="s">
        <v>213</v>
      </c>
      <c r="B131" s="33"/>
      <c r="C131" s="33"/>
      <c r="D131" s="33"/>
      <c r="E131" s="33"/>
      <c r="F131" s="33"/>
      <c r="G131" s="33"/>
      <c r="H131" s="34"/>
      <c r="I131" s="34"/>
      <c r="J131" s="34"/>
      <c r="K131" s="35"/>
      <c r="L131" s="35"/>
    </row>
    <row r="132" spans="1:12" ht="14.5" customHeight="1" x14ac:dyDescent="0.45">
      <c r="A132" s="21" t="s">
        <v>214</v>
      </c>
      <c r="B132" s="6"/>
      <c r="C132" s="6"/>
      <c r="D132" s="6" t="s">
        <v>82</v>
      </c>
      <c r="E132" s="6" t="s">
        <v>82</v>
      </c>
      <c r="F132" s="6" t="s">
        <v>83</v>
      </c>
      <c r="G132" s="6" t="s">
        <v>83</v>
      </c>
      <c r="H132" s="7" t="s">
        <v>83</v>
      </c>
      <c r="I132" s="7" t="s">
        <v>83</v>
      </c>
      <c r="J132" s="7" t="s">
        <v>83</v>
      </c>
      <c r="K132" s="5">
        <f t="shared" ref="K132:K140" si="15">COUNTA(B132:J132)</f>
        <v>7</v>
      </c>
      <c r="L132" s="57" t="s">
        <v>273</v>
      </c>
    </row>
    <row r="133" spans="1:12" ht="14.5" customHeight="1" x14ac:dyDescent="0.45">
      <c r="A133" s="21" t="s">
        <v>215</v>
      </c>
      <c r="B133" s="6" t="s">
        <v>82</v>
      </c>
      <c r="C133" s="6"/>
      <c r="D133" s="6"/>
      <c r="E133" s="6" t="s">
        <v>83</v>
      </c>
      <c r="F133" s="6" t="s">
        <v>83</v>
      </c>
      <c r="G133" s="6"/>
      <c r="H133" s="7"/>
      <c r="I133" s="7" t="s">
        <v>83</v>
      </c>
      <c r="J133" s="7" t="s">
        <v>83</v>
      </c>
      <c r="K133" s="5">
        <f t="shared" si="15"/>
        <v>5</v>
      </c>
      <c r="L133" s="58"/>
    </row>
    <row r="134" spans="1:12" ht="14.5" customHeight="1" x14ac:dyDescent="0.45">
      <c r="A134" s="21" t="s">
        <v>216</v>
      </c>
      <c r="B134" s="6" t="s">
        <v>82</v>
      </c>
      <c r="C134" s="6"/>
      <c r="D134" s="6" t="s">
        <v>83</v>
      </c>
      <c r="E134" s="6"/>
      <c r="F134" s="6" t="s">
        <v>83</v>
      </c>
      <c r="G134" s="6"/>
      <c r="H134" s="7"/>
      <c r="I134" s="7" t="s">
        <v>83</v>
      </c>
      <c r="J134" s="7"/>
      <c r="K134" s="5">
        <f t="shared" si="15"/>
        <v>4</v>
      </c>
      <c r="L134" s="58"/>
    </row>
    <row r="135" spans="1:12" ht="14.5" customHeight="1" x14ac:dyDescent="0.45">
      <c r="A135" s="21" t="s">
        <v>217</v>
      </c>
      <c r="B135" s="6"/>
      <c r="C135" s="6"/>
      <c r="D135" s="6" t="s">
        <v>82</v>
      </c>
      <c r="E135" s="6"/>
      <c r="F135" s="6" t="s">
        <v>83</v>
      </c>
      <c r="G135" s="6"/>
      <c r="H135" s="7"/>
      <c r="I135" s="7" t="s">
        <v>83</v>
      </c>
      <c r="J135" s="7"/>
      <c r="K135" s="5">
        <f t="shared" si="15"/>
        <v>3</v>
      </c>
      <c r="L135" s="58"/>
    </row>
    <row r="136" spans="1:12" ht="14.5" customHeight="1" x14ac:dyDescent="0.45">
      <c r="A136" s="21" t="s">
        <v>218</v>
      </c>
      <c r="B136" s="6"/>
      <c r="C136" s="6"/>
      <c r="D136" s="6"/>
      <c r="E136" s="6"/>
      <c r="F136" s="6" t="s">
        <v>82</v>
      </c>
      <c r="G136" s="6" t="s">
        <v>83</v>
      </c>
      <c r="H136" s="7"/>
      <c r="I136" s="7" t="s">
        <v>83</v>
      </c>
      <c r="J136" s="7"/>
      <c r="K136" s="5">
        <f t="shared" si="15"/>
        <v>3</v>
      </c>
      <c r="L136" s="58"/>
    </row>
    <row r="137" spans="1:12" ht="14.5" customHeight="1" x14ac:dyDescent="0.45">
      <c r="A137" s="21" t="s">
        <v>219</v>
      </c>
      <c r="B137" s="6" t="s">
        <v>82</v>
      </c>
      <c r="C137" s="6"/>
      <c r="D137" s="6" t="s">
        <v>83</v>
      </c>
      <c r="E137" s="6"/>
      <c r="F137" s="6"/>
      <c r="G137" s="6" t="s">
        <v>83</v>
      </c>
      <c r="H137" s="7"/>
      <c r="I137" s="7"/>
      <c r="J137" s="7"/>
      <c r="K137" s="5">
        <f t="shared" si="15"/>
        <v>3</v>
      </c>
      <c r="L137" s="58"/>
    </row>
    <row r="138" spans="1:12" ht="14.5" customHeight="1" x14ac:dyDescent="0.45">
      <c r="A138" s="21" t="s">
        <v>220</v>
      </c>
      <c r="B138" s="6"/>
      <c r="C138" s="6"/>
      <c r="D138" s="6"/>
      <c r="E138" s="6"/>
      <c r="F138" s="6" t="s">
        <v>82</v>
      </c>
      <c r="G138" s="6" t="s">
        <v>83</v>
      </c>
      <c r="H138" s="7"/>
      <c r="I138" s="7"/>
      <c r="J138" s="7"/>
      <c r="K138" s="5">
        <f t="shared" si="15"/>
        <v>2</v>
      </c>
      <c r="L138" s="58"/>
    </row>
    <row r="139" spans="1:12" ht="14.5" customHeight="1" x14ac:dyDescent="0.45">
      <c r="A139" s="21" t="s">
        <v>221</v>
      </c>
      <c r="B139" s="6" t="s">
        <v>82</v>
      </c>
      <c r="C139" s="6"/>
      <c r="D139" s="6"/>
      <c r="E139" s="6"/>
      <c r="F139" s="6"/>
      <c r="G139" s="6"/>
      <c r="H139" s="7"/>
      <c r="I139" s="7"/>
      <c r="J139" s="7" t="s">
        <v>83</v>
      </c>
      <c r="K139" s="5">
        <f t="shared" si="15"/>
        <v>2</v>
      </c>
      <c r="L139" s="58"/>
    </row>
    <row r="140" spans="1:12" ht="14.5" customHeight="1" x14ac:dyDescent="0.45">
      <c r="A140" s="21" t="s">
        <v>222</v>
      </c>
      <c r="B140" s="6" t="s">
        <v>82</v>
      </c>
      <c r="C140" s="6"/>
      <c r="D140" s="6"/>
      <c r="E140" s="6"/>
      <c r="F140" s="6"/>
      <c r="G140" s="6"/>
      <c r="H140" s="7"/>
      <c r="I140" s="7"/>
      <c r="J140" s="7"/>
      <c r="K140" s="5">
        <f t="shared" si="15"/>
        <v>1</v>
      </c>
      <c r="L140" s="58"/>
    </row>
    <row r="141" spans="1:12" ht="14.5" customHeight="1" x14ac:dyDescent="0.45">
      <c r="A141" s="21" t="s">
        <v>223</v>
      </c>
      <c r="B141" s="6"/>
      <c r="C141" s="6"/>
      <c r="D141" s="6"/>
      <c r="E141" s="6"/>
      <c r="F141" s="6" t="s">
        <v>82</v>
      </c>
      <c r="G141" s="6"/>
      <c r="H141" s="7"/>
      <c r="I141" s="7"/>
      <c r="J141" s="7"/>
      <c r="K141" s="5">
        <f t="shared" ref="K141:K144" si="16">COUNTA(B141:J141)</f>
        <v>1</v>
      </c>
      <c r="L141" s="58"/>
    </row>
    <row r="142" spans="1:12" ht="14.5" customHeight="1" x14ac:dyDescent="0.45">
      <c r="A142" s="21" t="s">
        <v>224</v>
      </c>
      <c r="B142" s="6"/>
      <c r="C142" s="6"/>
      <c r="D142" s="6"/>
      <c r="E142" s="6"/>
      <c r="F142" s="6" t="s">
        <v>82</v>
      </c>
      <c r="G142" s="6"/>
      <c r="H142" s="7"/>
      <c r="I142" s="7"/>
      <c r="J142" s="7"/>
      <c r="K142" s="5">
        <f t="shared" si="16"/>
        <v>1</v>
      </c>
      <c r="L142" s="58"/>
    </row>
    <row r="143" spans="1:12" ht="14.5" customHeight="1" x14ac:dyDescent="0.45">
      <c r="A143" s="21" t="s">
        <v>225</v>
      </c>
      <c r="B143" s="6" t="s">
        <v>82</v>
      </c>
      <c r="C143" s="6"/>
      <c r="D143" s="6"/>
      <c r="E143" s="6"/>
      <c r="F143" s="6"/>
      <c r="G143" s="6"/>
      <c r="H143" s="7"/>
      <c r="I143" s="7"/>
      <c r="J143" s="7"/>
      <c r="K143" s="5">
        <f t="shared" si="16"/>
        <v>1</v>
      </c>
      <c r="L143" s="58"/>
    </row>
    <row r="144" spans="1:12" ht="14.5" customHeight="1" x14ac:dyDescent="0.45">
      <c r="A144" s="21" t="s">
        <v>226</v>
      </c>
      <c r="B144" s="6"/>
      <c r="C144" s="6"/>
      <c r="D144" s="6"/>
      <c r="E144" s="6"/>
      <c r="F144" s="6"/>
      <c r="G144" s="6"/>
      <c r="H144" s="7"/>
      <c r="I144" s="7" t="s">
        <v>82</v>
      </c>
      <c r="J144" s="7"/>
      <c r="K144" s="5">
        <f t="shared" si="16"/>
        <v>1</v>
      </c>
      <c r="L144" s="59"/>
    </row>
    <row r="145" spans="1:12" ht="16.5" x14ac:dyDescent="0.45">
      <c r="A145" s="32" t="s">
        <v>227</v>
      </c>
      <c r="B145" s="33"/>
      <c r="C145" s="33"/>
      <c r="D145" s="33"/>
      <c r="E145" s="33"/>
      <c r="F145" s="33"/>
      <c r="G145" s="33"/>
      <c r="H145" s="34"/>
      <c r="I145" s="34"/>
      <c r="J145" s="34"/>
      <c r="K145" s="35"/>
      <c r="L145" s="35"/>
    </row>
    <row r="146" spans="1:12" ht="14.5" customHeight="1" x14ac:dyDescent="0.45">
      <c r="A146" s="21" t="s">
        <v>228</v>
      </c>
      <c r="B146" s="6" t="s">
        <v>82</v>
      </c>
      <c r="C146" s="6"/>
      <c r="D146" s="6" t="s">
        <v>83</v>
      </c>
      <c r="E146" s="6" t="s">
        <v>83</v>
      </c>
      <c r="F146" s="6" t="s">
        <v>83</v>
      </c>
      <c r="G146" s="6" t="s">
        <v>83</v>
      </c>
      <c r="H146" s="7"/>
      <c r="I146" s="7" t="s">
        <v>83</v>
      </c>
      <c r="J146" s="7" t="s">
        <v>83</v>
      </c>
      <c r="K146" s="5">
        <f>COUNTA(B146:J146)</f>
        <v>7</v>
      </c>
      <c r="L146" s="57" t="s">
        <v>229</v>
      </c>
    </row>
    <row r="147" spans="1:12" ht="14.5" customHeight="1" x14ac:dyDescent="0.45">
      <c r="A147" s="21" t="s">
        <v>230</v>
      </c>
      <c r="B147" s="6" t="s">
        <v>82</v>
      </c>
      <c r="C147" s="6"/>
      <c r="D147" s="6" t="s">
        <v>83</v>
      </c>
      <c r="E147" s="6" t="s">
        <v>83</v>
      </c>
      <c r="F147" s="6" t="s">
        <v>83</v>
      </c>
      <c r="G147" s="6" t="s">
        <v>83</v>
      </c>
      <c r="H147" s="7"/>
      <c r="I147" s="7"/>
      <c r="J147" s="7" t="s">
        <v>83</v>
      </c>
      <c r="K147" s="5">
        <f>COUNTA(B147:J147)</f>
        <v>6</v>
      </c>
      <c r="L147" s="58"/>
    </row>
    <row r="148" spans="1:12" ht="14.5" customHeight="1" x14ac:dyDescent="0.45">
      <c r="A148" s="21" t="s">
        <v>231</v>
      </c>
      <c r="B148" s="6" t="s">
        <v>82</v>
      </c>
      <c r="C148" s="6"/>
      <c r="D148" s="6" t="s">
        <v>83</v>
      </c>
      <c r="E148" s="6" t="s">
        <v>83</v>
      </c>
      <c r="F148" s="6"/>
      <c r="G148" s="6"/>
      <c r="H148" s="7" t="s">
        <v>83</v>
      </c>
      <c r="I148" s="7" t="s">
        <v>83</v>
      </c>
      <c r="J148" s="7" t="s">
        <v>83</v>
      </c>
      <c r="K148" s="5">
        <f t="shared" ref="K148" si="17">COUNTA(B148:J148)</f>
        <v>6</v>
      </c>
      <c r="L148" s="58"/>
    </row>
    <row r="149" spans="1:12" ht="14.5" customHeight="1" x14ac:dyDescent="0.45">
      <c r="A149" s="21" t="s">
        <v>232</v>
      </c>
      <c r="B149" s="6" t="s">
        <v>82</v>
      </c>
      <c r="C149" s="6" t="s">
        <v>83</v>
      </c>
      <c r="D149" s="6" t="s">
        <v>83</v>
      </c>
      <c r="E149" s="6"/>
      <c r="F149" s="6" t="s">
        <v>83</v>
      </c>
      <c r="G149" s="6"/>
      <c r="H149" s="7"/>
      <c r="I149" s="7" t="s">
        <v>83</v>
      </c>
      <c r="J149" s="7"/>
      <c r="K149" s="5">
        <f t="shared" ref="K149:K156" si="18">COUNTA(B149:J149)</f>
        <v>5</v>
      </c>
      <c r="L149" s="58"/>
    </row>
    <row r="150" spans="1:12" ht="14.5" customHeight="1" x14ac:dyDescent="0.45">
      <c r="A150" s="21" t="s">
        <v>233</v>
      </c>
      <c r="B150" s="6" t="s">
        <v>82</v>
      </c>
      <c r="C150" s="6"/>
      <c r="D150" s="6"/>
      <c r="E150" s="6"/>
      <c r="F150" s="6" t="s">
        <v>83</v>
      </c>
      <c r="G150" s="6" t="s">
        <v>83</v>
      </c>
      <c r="H150" s="7"/>
      <c r="I150" s="7" t="s">
        <v>83</v>
      </c>
      <c r="J150" s="7" t="s">
        <v>83</v>
      </c>
      <c r="K150" s="5">
        <f t="shared" si="18"/>
        <v>5</v>
      </c>
      <c r="L150" s="58"/>
    </row>
    <row r="151" spans="1:12" ht="14.5" customHeight="1" x14ac:dyDescent="0.45">
      <c r="A151" s="21" t="s">
        <v>234</v>
      </c>
      <c r="B151" s="6"/>
      <c r="C151" s="6"/>
      <c r="D151" s="6"/>
      <c r="E151" s="6"/>
      <c r="F151" s="6" t="s">
        <v>82</v>
      </c>
      <c r="G151" s="6" t="s">
        <v>83</v>
      </c>
      <c r="H151" s="7" t="s">
        <v>83</v>
      </c>
      <c r="I151" s="7" t="s">
        <v>83</v>
      </c>
      <c r="J151" s="7" t="s">
        <v>83</v>
      </c>
      <c r="K151" s="5">
        <f t="shared" si="18"/>
        <v>5</v>
      </c>
      <c r="L151" s="58"/>
    </row>
    <row r="152" spans="1:12" ht="14.5" customHeight="1" x14ac:dyDescent="0.45">
      <c r="A152" s="21" t="s">
        <v>235</v>
      </c>
      <c r="B152" s="6" t="s">
        <v>82</v>
      </c>
      <c r="C152" s="6" t="s">
        <v>83</v>
      </c>
      <c r="D152" s="6" t="s">
        <v>83</v>
      </c>
      <c r="E152" s="6"/>
      <c r="F152" s="6"/>
      <c r="G152" s="6"/>
      <c r="H152" s="7"/>
      <c r="I152" s="7"/>
      <c r="J152" s="7"/>
      <c r="K152" s="5">
        <f t="shared" si="18"/>
        <v>3</v>
      </c>
      <c r="L152" s="58"/>
    </row>
    <row r="153" spans="1:12" ht="14.5" customHeight="1" x14ac:dyDescent="0.45">
      <c r="A153" s="21" t="s">
        <v>236</v>
      </c>
      <c r="B153" s="6" t="s">
        <v>82</v>
      </c>
      <c r="C153" s="6" t="s">
        <v>83</v>
      </c>
      <c r="D153" s="6" t="s">
        <v>83</v>
      </c>
      <c r="E153" s="6"/>
      <c r="F153" s="6"/>
      <c r="G153" s="6"/>
      <c r="H153" s="7"/>
      <c r="I153" s="7"/>
      <c r="J153" s="7"/>
      <c r="K153" s="5">
        <f t="shared" si="18"/>
        <v>3</v>
      </c>
      <c r="L153" s="58"/>
    </row>
    <row r="154" spans="1:12" ht="14.5" customHeight="1" x14ac:dyDescent="0.45">
      <c r="A154" s="21" t="s">
        <v>237</v>
      </c>
      <c r="B154" s="6" t="s">
        <v>82</v>
      </c>
      <c r="C154" s="6"/>
      <c r="D154" s="6" t="s">
        <v>83</v>
      </c>
      <c r="E154" s="6"/>
      <c r="F154" s="6"/>
      <c r="G154" s="6"/>
      <c r="H154" s="7"/>
      <c r="I154" s="7"/>
      <c r="J154" s="7"/>
      <c r="K154" s="5">
        <f t="shared" si="18"/>
        <v>2</v>
      </c>
      <c r="L154" s="58"/>
    </row>
    <row r="155" spans="1:12" ht="14.5" customHeight="1" x14ac:dyDescent="0.45">
      <c r="A155" s="21" t="s">
        <v>238</v>
      </c>
      <c r="B155" s="6"/>
      <c r="C155" s="6"/>
      <c r="D155" s="6"/>
      <c r="E155" s="6"/>
      <c r="F155" s="6" t="s">
        <v>82</v>
      </c>
      <c r="G155" s="6" t="s">
        <v>83</v>
      </c>
      <c r="H155" s="7"/>
      <c r="I155" s="7"/>
      <c r="J155" s="7"/>
      <c r="K155" s="5">
        <f t="shared" si="18"/>
        <v>2</v>
      </c>
      <c r="L155" s="58"/>
    </row>
    <row r="156" spans="1:12" ht="14.5" customHeight="1" x14ac:dyDescent="0.45">
      <c r="A156" s="21" t="s">
        <v>239</v>
      </c>
      <c r="B156" s="6"/>
      <c r="C156" s="6"/>
      <c r="D156" s="6"/>
      <c r="E156" s="6" t="s">
        <v>82</v>
      </c>
      <c r="F156" s="6"/>
      <c r="G156" s="6"/>
      <c r="H156" s="7" t="s">
        <v>83</v>
      </c>
      <c r="I156" s="7"/>
      <c r="J156" s="7"/>
      <c r="K156" s="5">
        <f t="shared" si="18"/>
        <v>2</v>
      </c>
      <c r="L156" s="58"/>
    </row>
    <row r="157" spans="1:12" ht="14.5" customHeight="1" x14ac:dyDescent="0.45">
      <c r="A157" s="21" t="s">
        <v>240</v>
      </c>
      <c r="B157" s="6"/>
      <c r="C157" s="6" t="s">
        <v>82</v>
      </c>
      <c r="D157" s="6"/>
      <c r="E157" s="6"/>
      <c r="F157" s="6"/>
      <c r="G157" s="6" t="s">
        <v>83</v>
      </c>
      <c r="H157" s="7"/>
      <c r="I157" s="7"/>
      <c r="J157" s="7"/>
      <c r="K157" s="5">
        <f t="shared" ref="K157:K182" si="19">COUNTA(B157:J157)</f>
        <v>2</v>
      </c>
      <c r="L157" s="58"/>
    </row>
    <row r="158" spans="1:12" ht="14.5" customHeight="1" x14ac:dyDescent="0.45">
      <c r="A158" s="21" t="s">
        <v>241</v>
      </c>
      <c r="B158" s="6"/>
      <c r="C158" s="6"/>
      <c r="D158" s="6"/>
      <c r="E158" s="6" t="s">
        <v>82</v>
      </c>
      <c r="F158" s="6"/>
      <c r="G158" s="6"/>
      <c r="H158" s="7"/>
      <c r="I158" s="7"/>
      <c r="J158" s="7"/>
      <c r="K158" s="5">
        <f t="shared" si="19"/>
        <v>1</v>
      </c>
      <c r="L158" s="58"/>
    </row>
    <row r="159" spans="1:12" ht="14.5" customHeight="1" x14ac:dyDescent="0.45">
      <c r="A159" s="21" t="s">
        <v>242</v>
      </c>
      <c r="B159" s="6"/>
      <c r="C159" s="6"/>
      <c r="D159" s="6"/>
      <c r="E159" s="6"/>
      <c r="F159" s="6" t="s">
        <v>82</v>
      </c>
      <c r="G159" s="6"/>
      <c r="H159" s="7"/>
      <c r="I159" s="7"/>
      <c r="J159" s="7"/>
      <c r="K159" s="5">
        <f t="shared" si="19"/>
        <v>1</v>
      </c>
      <c r="L159" s="58"/>
    </row>
    <row r="160" spans="1:12" ht="14.5" customHeight="1" x14ac:dyDescent="0.45">
      <c r="A160" s="21" t="s">
        <v>243</v>
      </c>
      <c r="B160" s="6"/>
      <c r="C160" s="6" t="s">
        <v>82</v>
      </c>
      <c r="D160" s="6"/>
      <c r="E160" s="6"/>
      <c r="F160" s="6"/>
      <c r="G160" s="6"/>
      <c r="H160" s="7"/>
      <c r="I160" s="7"/>
      <c r="J160" s="7"/>
      <c r="K160" s="5">
        <f t="shared" si="19"/>
        <v>1</v>
      </c>
      <c r="L160" s="58"/>
    </row>
    <row r="161" spans="1:12" ht="14.5" customHeight="1" x14ac:dyDescent="0.45">
      <c r="A161" s="21" t="s">
        <v>244</v>
      </c>
      <c r="B161" s="6"/>
      <c r="C161" s="6" t="s">
        <v>82</v>
      </c>
      <c r="D161" s="6"/>
      <c r="E161" s="6"/>
      <c r="F161" s="6"/>
      <c r="G161" s="6"/>
      <c r="H161" s="7"/>
      <c r="I161" s="7"/>
      <c r="J161" s="7"/>
      <c r="K161" s="5">
        <f t="shared" si="19"/>
        <v>1</v>
      </c>
      <c r="L161" s="58"/>
    </row>
    <row r="162" spans="1:12" ht="14.5" customHeight="1" x14ac:dyDescent="0.45">
      <c r="A162" s="21" t="s">
        <v>245</v>
      </c>
      <c r="B162" s="6"/>
      <c r="C162" s="6"/>
      <c r="D162" s="6" t="s">
        <v>82</v>
      </c>
      <c r="E162" s="6"/>
      <c r="F162" s="6"/>
      <c r="G162" s="6"/>
      <c r="H162" s="7"/>
      <c r="I162" s="7"/>
      <c r="J162" s="7"/>
      <c r="K162" s="5">
        <f t="shared" si="19"/>
        <v>1</v>
      </c>
      <c r="L162" s="58"/>
    </row>
    <row r="163" spans="1:12" ht="14.5" customHeight="1" x14ac:dyDescent="0.45">
      <c r="A163" s="21" t="s">
        <v>246</v>
      </c>
      <c r="B163" s="6"/>
      <c r="C163" s="6" t="s">
        <v>82</v>
      </c>
      <c r="D163" s="6"/>
      <c r="E163" s="6"/>
      <c r="F163" s="6"/>
      <c r="G163" s="6"/>
      <c r="H163" s="7"/>
      <c r="I163" s="7"/>
      <c r="J163" s="7"/>
      <c r="K163" s="5">
        <f t="shared" si="19"/>
        <v>1</v>
      </c>
      <c r="L163" s="58"/>
    </row>
    <row r="164" spans="1:12" ht="14.5" customHeight="1" x14ac:dyDescent="0.45">
      <c r="A164" s="21" t="s">
        <v>247</v>
      </c>
      <c r="B164" s="6"/>
      <c r="C164" s="6" t="s">
        <v>82</v>
      </c>
      <c r="D164" s="6"/>
      <c r="E164" s="6"/>
      <c r="F164" s="6"/>
      <c r="G164" s="6"/>
      <c r="H164" s="7"/>
      <c r="I164" s="7"/>
      <c r="J164" s="7"/>
      <c r="K164" s="5">
        <f t="shared" si="19"/>
        <v>1</v>
      </c>
      <c r="L164" s="59"/>
    </row>
    <row r="165" spans="1:12" ht="16.5" x14ac:dyDescent="0.45">
      <c r="A165" s="32" t="s">
        <v>248</v>
      </c>
      <c r="B165" s="33"/>
      <c r="C165" s="33"/>
      <c r="D165" s="33"/>
      <c r="E165" s="33"/>
      <c r="F165" s="33"/>
      <c r="G165" s="33"/>
      <c r="H165" s="34"/>
      <c r="I165" s="34"/>
      <c r="J165" s="34"/>
      <c r="K165" s="35"/>
      <c r="L165" s="35"/>
    </row>
    <row r="166" spans="1:12" ht="16.5" x14ac:dyDescent="0.45">
      <c r="A166" s="21" t="s">
        <v>249</v>
      </c>
      <c r="B166" s="6"/>
      <c r="C166" s="6"/>
      <c r="D166" s="6"/>
      <c r="E166" s="6" t="s">
        <v>82</v>
      </c>
      <c r="F166" s="6"/>
      <c r="G166" s="6"/>
      <c r="H166" s="7"/>
      <c r="I166" s="7"/>
      <c r="J166" s="7"/>
      <c r="K166" s="5">
        <f t="shared" si="19"/>
        <v>1</v>
      </c>
      <c r="L166" s="60" t="s">
        <v>250</v>
      </c>
    </row>
    <row r="167" spans="1:12" ht="16.5" x14ac:dyDescent="0.45">
      <c r="A167" s="21" t="s">
        <v>251</v>
      </c>
      <c r="B167" s="6"/>
      <c r="C167" s="6"/>
      <c r="D167" s="6"/>
      <c r="E167" s="6" t="s">
        <v>82</v>
      </c>
      <c r="F167" s="6"/>
      <c r="G167" s="6"/>
      <c r="H167" s="7"/>
      <c r="I167" s="7"/>
      <c r="J167" s="7"/>
      <c r="K167" s="5">
        <f t="shared" si="19"/>
        <v>1</v>
      </c>
      <c r="L167" s="61"/>
    </row>
    <row r="168" spans="1:12" ht="16.5" x14ac:dyDescent="0.45">
      <c r="A168" s="21" t="s">
        <v>252</v>
      </c>
      <c r="B168" s="6"/>
      <c r="C168" s="6"/>
      <c r="D168" s="6"/>
      <c r="E168" s="6" t="s">
        <v>82</v>
      </c>
      <c r="F168" s="6" t="s">
        <v>83</v>
      </c>
      <c r="G168" s="6"/>
      <c r="H168" s="7"/>
      <c r="I168" s="7"/>
      <c r="J168" s="7"/>
      <c r="K168" s="5">
        <f t="shared" si="19"/>
        <v>2</v>
      </c>
      <c r="L168" s="61"/>
    </row>
    <row r="169" spans="1:12" ht="16.5" x14ac:dyDescent="0.45">
      <c r="A169" s="21" t="s">
        <v>253</v>
      </c>
      <c r="B169" s="6"/>
      <c r="C169" s="6"/>
      <c r="D169" s="6"/>
      <c r="E169" s="6" t="s">
        <v>82</v>
      </c>
      <c r="F169" s="6" t="s">
        <v>83</v>
      </c>
      <c r="G169" s="6"/>
      <c r="H169" s="7"/>
      <c r="I169" s="7"/>
      <c r="J169" s="7"/>
      <c r="K169" s="5">
        <f t="shared" si="19"/>
        <v>2</v>
      </c>
      <c r="L169" s="61"/>
    </row>
    <row r="170" spans="1:12" ht="16.5" x14ac:dyDescent="0.45">
      <c r="A170" s="21" t="s">
        <v>254</v>
      </c>
      <c r="B170" s="6"/>
      <c r="C170" s="6"/>
      <c r="D170" s="6"/>
      <c r="E170" s="6" t="s">
        <v>82</v>
      </c>
      <c r="F170" s="6"/>
      <c r="G170" s="6"/>
      <c r="H170" s="7"/>
      <c r="I170" s="7"/>
      <c r="J170" s="7"/>
      <c r="K170" s="5">
        <f t="shared" si="19"/>
        <v>1</v>
      </c>
      <c r="L170" s="61"/>
    </row>
    <row r="171" spans="1:12" ht="16.5" x14ac:dyDescent="0.45">
      <c r="A171" s="21" t="s">
        <v>255</v>
      </c>
      <c r="B171" s="6"/>
      <c r="C171" s="6"/>
      <c r="D171" s="6"/>
      <c r="E171" s="6" t="s">
        <v>82</v>
      </c>
      <c r="F171" s="6"/>
      <c r="G171" s="6"/>
      <c r="H171" s="7"/>
      <c r="I171" s="7"/>
      <c r="J171" s="7"/>
      <c r="K171" s="5">
        <f t="shared" si="19"/>
        <v>1</v>
      </c>
      <c r="L171" s="61"/>
    </row>
    <row r="172" spans="1:12" ht="16.5" x14ac:dyDescent="0.45">
      <c r="A172" s="21" t="s">
        <v>256</v>
      </c>
      <c r="B172" s="6"/>
      <c r="C172" s="6"/>
      <c r="D172" s="6"/>
      <c r="E172" s="6"/>
      <c r="F172" s="6"/>
      <c r="G172" s="6"/>
      <c r="H172" s="7" t="s">
        <v>82</v>
      </c>
      <c r="I172" s="7"/>
      <c r="J172" s="7"/>
      <c r="K172" s="5">
        <f t="shared" si="19"/>
        <v>1</v>
      </c>
      <c r="L172" s="61"/>
    </row>
    <row r="173" spans="1:12" ht="16.5" x14ac:dyDescent="0.45">
      <c r="A173" s="21" t="s">
        <v>257</v>
      </c>
      <c r="B173" s="6"/>
      <c r="C173" s="6"/>
      <c r="D173" s="6"/>
      <c r="E173" s="6"/>
      <c r="F173" s="6"/>
      <c r="G173" s="6"/>
      <c r="H173" s="7" t="s">
        <v>82</v>
      </c>
      <c r="I173" s="7"/>
      <c r="J173" s="7"/>
      <c r="K173" s="5">
        <f t="shared" si="19"/>
        <v>1</v>
      </c>
      <c r="L173" s="61"/>
    </row>
    <row r="174" spans="1:12" ht="16.5" x14ac:dyDescent="0.45">
      <c r="A174" s="21" t="s">
        <v>258</v>
      </c>
      <c r="B174" s="6"/>
      <c r="C174" s="6"/>
      <c r="D174" s="6"/>
      <c r="E174" s="6"/>
      <c r="F174" s="6"/>
      <c r="G174" s="6"/>
      <c r="H174" s="7" t="s">
        <v>82</v>
      </c>
      <c r="I174" s="7"/>
      <c r="J174" s="7"/>
      <c r="K174" s="5">
        <f t="shared" si="19"/>
        <v>1</v>
      </c>
      <c r="L174" s="61"/>
    </row>
    <row r="175" spans="1:12" ht="16.5" x14ac:dyDescent="0.45">
      <c r="A175" s="32" t="s">
        <v>259</v>
      </c>
      <c r="B175" s="33"/>
      <c r="C175" s="33"/>
      <c r="D175" s="33"/>
      <c r="E175" s="33"/>
      <c r="F175" s="33"/>
      <c r="G175" s="33"/>
      <c r="H175" s="34"/>
      <c r="I175" s="34"/>
      <c r="J175" s="34"/>
      <c r="K175" s="35"/>
      <c r="L175" s="35"/>
    </row>
    <row r="176" spans="1:12" ht="16.5" x14ac:dyDescent="0.45">
      <c r="A176" s="21" t="s">
        <v>260</v>
      </c>
      <c r="B176" s="6"/>
      <c r="C176" s="6"/>
      <c r="D176" s="6"/>
      <c r="E176" s="6"/>
      <c r="F176" s="6"/>
      <c r="G176" s="6"/>
      <c r="H176" s="7" t="s">
        <v>82</v>
      </c>
      <c r="I176" s="7"/>
      <c r="J176" s="7"/>
      <c r="K176" s="5">
        <f t="shared" si="19"/>
        <v>1</v>
      </c>
      <c r="L176" s="60" t="s">
        <v>261</v>
      </c>
    </row>
    <row r="177" spans="1:13" ht="16.5" x14ac:dyDescent="0.45">
      <c r="A177" s="21" t="s">
        <v>262</v>
      </c>
      <c r="B177" s="6"/>
      <c r="C177" s="6"/>
      <c r="D177" s="6"/>
      <c r="E177" s="6"/>
      <c r="F177" s="6"/>
      <c r="G177" s="6"/>
      <c r="H177" s="7"/>
      <c r="I177" s="7" t="s">
        <v>82</v>
      </c>
      <c r="J177" s="7"/>
      <c r="K177" s="5">
        <f t="shared" si="19"/>
        <v>1</v>
      </c>
      <c r="L177" s="61"/>
    </row>
    <row r="178" spans="1:13" ht="16.5" x14ac:dyDescent="0.45">
      <c r="A178" s="32" t="s">
        <v>263</v>
      </c>
      <c r="B178" s="33"/>
      <c r="C178" s="33"/>
      <c r="D178" s="33"/>
      <c r="E178" s="33"/>
      <c r="F178" s="33"/>
      <c r="G178" s="33"/>
      <c r="H178" s="34"/>
      <c r="I178" s="34"/>
      <c r="J178" s="34"/>
      <c r="K178" s="35"/>
      <c r="L178" s="35"/>
    </row>
    <row r="179" spans="1:13" ht="16.5" x14ac:dyDescent="0.45">
      <c r="A179" s="21" t="s">
        <v>264</v>
      </c>
      <c r="B179" s="6"/>
      <c r="C179" s="6"/>
      <c r="D179" s="6"/>
      <c r="E179" s="6" t="s">
        <v>82</v>
      </c>
      <c r="F179" s="6"/>
      <c r="G179" s="6"/>
      <c r="H179" s="7"/>
      <c r="I179" s="7"/>
      <c r="J179" s="7"/>
      <c r="K179" s="5">
        <f t="shared" si="19"/>
        <v>1</v>
      </c>
      <c r="L179" s="60" t="s">
        <v>265</v>
      </c>
    </row>
    <row r="180" spans="1:13" ht="16.5" x14ac:dyDescent="0.45">
      <c r="A180" s="21" t="s">
        <v>266</v>
      </c>
      <c r="B180" s="6"/>
      <c r="C180" s="6"/>
      <c r="D180" s="6"/>
      <c r="E180" s="6"/>
      <c r="F180" s="6"/>
      <c r="G180" s="6"/>
      <c r="H180" s="7" t="s">
        <v>83</v>
      </c>
      <c r="I180" s="7"/>
      <c r="J180" s="7"/>
      <c r="K180" s="5">
        <f t="shared" si="19"/>
        <v>1</v>
      </c>
      <c r="L180" s="61"/>
    </row>
    <row r="181" spans="1:13" ht="32" x14ac:dyDescent="0.45">
      <c r="A181" s="21" t="s">
        <v>267</v>
      </c>
      <c r="B181" s="6"/>
      <c r="C181" s="6"/>
      <c r="D181" s="6"/>
      <c r="E181" s="6" t="s">
        <v>82</v>
      </c>
      <c r="F181" s="6"/>
      <c r="G181" s="6"/>
      <c r="H181" s="7" t="s">
        <v>83</v>
      </c>
      <c r="I181" s="7"/>
      <c r="J181" s="7"/>
      <c r="K181" s="5">
        <f t="shared" si="19"/>
        <v>2</v>
      </c>
      <c r="L181" s="61"/>
    </row>
    <row r="182" spans="1:13" ht="16.5" x14ac:dyDescent="0.45">
      <c r="A182" s="21" t="s">
        <v>268</v>
      </c>
      <c r="B182" s="6"/>
      <c r="C182" s="6"/>
      <c r="D182" s="6"/>
      <c r="E182" s="6" t="s">
        <v>82</v>
      </c>
      <c r="F182" s="6"/>
      <c r="G182" s="6"/>
      <c r="H182" s="7"/>
      <c r="I182" s="7"/>
      <c r="J182" s="7"/>
      <c r="K182" s="5">
        <f t="shared" si="19"/>
        <v>1</v>
      </c>
      <c r="L182" s="62"/>
    </row>
    <row r="183" spans="1:13" ht="15" customHeight="1" thickBot="1" x14ac:dyDescent="0.5">
      <c r="A183" s="23" t="s">
        <v>269</v>
      </c>
      <c r="B183" s="9" cm="1">
        <f t="array" ref="B183">SUMPRODUCT(--EXACT("Y", B12:B182))</f>
        <v>52</v>
      </c>
      <c r="C183" s="9" cm="1">
        <f t="array" ref="C183">SUMPRODUCT(--EXACT("Y", C12:C182))</f>
        <v>25</v>
      </c>
      <c r="D183" s="9" cm="1">
        <f t="array" ref="D183">SUMPRODUCT(--EXACT("Y", D12:D182))</f>
        <v>9</v>
      </c>
      <c r="E183" s="9" cm="1">
        <f t="array" ref="E183">SUMPRODUCT(--EXACT("Y", E12:E182))</f>
        <v>18</v>
      </c>
      <c r="F183" s="9" cm="1">
        <f t="array" ref="F183">SUMPRODUCT(--EXACT("Y", F12:F182))</f>
        <v>23</v>
      </c>
      <c r="G183" s="9" cm="1">
        <f t="array" ref="G183">SUMPRODUCT(--EXACT("Y", G12:G182))</f>
        <v>8</v>
      </c>
      <c r="H183" s="9" cm="1">
        <f t="array" ref="H183">SUMPRODUCT(--EXACT("Y", H12:H182))</f>
        <v>8</v>
      </c>
      <c r="I183" s="9" cm="1">
        <f t="array" ref="I183">SUMPRODUCT(--EXACT("Y", I12:I182))</f>
        <v>5</v>
      </c>
      <c r="J183" s="9" cm="1">
        <f t="array" ref="J183">SUMPRODUCT(--EXACT("Y", J12:J182))</f>
        <v>4</v>
      </c>
      <c r="K183" s="9"/>
      <c r="L183" s="78"/>
    </row>
    <row r="185" spans="1:13" ht="16.5" x14ac:dyDescent="0.45">
      <c r="A185" s="4"/>
      <c r="C185" s="4"/>
      <c r="D185" s="4"/>
      <c r="E185" s="4"/>
      <c r="F185" s="4"/>
      <c r="G185" s="4"/>
      <c r="H185" s="4"/>
      <c r="I185" s="4"/>
      <c r="J185" s="4"/>
      <c r="K185" s="4"/>
      <c r="M185" s="14"/>
    </row>
  </sheetData>
  <mergeCells count="21">
    <mergeCell ref="L89:L97"/>
    <mergeCell ref="L80:L87"/>
    <mergeCell ref="L65:L70"/>
    <mergeCell ref="L51:L63"/>
    <mergeCell ref="L73:L78"/>
    <mergeCell ref="L2:L3"/>
    <mergeCell ref="K2:K9"/>
    <mergeCell ref="L12:L20"/>
    <mergeCell ref="L179:L182"/>
    <mergeCell ref="L176:L177"/>
    <mergeCell ref="L166:L174"/>
    <mergeCell ref="L146:L164"/>
    <mergeCell ref="L132:L144"/>
    <mergeCell ref="L125:L129"/>
    <mergeCell ref="L118:L123"/>
    <mergeCell ref="L111:L116"/>
    <mergeCell ref="L35:L37"/>
    <mergeCell ref="L22:L27"/>
    <mergeCell ref="L29:L32"/>
    <mergeCell ref="L39:L49"/>
    <mergeCell ref="L100:L109"/>
  </mergeCells>
  <pageMargins left="0.7" right="0.7" top="0.75" bottom="0.75" header="0.3" footer="0.3"/>
  <pageSetup paperSize="9" fitToHeight="0" orientation="landscape"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9c1af38-b247-4961-91b4-be0537060b00" xsi:nil="true"/>
    <lcf76f155ced4ddcb4097134ff3c332f xmlns="b68fa2f7-5bc9-4d26-a705-46bbde7c625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F2D220D542F44BB9689C5DF61E112F" ma:contentTypeVersion="18" ma:contentTypeDescription="Create a new document." ma:contentTypeScope="" ma:versionID="cb6f2e76f305ee7e45546e5ebce7ef5e">
  <xsd:schema xmlns:xsd="http://www.w3.org/2001/XMLSchema" xmlns:xs="http://www.w3.org/2001/XMLSchema" xmlns:p="http://schemas.microsoft.com/office/2006/metadata/properties" xmlns:ns1="http://schemas.microsoft.com/sharepoint/v3" xmlns:ns2="b68fa2f7-5bc9-4d26-a705-46bbde7c6251" xmlns:ns3="a9c1af38-b247-4961-91b4-be0537060b00" targetNamespace="http://schemas.microsoft.com/office/2006/metadata/properties" ma:root="true" ma:fieldsID="37c6e9ef11d9bca1a29beb319136b4fd" ns1:_="" ns2:_="" ns3:_="">
    <xsd:import namespace="http://schemas.microsoft.com/sharepoint/v3"/>
    <xsd:import namespace="b68fa2f7-5bc9-4d26-a705-46bbde7c6251"/>
    <xsd:import namespace="a9c1af38-b247-4961-91b4-be0537060b0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8fa2f7-5bc9-4d26-a705-46bbde7c62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c1af38-b247-4961-91b4-be0537060b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dd746b-08ab-4ebb-bf14-2488cd6792d3}" ma:internalName="TaxCatchAll" ma:showField="CatchAllData" ma:web="a9c1af38-b247-4961-91b4-be0537060b0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F6AB0C-2D0D-45F0-B7A2-1664E3F0DB04}">
  <ds:schemaRefs>
    <ds:schemaRef ds:uri="http://schemas.microsoft.com/sharepoint/v3/contenttype/forms"/>
  </ds:schemaRefs>
</ds:datastoreItem>
</file>

<file path=customXml/itemProps2.xml><?xml version="1.0" encoding="utf-8"?>
<ds:datastoreItem xmlns:ds="http://schemas.openxmlformats.org/officeDocument/2006/customXml" ds:itemID="{78F3445A-2BAE-426E-9CF2-7E362C25D3F8}">
  <ds:schemaRefs>
    <ds:schemaRef ds:uri="http://www.w3.org/XML/1998/namespace"/>
    <ds:schemaRef ds:uri="b68fa2f7-5bc9-4d26-a705-46bbde7c6251"/>
    <ds:schemaRef ds:uri="http://schemas.microsoft.com/office/2006/documentManagement/types"/>
    <ds:schemaRef ds:uri="http://schemas.microsoft.com/office/infopath/2007/PartnerControls"/>
    <ds:schemaRef ds:uri="http://purl.org/dc/dcmitype/"/>
    <ds:schemaRef ds:uri="http://purl.org/dc/elements/1.1/"/>
    <ds:schemaRef ds:uri="http://purl.org/dc/terms/"/>
    <ds:schemaRef ds:uri="http://schemas.openxmlformats.org/package/2006/metadata/core-properties"/>
    <ds:schemaRef ds:uri="a9c1af38-b247-4961-91b4-be0537060b00"/>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9E377EEF-CF4C-4260-AA05-7EED7311A7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8fa2f7-5bc9-4d26-a705-46bbde7c6251"/>
    <ds:schemaRef ds:uri="a9c1af38-b247-4961-91b4-be0537060b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READ_ME</vt:lpstr>
      <vt:lpstr>Analytical Method Report</vt:lpstr>
      <vt:lpstr>Data Saturation Grid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dc:creator>
  <cp:keywords/>
  <dc:description/>
  <cp:lastModifiedBy>Joris GASTER</cp:lastModifiedBy>
  <cp:revision/>
  <dcterms:created xsi:type="dcterms:W3CDTF">2017-10-10T11:47:39Z</dcterms:created>
  <dcterms:modified xsi:type="dcterms:W3CDTF">2026-08-05T08:30:35Z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0x0101009EF2D220D542F44BB9689C5DF61E112F</vt:lpwstr>
  </property>
  <property fmtid="{D5CDD505-2E9C-101B-9397-08002B2CF9AE}" pid="3" name="MediaServiceImageTags">
    <vt:lpwstr/>
  </property>
</Properties>
</file>