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codeName="ThisWorkbook"/>
  <mc:AlternateContent xmlns:mc="http://schemas.openxmlformats.org/markup-compatibility/2006">
    <mc:Choice Requires="x15">
      <x15ac:absPath xmlns:x15ac="http://schemas.microsoft.com/office/spreadsheetml/2010/11/ac" url="https://acted.sharepoint.com/sites/IMPACTNGA/Documents partages/General/01. NGA IMPACT Mission Files/2025-2026/04 ECHO HIP 2026/02. MSNA/2. DAP/"/>
    </mc:Choice>
  </mc:AlternateContent>
  <xr:revisionPtr revIDLastSave="183" documentId="8_{23D63180-DF00-4951-B7C4-6FAF7FAC6C2B}" xr6:coauthVersionLast="47" xr6:coauthVersionMax="47" xr10:uidLastSave="{F41015F0-CD5A-4CB6-B215-62CBB1138ABE}"/>
  <bookViews>
    <workbookView xWindow="28680" yWindow="2490" windowWidth="29040" windowHeight="15720" activeTab="1" xr2:uid="{29613F23-45C3-42C0-B1C1-68569FF38FB1}"/>
  </bookViews>
  <sheets>
    <sheet name="READ ME" sheetId="44" r:id="rId1"/>
    <sheet name="Demo+WG+Displ" sheetId="42" r:id="rId2"/>
    <sheet name="Nutrition" sheetId="41" r:id="rId3"/>
    <sheet name="ERC" sheetId="36" r:id="rId4"/>
    <sheet name="WASH" sheetId="34" r:id="rId5"/>
    <sheet name="Food Security" sheetId="35" r:id="rId6"/>
    <sheet name="Education" sheetId="40" r:id="rId7"/>
    <sheet name="Health" sheetId="43" r:id="rId8"/>
    <sheet name="SNFI" sheetId="37" r:id="rId9"/>
    <sheet name="Protection" sheetId="38" r:id="rId10"/>
    <sheet name="AAP" sheetId="39" r:id="rId11"/>
    <sheet name="Environmental hazards" sheetId="45" r:id="rId12"/>
    <sheet name="ALl Codes" sheetId="46" state="hidden" r:id="rId13"/>
  </sheets>
  <definedNames>
    <definedName name="_xlnm._FilterDatabase" localSheetId="1" hidden="1">'Demo+WG+Displ'!$A$4:$J$83</definedName>
    <definedName name="_xlnm._FilterDatabase" localSheetId="11" hidden="1">'Environmental hazards'!$A$4:$J$11</definedName>
    <definedName name="_xlnm._FilterDatabase" localSheetId="3" hidden="1">ERC!$A$4:$J$32</definedName>
    <definedName name="_xlnm._FilterDatabase" localSheetId="5" hidden="1">'Food Security'!$A$4:$L$41</definedName>
    <definedName name="_xlnm._FilterDatabase" localSheetId="7" hidden="1">Health!$A$4:$J$23</definedName>
    <definedName name="_xlnm._FilterDatabase" localSheetId="2" hidden="1">Nutrition!$A$4:$J$16</definedName>
    <definedName name="_xlnm._FilterDatabase" localSheetId="8" hidden="1">SNFI!$A$4:$J$19</definedName>
    <definedName name="_xlnm._FilterDatabase" localSheetId="4" hidden="1">WASH!$A$4:$J$26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36" l="1"/>
  <c r="A8" i="36"/>
  <c r="A9" i="36"/>
  <c r="A10" i="36"/>
  <c r="A11" i="36"/>
  <c r="A12" i="36"/>
  <c r="A13" i="36"/>
  <c r="A14" i="36"/>
  <c r="A15" i="36"/>
  <c r="A16" i="36"/>
  <c r="A17" i="36"/>
  <c r="A18" i="36"/>
  <c r="A19" i="36"/>
  <c r="A20" i="36"/>
  <c r="A21" i="36"/>
  <c r="A22" i="36"/>
  <c r="A23" i="36"/>
  <c r="A24" i="36"/>
  <c r="A25" i="36"/>
  <c r="A26" i="36"/>
  <c r="A27" i="36"/>
  <c r="B9" i="46"/>
  <c r="B42" i="46"/>
  <c r="B43" i="46"/>
  <c r="B44" i="46"/>
  <c r="B45" i="46"/>
  <c r="B46" i="46"/>
  <c r="B47" i="46"/>
  <c r="B3" i="46"/>
  <c r="B4" i="46"/>
  <c r="B5" i="46"/>
  <c r="B6" i="46"/>
  <c r="B7" i="46"/>
  <c r="B8" i="46"/>
  <c r="B10" i="46"/>
  <c r="B11" i="46"/>
  <c r="B12" i="46"/>
  <c r="B13" i="46"/>
  <c r="B14" i="46"/>
  <c r="B15" i="46"/>
  <c r="B16" i="46"/>
  <c r="B17" i="46"/>
  <c r="B18" i="46"/>
  <c r="B19" i="46"/>
  <c r="B20" i="46"/>
  <c r="B21" i="46"/>
  <c r="B22" i="46"/>
  <c r="B23" i="46"/>
  <c r="B24" i="46"/>
  <c r="B25" i="46"/>
  <c r="B26" i="46"/>
  <c r="B27" i="46"/>
  <c r="B28" i="46"/>
  <c r="B29" i="46"/>
  <c r="B30" i="46"/>
  <c r="B31" i="46"/>
  <c r="B32" i="46"/>
  <c r="B33" i="46"/>
  <c r="B34" i="46"/>
  <c r="B35" i="46"/>
  <c r="B36" i="46"/>
  <c r="B37" i="46"/>
  <c r="B38" i="46"/>
  <c r="B39" i="46"/>
  <c r="B40" i="46"/>
  <c r="B41" i="46"/>
  <c r="B2" i="46"/>
  <c r="B244" i="46"/>
  <c r="B245" i="46"/>
  <c r="B246" i="46"/>
  <c r="B243" i="46"/>
  <c r="B239" i="46"/>
  <c r="B240" i="46"/>
  <c r="B241" i="46"/>
  <c r="B206" i="46"/>
  <c r="B207" i="46"/>
  <c r="B208" i="46"/>
  <c r="B209" i="46"/>
  <c r="B210" i="46"/>
  <c r="B211" i="46"/>
  <c r="B212" i="46"/>
  <c r="B213" i="46"/>
  <c r="B214" i="46"/>
  <c r="B215" i="46"/>
  <c r="B216" i="46"/>
  <c r="B217" i="46"/>
  <c r="B219" i="46"/>
  <c r="B220" i="46"/>
  <c r="B221" i="46"/>
  <c r="B222" i="46"/>
  <c r="B223" i="46"/>
  <c r="B224" i="46"/>
  <c r="B225" i="46"/>
  <c r="B226" i="46"/>
  <c r="B227" i="46"/>
  <c r="B228" i="46"/>
  <c r="B229" i="46"/>
  <c r="B230" i="46"/>
  <c r="B231" i="46"/>
  <c r="B232" i="46"/>
  <c r="B233" i="46"/>
  <c r="B234" i="46"/>
  <c r="B235" i="46"/>
  <c r="B236" i="46"/>
  <c r="B237" i="46"/>
  <c r="B238" i="46"/>
  <c r="B205" i="46"/>
  <c r="B192" i="46"/>
  <c r="B193" i="46"/>
  <c r="B194" i="46"/>
  <c r="B195" i="46"/>
  <c r="B196" i="46"/>
  <c r="B197" i="46"/>
  <c r="B198" i="46"/>
  <c r="B199" i="46"/>
  <c r="B200" i="46"/>
  <c r="B201" i="46"/>
  <c r="B202" i="46"/>
  <c r="B203" i="46"/>
  <c r="B191" i="46"/>
  <c r="B176" i="46"/>
  <c r="B177" i="46"/>
  <c r="B178" i="46"/>
  <c r="B179" i="46"/>
  <c r="B180" i="46"/>
  <c r="B181" i="46"/>
  <c r="B182" i="46"/>
  <c r="B183" i="46"/>
  <c r="B184" i="46"/>
  <c r="B185" i="46"/>
  <c r="B186" i="46"/>
  <c r="B187" i="46"/>
  <c r="B188" i="46"/>
  <c r="B189" i="46"/>
  <c r="B175" i="46"/>
  <c r="B159" i="46"/>
  <c r="B160" i="46"/>
  <c r="B161" i="46"/>
  <c r="B162" i="46"/>
  <c r="B163" i="46"/>
  <c r="B164" i="46"/>
  <c r="B165" i="46"/>
  <c r="B166" i="46"/>
  <c r="B167" i="46"/>
  <c r="B168" i="46"/>
  <c r="B169" i="46"/>
  <c r="B170" i="46"/>
  <c r="B171" i="46"/>
  <c r="B172" i="46"/>
  <c r="B173" i="46"/>
  <c r="B158" i="46"/>
  <c r="B147" i="46"/>
  <c r="B148" i="46"/>
  <c r="B149" i="46"/>
  <c r="B150" i="46"/>
  <c r="B151" i="46"/>
  <c r="B152" i="46"/>
  <c r="B153" i="46"/>
  <c r="B154" i="46"/>
  <c r="B155" i="46"/>
  <c r="B156" i="46"/>
  <c r="B146" i="46"/>
  <c r="B127" i="46"/>
  <c r="B128" i="46"/>
  <c r="B129" i="46"/>
  <c r="B130" i="46"/>
  <c r="B131" i="46"/>
  <c r="B132" i="46"/>
  <c r="B133" i="46"/>
  <c r="B134" i="46"/>
  <c r="B135" i="46"/>
  <c r="B136" i="46"/>
  <c r="B137" i="46"/>
  <c r="B138" i="46"/>
  <c r="B139" i="46"/>
  <c r="B140" i="46"/>
  <c r="B141" i="46"/>
  <c r="B142" i="46"/>
  <c r="B143" i="46"/>
  <c r="B144" i="46"/>
  <c r="B126" i="46"/>
  <c r="B90" i="46"/>
  <c r="B91" i="46"/>
  <c r="B92" i="46"/>
  <c r="B93" i="46"/>
  <c r="B94" i="46"/>
  <c r="B95" i="46"/>
  <c r="B96" i="46"/>
  <c r="B97" i="46"/>
  <c r="B98" i="46"/>
  <c r="B99" i="46"/>
  <c r="B100" i="46"/>
  <c r="B101" i="46"/>
  <c r="B102" i="46"/>
  <c r="B103" i="46"/>
  <c r="B104" i="46"/>
  <c r="B105" i="46"/>
  <c r="B106" i="46"/>
  <c r="B107" i="46"/>
  <c r="B108" i="46"/>
  <c r="B109" i="46"/>
  <c r="B110" i="46"/>
  <c r="B111" i="46"/>
  <c r="B112" i="46"/>
  <c r="B113" i="46"/>
  <c r="B114" i="46"/>
  <c r="B115" i="46"/>
  <c r="B116" i="46"/>
  <c r="B117" i="46"/>
  <c r="B118" i="46"/>
  <c r="B119" i="46"/>
  <c r="B120" i="46"/>
  <c r="B121" i="46"/>
  <c r="B122" i="46"/>
  <c r="B123" i="46"/>
  <c r="B124" i="46"/>
  <c r="B89" i="46"/>
  <c r="B6" i="36" l="1"/>
  <c r="B7" i="36" s="1"/>
  <c r="B8" i="36" s="1"/>
  <c r="B9" i="36" s="1"/>
  <c r="B10" i="36" s="1"/>
  <c r="B11" i="36" s="1"/>
  <c r="B12" i="36" s="1"/>
  <c r="B13" i="36" s="1"/>
  <c r="B14" i="36" s="1"/>
  <c r="B15" i="36" s="1"/>
  <c r="B16" i="36" s="1"/>
  <c r="B17" i="36" s="1"/>
  <c r="B18" i="36" s="1"/>
  <c r="B19" i="36" s="1"/>
  <c r="B20" i="36" s="1"/>
  <c r="B21" i="36" s="1"/>
  <c r="B22" i="36" s="1"/>
  <c r="B23" i="36" s="1"/>
  <c r="B24" i="36" s="1"/>
  <c r="B25" i="36" s="1"/>
  <c r="B26" i="36" s="1"/>
  <c r="B27" i="36" s="1"/>
  <c r="B28" i="36" s="1"/>
  <c r="B29" i="36" l="1"/>
  <c r="B59" i="42"/>
  <c r="A59" i="42" s="1"/>
  <c r="B52" i="42"/>
  <c r="B53" i="42" s="1"/>
  <c r="B20" i="42"/>
  <c r="B21" i="42" s="1"/>
  <c r="B6" i="42"/>
  <c r="B7" i="42" s="1"/>
  <c r="B30" i="36" l="1"/>
  <c r="A29" i="36"/>
  <c r="B60" i="42"/>
  <c r="B61" i="42" s="1"/>
  <c r="B62" i="42" s="1"/>
  <c r="B63" i="42" s="1"/>
  <c r="A52" i="42"/>
  <c r="A20" i="42"/>
  <c r="A6" i="42"/>
  <c r="B8" i="42"/>
  <c r="A7" i="42"/>
  <c r="A21" i="42"/>
  <c r="B22" i="42"/>
  <c r="B54" i="42"/>
  <c r="A53" i="42"/>
  <c r="B31" i="36" l="1"/>
  <c r="A30" i="36"/>
  <c r="A61" i="42"/>
  <c r="A60" i="42"/>
  <c r="A63" i="42"/>
  <c r="B64" i="42"/>
  <c r="B65" i="42" s="1"/>
  <c r="B9" i="42"/>
  <c r="B10" i="42" s="1"/>
  <c r="A8" i="42"/>
  <c r="A62" i="42"/>
  <c r="B55" i="42"/>
  <c r="A54" i="42"/>
  <c r="B23" i="42"/>
  <c r="A22" i="42"/>
  <c r="A31" i="36" l="1"/>
  <c r="B32" i="36"/>
  <c r="A10" i="42"/>
  <c r="B11" i="42"/>
  <c r="B66" i="42"/>
  <c r="B67" i="42" s="1"/>
  <c r="A65" i="42"/>
  <c r="A64" i="42"/>
  <c r="A9" i="42"/>
  <c r="B24" i="42"/>
  <c r="A23" i="42"/>
  <c r="B56" i="42"/>
  <c r="A55" i="42"/>
  <c r="B12" i="42" l="1"/>
  <c r="A11" i="42"/>
  <c r="B68" i="42"/>
  <c r="B69" i="42" s="1"/>
  <c r="B70" i="42" s="1"/>
  <c r="A67" i="42"/>
  <c r="A68" i="42"/>
  <c r="A66" i="42"/>
  <c r="A56" i="42"/>
  <c r="B57" i="42"/>
  <c r="A57" i="42" s="1"/>
  <c r="A24" i="42"/>
  <c r="B25" i="42"/>
  <c r="A69" i="42" l="1"/>
  <c r="B13" i="42"/>
  <c r="A12" i="42"/>
  <c r="A25" i="42"/>
  <c r="B26" i="42"/>
  <c r="A70" i="42" l="1"/>
  <c r="B71" i="42"/>
  <c r="B27" i="42"/>
  <c r="A26" i="42"/>
  <c r="A13" i="42"/>
  <c r="B14" i="42"/>
  <c r="B72" i="42" l="1"/>
  <c r="A71" i="42"/>
  <c r="B15" i="42"/>
  <c r="A14" i="42"/>
  <c r="B28" i="42"/>
  <c r="A27" i="42"/>
  <c r="A72" i="42" l="1"/>
  <c r="B73" i="42"/>
  <c r="A28" i="42"/>
  <c r="B29" i="42"/>
  <c r="B16" i="42"/>
  <c r="A15" i="42"/>
  <c r="A73" i="42" l="1"/>
  <c r="B74" i="42"/>
  <c r="B17" i="42"/>
  <c r="A16" i="42"/>
  <c r="B30" i="42"/>
  <c r="A29" i="42"/>
  <c r="B75" i="42" l="1"/>
  <c r="A74" i="42"/>
  <c r="A30" i="42"/>
  <c r="B31" i="42"/>
  <c r="A17" i="42"/>
  <c r="B18" i="42"/>
  <c r="A18" i="42" s="1"/>
  <c r="B76" i="42" l="1"/>
  <c r="A75" i="42"/>
  <c r="B32" i="42"/>
  <c r="A31" i="42"/>
  <c r="A76" i="42" l="1"/>
  <c r="B77" i="42"/>
  <c r="A32" i="42"/>
  <c r="B33" i="42"/>
  <c r="B34" i="42" s="1"/>
  <c r="A77" i="42" l="1"/>
  <c r="B78" i="42"/>
  <c r="B79" i="42" s="1"/>
  <c r="B35" i="42"/>
  <c r="A34" i="42"/>
  <c r="A33" i="42"/>
  <c r="B80" i="42" l="1"/>
  <c r="A80" i="42" s="1"/>
  <c r="A79" i="42"/>
  <c r="A78" i="42"/>
  <c r="B37" i="42"/>
  <c r="A35" i="42"/>
  <c r="B81" i="42" l="1"/>
  <c r="B38" i="42"/>
  <c r="A37" i="42"/>
  <c r="A81" i="42" l="1"/>
  <c r="B82" i="42"/>
  <c r="A38" i="42"/>
  <c r="B39" i="42"/>
  <c r="B83" i="42" l="1"/>
  <c r="A83" i="42" s="1"/>
  <c r="A82" i="42"/>
  <c r="B40" i="42"/>
  <c r="A39" i="42"/>
  <c r="B41" i="42" l="1"/>
  <c r="A40" i="42"/>
  <c r="A41" i="42" l="1"/>
  <c r="B42" i="42"/>
  <c r="B43" i="42" l="1"/>
  <c r="A42" i="42"/>
  <c r="B44" i="42" l="1"/>
  <c r="A43" i="42"/>
  <c r="A44" i="42" l="1"/>
  <c r="B45" i="42"/>
  <c r="A45" i="42" s="1"/>
  <c r="B6" i="45" l="1"/>
  <c r="B7" i="45" s="1"/>
  <c r="B8" i="45" s="1"/>
  <c r="B10" i="45" s="1"/>
  <c r="B11" i="45" s="1"/>
  <c r="A11" i="45" s="1"/>
  <c r="A6" i="45" l="1"/>
  <c r="A10" i="45"/>
  <c r="A8" i="45"/>
  <c r="A7" i="45"/>
  <c r="A32" i="36" l="1"/>
  <c r="B20" i="39"/>
  <c r="B21" i="39" s="1"/>
  <c r="B6" i="39"/>
  <c r="A6" i="39" s="1"/>
  <c r="B22" i="39" l="1"/>
  <c r="A21" i="39"/>
  <c r="A20" i="39"/>
  <c r="B7" i="39"/>
  <c r="A28" i="36"/>
  <c r="A6" i="36"/>
  <c r="B6" i="38"/>
  <c r="A6" i="38" s="1"/>
  <c r="B6" i="37"/>
  <c r="A6" i="37" s="1"/>
  <c r="A7" i="39" l="1"/>
  <c r="B8" i="39"/>
  <c r="B23" i="39"/>
  <c r="A22" i="39"/>
  <c r="B7" i="38"/>
  <c r="B7" i="37"/>
  <c r="B8" i="37" s="1"/>
  <c r="B9" i="37" s="1"/>
  <c r="A8" i="37"/>
  <c r="A7" i="37"/>
  <c r="B6" i="40"/>
  <c r="B7" i="40" s="1"/>
  <c r="A6" i="40" l="1"/>
  <c r="B24" i="39"/>
  <c r="A23" i="39"/>
  <c r="B9" i="39"/>
  <c r="A8" i="39"/>
  <c r="B8" i="38"/>
  <c r="A7" i="38"/>
  <c r="B8" i="40"/>
  <c r="A7" i="40"/>
  <c r="A9" i="37"/>
  <c r="B10" i="37"/>
  <c r="B10" i="39" l="1"/>
  <c r="A9" i="39"/>
  <c r="B25" i="39"/>
  <c r="A24" i="39"/>
  <c r="A8" i="38"/>
  <c r="B9" i="38"/>
  <c r="B9" i="40"/>
  <c r="A8" i="40"/>
  <c r="B11" i="37"/>
  <c r="A10" i="37"/>
  <c r="B26" i="39" l="1"/>
  <c r="A25" i="39"/>
  <c r="B11" i="39"/>
  <c r="A10" i="39"/>
  <c r="B10" i="38"/>
  <c r="A9" i="38"/>
  <c r="B10" i="40"/>
  <c r="A9" i="40"/>
  <c r="A11" i="37"/>
  <c r="B12" i="37"/>
  <c r="B12" i="39" l="1"/>
  <c r="A11" i="39"/>
  <c r="B27" i="39"/>
  <c r="A26" i="39"/>
  <c r="B11" i="38"/>
  <c r="A10" i="38"/>
  <c r="A10" i="40"/>
  <c r="B11" i="40"/>
  <c r="A12" i="37"/>
  <c r="B13" i="37"/>
  <c r="B6" i="43"/>
  <c r="B6" i="34"/>
  <c r="A6" i="34" s="1"/>
  <c r="B6" i="35"/>
  <c r="B7" i="35" s="1"/>
  <c r="B6" i="41"/>
  <c r="A6" i="41" s="1"/>
  <c r="B7" i="43" l="1"/>
  <c r="B8" i="43" s="1"/>
  <c r="B9" i="43" s="1"/>
  <c r="B10" i="43" s="1"/>
  <c r="A10" i="43" s="1"/>
  <c r="B28" i="39"/>
  <c r="A27" i="39"/>
  <c r="B13" i="39"/>
  <c r="A12" i="39"/>
  <c r="B12" i="38"/>
  <c r="A11" i="38"/>
  <c r="A11" i="40"/>
  <c r="B12" i="40"/>
  <c r="B8" i="35"/>
  <c r="A7" i="35"/>
  <c r="A6" i="35"/>
  <c r="A13" i="37"/>
  <c r="B14" i="37"/>
  <c r="B7" i="34"/>
  <c r="A6" i="43"/>
  <c r="B7" i="41"/>
  <c r="A7" i="43" l="1"/>
  <c r="B14" i="39"/>
  <c r="A13" i="39"/>
  <c r="B29" i="39"/>
  <c r="A28" i="39"/>
  <c r="B13" i="38"/>
  <c r="A12" i="38"/>
  <c r="B13" i="40"/>
  <c r="B14" i="40" s="1"/>
  <c r="A12" i="40"/>
  <c r="B9" i="35"/>
  <c r="A8" i="35"/>
  <c r="B8" i="41"/>
  <c r="A7" i="41"/>
  <c r="A14" i="37"/>
  <c r="B15" i="37"/>
  <c r="B8" i="34"/>
  <c r="B9" i="34" s="1"/>
  <c r="A7" i="34"/>
  <c r="A9" i="34" l="1"/>
  <c r="B10" i="34"/>
  <c r="B11" i="34" s="1"/>
  <c r="A9" i="43"/>
  <c r="B11" i="43"/>
  <c r="B30" i="39"/>
  <c r="A29" i="39"/>
  <c r="B15" i="39"/>
  <c r="A14" i="39"/>
  <c r="B14" i="38"/>
  <c r="A13" i="38"/>
  <c r="A13" i="40"/>
  <c r="B16" i="40"/>
  <c r="B10" i="35"/>
  <c r="A9" i="35"/>
  <c r="B9" i="41"/>
  <c r="A8" i="41"/>
  <c r="A15" i="37"/>
  <c r="B16" i="37"/>
  <c r="A8" i="34"/>
  <c r="B12" i="34" l="1"/>
  <c r="A11" i="34"/>
  <c r="B15" i="40"/>
  <c r="A15" i="40" s="1"/>
  <c r="A14" i="40"/>
  <c r="B12" i="43"/>
  <c r="A11" i="43"/>
  <c r="B16" i="39"/>
  <c r="A15" i="39"/>
  <c r="B31" i="39"/>
  <c r="A30" i="39"/>
  <c r="B15" i="38"/>
  <c r="A14" i="38"/>
  <c r="A16" i="40"/>
  <c r="A16" i="37"/>
  <c r="B17" i="37"/>
  <c r="B11" i="35"/>
  <c r="A10" i="35"/>
  <c r="B10" i="41"/>
  <c r="B11" i="41" s="1"/>
  <c r="B12" i="41" s="1"/>
  <c r="A9" i="41"/>
  <c r="A10" i="34"/>
  <c r="B13" i="43" l="1"/>
  <c r="A12" i="43"/>
  <c r="B32" i="39"/>
  <c r="A31" i="39"/>
  <c r="B17" i="39"/>
  <c r="A16" i="39"/>
  <c r="B16" i="38"/>
  <c r="A15" i="38"/>
  <c r="B18" i="37"/>
  <c r="A17" i="37"/>
  <c r="B12" i="35"/>
  <c r="A11" i="35"/>
  <c r="B13" i="41"/>
  <c r="B14" i="41" s="1"/>
  <c r="A12" i="41"/>
  <c r="A10" i="41"/>
  <c r="B13" i="34"/>
  <c r="A12" i="34"/>
  <c r="B15" i="41" l="1"/>
  <c r="A14" i="41"/>
  <c r="B14" i="43"/>
  <c r="A13" i="43"/>
  <c r="B18" i="39"/>
  <c r="A18" i="39" s="1"/>
  <c r="A17" i="39"/>
  <c r="B33" i="39"/>
  <c r="A32" i="39"/>
  <c r="B17" i="38"/>
  <c r="A16" i="38"/>
  <c r="B19" i="37"/>
  <c r="A18" i="37"/>
  <c r="B13" i="35"/>
  <c r="A12" i="35"/>
  <c r="A13" i="41"/>
  <c r="B16" i="41"/>
  <c r="A11" i="41"/>
  <c r="B14" i="34"/>
  <c r="A13" i="34"/>
  <c r="A19" i="37" l="1"/>
  <c r="B20" i="37"/>
  <c r="A20" i="37" s="1"/>
  <c r="B15" i="43"/>
  <c r="A14" i="43"/>
  <c r="B34" i="39"/>
  <c r="A33" i="39"/>
  <c r="B18" i="38"/>
  <c r="A18" i="38" s="1"/>
  <c r="A17" i="38"/>
  <c r="B14" i="35"/>
  <c r="A13" i="35"/>
  <c r="A15" i="41"/>
  <c r="A16" i="41"/>
  <c r="B15" i="34"/>
  <c r="A14" i="34"/>
  <c r="A15" i="43" l="1"/>
  <c r="B16" i="43"/>
  <c r="B17" i="43" s="1"/>
  <c r="B35" i="39"/>
  <c r="A34" i="39"/>
  <c r="B15" i="35"/>
  <c r="A14" i="35"/>
  <c r="B16" i="34"/>
  <c r="A15" i="34"/>
  <c r="A17" i="43" l="1"/>
  <c r="B18" i="43"/>
  <c r="A18" i="43" s="1"/>
  <c r="B19" i="43"/>
  <c r="A16" i="43"/>
  <c r="B36" i="39"/>
  <c r="A35" i="39"/>
  <c r="B16" i="35"/>
  <c r="A15" i="35"/>
  <c r="B17" i="34"/>
  <c r="B18" i="34" s="1"/>
  <c r="A16" i="34"/>
  <c r="B19" i="34" l="1"/>
  <c r="A18" i="34"/>
  <c r="B20" i="34"/>
  <c r="A19" i="34"/>
  <c r="B20" i="43"/>
  <c r="A19" i="43"/>
  <c r="B37" i="39"/>
  <c r="A36" i="39"/>
  <c r="B17" i="35"/>
  <c r="A16" i="35"/>
  <c r="A17" i="34"/>
  <c r="B21" i="34" l="1"/>
  <c r="A20" i="34"/>
  <c r="B22" i="43"/>
  <c r="A20" i="43"/>
  <c r="B38" i="39"/>
  <c r="A37" i="39"/>
  <c r="B18" i="35"/>
  <c r="A17" i="35"/>
  <c r="B22" i="34" l="1"/>
  <c r="A21" i="34"/>
  <c r="B23" i="43"/>
  <c r="A22" i="43"/>
  <c r="B39" i="39"/>
  <c r="A38" i="39"/>
  <c r="B19" i="35"/>
  <c r="A18" i="35"/>
  <c r="B23" i="34" l="1"/>
  <c r="A22" i="34"/>
  <c r="A8" i="43"/>
  <c r="A23" i="43"/>
  <c r="B40" i="39"/>
  <c r="A39" i="39"/>
  <c r="B20" i="35"/>
  <c r="A19" i="35"/>
  <c r="B24" i="34" l="1"/>
  <c r="A23" i="34"/>
  <c r="B41" i="39"/>
  <c r="A40" i="39"/>
  <c r="B21" i="35"/>
  <c r="A20" i="35"/>
  <c r="B25" i="34" l="1"/>
  <c r="A24" i="34"/>
  <c r="B42" i="39"/>
  <c r="A42" i="39" s="1"/>
  <c r="A41" i="39"/>
  <c r="B22" i="35"/>
  <c r="A21" i="35"/>
  <c r="A25" i="34" l="1"/>
  <c r="B26" i="34"/>
  <c r="A26" i="34" s="1"/>
  <c r="B23" i="35"/>
  <c r="A22" i="35"/>
  <c r="B24" i="35" l="1"/>
  <c r="A23" i="35"/>
  <c r="B25" i="35" l="1"/>
  <c r="A24" i="35"/>
  <c r="B26" i="35" l="1"/>
  <c r="A25" i="35"/>
  <c r="B27" i="35" l="1"/>
  <c r="A26" i="35"/>
  <c r="B28" i="35" l="1"/>
  <c r="A27" i="35"/>
  <c r="B29" i="35" l="1"/>
  <c r="B30" i="35" s="1"/>
  <c r="A28" i="35"/>
  <c r="B31" i="35" l="1"/>
  <c r="A31" i="35" s="1"/>
  <c r="A30" i="35"/>
  <c r="A29" i="35"/>
  <c r="B32" i="35" l="1"/>
  <c r="B33" i="35" l="1"/>
  <c r="B34" i="35" s="1"/>
  <c r="B35" i="35" s="1"/>
  <c r="A32" i="35"/>
  <c r="A35" i="35" l="1"/>
  <c r="B36" i="35"/>
  <c r="A34" i="35"/>
  <c r="A33" i="35"/>
  <c r="A36" i="35" l="1"/>
  <c r="B37" i="35"/>
  <c r="A37" i="35" l="1"/>
  <c r="B38" i="35"/>
  <c r="B39" i="35" l="1"/>
  <c r="A38" i="35"/>
  <c r="A39" i="35" l="1"/>
  <c r="B40" i="35"/>
  <c r="B41" i="35" l="1"/>
  <c r="A41" i="35" s="1"/>
  <c r="A40" i="35"/>
</calcChain>
</file>

<file path=xl/sharedStrings.xml><?xml version="1.0" encoding="utf-8"?>
<sst xmlns="http://schemas.openxmlformats.org/spreadsheetml/2006/main" count="1566" uniqueCount="952">
  <si>
    <t>NGA Joint MSNA 2026: Tool</t>
  </si>
  <si>
    <t>N°</t>
  </si>
  <si>
    <t>Indicator / Variable</t>
  </si>
  <si>
    <t>Questionnaire Question</t>
  </si>
  <si>
    <t>Instructions</t>
  </si>
  <si>
    <t>Questionnaire Responses</t>
  </si>
  <si>
    <t>Hint</t>
  </si>
  <si>
    <t>Constraint (if  relevant)</t>
  </si>
  <si>
    <t>Skip logic (if  relevant)</t>
  </si>
  <si>
    <t>Demographics, disabilities and displacement</t>
  </si>
  <si>
    <t xml:space="preserve">Research question </t>
  </si>
  <si>
    <t>Question code</t>
  </si>
  <si>
    <t>label::Hausa</t>
  </si>
  <si>
    <t>A.</t>
  </si>
  <si>
    <t>Metadata</t>
  </si>
  <si>
    <t>enum_id</t>
  </si>
  <si>
    <t>What is your enumerator code?</t>
  </si>
  <si>
    <t>text</t>
  </si>
  <si>
    <t>org_id</t>
  </si>
  <si>
    <t>What is the organisation of the enumerator:</t>
  </si>
  <si>
    <t>select_one organisation_list</t>
  </si>
  <si>
    <t>other_org</t>
  </si>
  <si>
    <t>Other organisation:</t>
  </si>
  <si>
    <t>enum_gender</t>
  </si>
  <si>
    <t>What is the gender of the enumerator?</t>
  </si>
  <si>
    <t>select_one gender_type</t>
  </si>
  <si>
    <t>admin1</t>
  </si>
  <si>
    <t>In what State is this survey taking place?</t>
  </si>
  <si>
    <t>select_one state</t>
  </si>
  <si>
    <t>admin2</t>
  </si>
  <si>
    <t>In what LGA is this survey taking place?</t>
  </si>
  <si>
    <t>select_one lga</t>
  </si>
  <si>
    <t>admin3</t>
  </si>
  <si>
    <t>In what Ward is this survey taking place?</t>
  </si>
  <si>
    <t>select_one ward</t>
  </si>
  <si>
    <t>gps_survey</t>
  </si>
  <si>
    <t xml:space="preserve">Please enter the GPS coordinates of this location. </t>
  </si>
  <si>
    <t>geopoint</t>
  </si>
  <si>
    <t>intro_hh</t>
  </si>
  <si>
    <t>Hello, I am from ${org_name_calc} and we are conducting an assessment to understand the needs of people in the North states in Nigeria. We share our results with humanitarian organisations so they can better plan and organise their responses. Today, we randomly selected your household to participate in this assessment. You will not receive anything for participating, and if you choose not to participate it will not affect your ability to receive humanitarian services. The interview will take about 40 minutes. I want to reassure you that your consent and confidentiality are the highest concern of our organisation(s). You can decide to stop the survey at any point if you does not feel comfortable anymore. You can also refuse to answer any individual question. Do you agree to participate?</t>
  </si>
  <si>
    <t>Thanks you for your time.</t>
  </si>
  <si>
    <t>B.</t>
  </si>
  <si>
    <t>Demographics</t>
  </si>
  <si>
    <t>resp_age</t>
  </si>
  <si>
    <t>How old are you in years?</t>
  </si>
  <si>
    <t>&gt;= 0 and &lt;= 90
-999 if don't know for children under 5</t>
  </si>
  <si>
    <t>resp_gender</t>
  </si>
  <si>
    <t>What is your gender?</t>
  </si>
  <si>
    <t>resp_hoh_yn</t>
  </si>
  <si>
    <t>We want to know about the needs, vulnerabilities and the situation of your household. Are you the head of the household?</t>
  </si>
  <si>
    <t>[Enumerator: please explain that to ensure our records are accurate, we define a household as a group of people related or unrelated, who live together in this housing unit and share their primary living expenses, such as food and shared resources. This usually includes everyone who resides here permanently or for most of the year]</t>
  </si>
  <si>
    <t>hoh_gender</t>
  </si>
  <si>
    <t>If no, what is the head of household's gender?</t>
  </si>
  <si>
    <t>Select one</t>
  </si>
  <si>
    <t>Male / man
Female / woman
Other
Prefer not to answer</t>
  </si>
  <si>
    <t>If selected "No" to question "resp_hoh_yn"</t>
  </si>
  <si>
    <t>hoh_age</t>
  </si>
  <si>
    <t>How old is the head of household?</t>
  </si>
  <si>
    <t>Integer</t>
  </si>
  <si>
    <t>setting</t>
  </si>
  <si>
    <t>Do you live in a in a rural area, urban or peri-urban, or camp like setting?
Hint: if the interview takes place in person at a drawn gps point, please check the given answer</t>
  </si>
  <si>
    <t>Rural
Urban or Peri-Urban
Formal camps or site setting
Informal camp or site setting
Hint: Peri-urban areas denote areas immediately adjacent to a city or an urban area, which are often fragmented urbanisation of former rural areas."</t>
  </si>
  <si>
    <t>hh_size</t>
  </si>
  <si>
    <t>Including yourself, how many people live in this household?
Hint: Please do not count (prior) members of your household that do not live with you at the moment.</t>
  </si>
  <si>
    <t>&gt;= 1 and &lt;= 30</t>
  </si>
  <si>
    <t>repeat_intro_hh</t>
  </si>
  <si>
    <t>I will now ask you questions about each household member separately. Please start with yourself and then list all other household members, starting with the youngest and including the head of household if you are not.
The following questions concern household members who currently live in the household. For instance, they don't concern children, who do not currently live in the household.</t>
  </si>
  <si>
    <t>Note</t>
  </si>
  <si>
    <t>parent_instance_name</t>
  </si>
  <si>
    <t>${instance_name}</t>
  </si>
  <si>
    <t>person_id</t>
  </si>
  <si>
    <t>uuid()</t>
  </si>
  <si>
    <t>ind_pos</t>
  </si>
  <si>
    <t>position(..)</t>
  </si>
  <si>
    <t>ind_gender</t>
  </si>
  <si>
    <t>Gender of individual:</t>
  </si>
  <si>
    <t>ind_age</t>
  </si>
  <si>
    <t>Age of individual:
Hint: if the child is under 1, input 0.</t>
  </si>
  <si>
    <t>ind_age_under1</t>
  </si>
  <si>
    <t>Age of individual in months:</t>
  </si>
  <si>
    <t>0
1
2
3
4
5
6
7
8
9
10
11
Don't know</t>
  </si>
  <si>
    <t>&gt;= 0 and &lt;= 11
-999 if don't know</t>
  </si>
  <si>
    <t>If "0" to question "ind_age"</t>
  </si>
  <si>
    <t>ind_under5_date_know</t>
  </si>
  <si>
    <t>Do you know the day, month, and year  **date of birth** of the individual?</t>
  </si>
  <si>
    <t>Yes
No</t>
  </si>
  <si>
    <t>If ind_age = -999 or if selected "Don't know" to question "ind_age_under1"</t>
  </si>
  <si>
    <t>ind_under5_date</t>
  </si>
  <si>
    <t>What is his/her date of birth? Please ask for the birth document or the vaccination card.</t>
  </si>
  <si>
    <t>Date</t>
  </si>
  <si>
    <t>mm/yyyy</t>
  </si>
  <si>
    <t>If selected "Yes" to question "ind_under5_date_know"</t>
  </si>
  <si>
    <t>ind_under5_event</t>
  </si>
  <si>
    <t>If no date of birth, please estimate the month and year of his/her birth? Use the local events calendar.</t>
  </si>
  <si>
    <t>If selected "No" to question "ind_under5_date_know"</t>
  </si>
  <si>
    <t>Is this person currently pregnant or breastfeeding?</t>
  </si>
  <si>
    <t>ind_age_2_11_n</t>
  </si>
  <si>
    <t>Number of members aged 2 to 11</t>
  </si>
  <si>
    <t>ind_age &gt;= 2 and ind_age &lt;=11</t>
  </si>
  <si>
    <t>ind_f_n</t>
  </si>
  <si>
    <t>Number of female members</t>
  </si>
  <si>
    <t>ind_gender == "Female"</t>
  </si>
  <si>
    <t>ind_age_5_17_n</t>
  </si>
  <si>
    <t>Number of members aged 5 to 17</t>
  </si>
  <si>
    <t>ind_age &gt;= 5 and ind_age &lt;=17</t>
  </si>
  <si>
    <t>ind_m_age_5_17_n</t>
  </si>
  <si>
    <t>Number of boys aged 5 to 17</t>
  </si>
  <si>
    <t>ind_age &gt;= 5 and ind_age &lt;=17 and ind_gender = "Male"</t>
  </si>
  <si>
    <t>ind_f_age_5_17_n</t>
  </si>
  <si>
    <t>Number of girls aged 5 to 17</t>
  </si>
  <si>
    <t>ind_age &gt;= 5 and ind_age &lt;=17 and ind_gender = "Female"</t>
  </si>
  <si>
    <t>ind_age_0_1_n</t>
  </si>
  <si>
    <t>Number of children aged 0 to 1</t>
  </si>
  <si>
    <t>ind_age &lt; 2</t>
  </si>
  <si>
    <t>ind_age_0_4_n</t>
  </si>
  <si>
    <t>Number of children aged 0 to 4</t>
  </si>
  <si>
    <t>ind_age &lt; 5</t>
  </si>
  <si>
    <t>ind_f_age_above18_n</t>
  </si>
  <si>
    <t>Number of adult female members</t>
  </si>
  <si>
    <t>ind_age &gt;= 18 and ind_gender = "Female"</t>
  </si>
  <si>
    <t>C.</t>
  </si>
  <si>
    <t xml:space="preserve">Washington Group Disability WG-SS </t>
  </si>
  <si>
    <t>note_wgss</t>
  </si>
  <si>
    <t>Note for the interviewer to read: The following questions ask about the difficulties that each member of your household aged 5 and over may have in doing certain activities because of a HEALTH PROBLEM. If the person is present, I would like to speak to them directly. If he/she is not present or is between 5 and 18 years old, I would like to speak to the person who usually looks after him/her. If the usual carer is not present, I would like to speak to you or the head of the household about their situation.</t>
  </si>
  <si>
    <t>ind_age &gt;= 5</t>
  </si>
  <si>
    <t>direct_proxy</t>
  </si>
  <si>
    <t xml:space="preserve">Is [Individual #${ind_pos} - -  Age: ${ind_age}, Gender: ${ind_gender}] available now to answer a few questions about their difficulties doing certain activities? </t>
  </si>
  <si>
    <t>select one</t>
  </si>
  <si>
    <t>caregiver_available</t>
  </si>
  <si>
    <t xml:space="preserve">Is the person who usually cares for her / him available to answer a few questions about their difficulties doing certain activities?  </t>
  </si>
  <si>
    <t>(direct_proxy='no' or ind_age &gt;= 5) and ind_age &lt; 18</t>
  </si>
  <si>
    <t>proxy_resp_gender</t>
  </si>
  <si>
    <t xml:space="preserve">What is the gender of the proxy respondent? 
Hint: A proxy respondent is someone that could respond on behalf of the person living with disabilty </t>
  </si>
  <si>
    <t>direct_proxy = 'Yes [but with an interpreter; assistant]'</t>
  </si>
  <si>
    <t>proxy_resp_age</t>
  </si>
  <si>
    <t xml:space="preserve">What is the age of the proxy respondent? </t>
  </si>
  <si>
    <t>integer</t>
  </si>
  <si>
    <t>WG -SS</t>
  </si>
  <si>
    <t>Does he/she has difficulty seeing, even if wearing glasses? Would you say…</t>
  </si>
  <si>
    <t>No difficulty
Some difficulty
A lot of difficulty
Cannot do at all
Prefer not to answer
Don't know</t>
  </si>
  <si>
    <t>Does he/she has difficulty hearing, even if using a hearing aid(s)? Would you say…</t>
  </si>
  <si>
    <t>Does he/she has difficulty walking or climbing steps? Would you say…</t>
  </si>
  <si>
    <t>Does he/she has difficulty remembering or concentrating? Would you say…</t>
  </si>
  <si>
    <t>Does he/she has difficulty with self-care, such as washing all over or dressing? Would you say…</t>
  </si>
  <si>
    <t>Using his/her usual language, does he/she has difficulty communicating, for example understanding or being understood? Would you say…</t>
  </si>
  <si>
    <t>D.</t>
  </si>
  <si>
    <t>Displacement</t>
  </si>
  <si>
    <t>note_dis_hh</t>
  </si>
  <si>
    <t xml:space="preserve">In the following question I will ask about your household movements. Please answer the questions considering the experience of the majority of the household, not just the one of the head of household. 
</t>
  </si>
  <si>
    <t xml:space="preserve">
Hint: Majority refers to a number greater than half of a total (i.e 3/4)</t>
  </si>
  <si>
    <t>dis_forced</t>
  </si>
  <si>
    <t>Have your household ever being forced to flee or to leave your home or place of habitual residence since 2014?</t>
  </si>
  <si>
    <t>Yes, we have been displaced and are now back home/habitual place of residence
Yes, we have been displaced and are still displaced.
No, we have not been displaced before.
Don't know / Prefer not to say</t>
  </si>
  <si>
    <t>How many times has your household been displaced since 2014?</t>
  </si>
  <si>
    <t>Once
Twice
3 - 5 times
6 - 10 times
More than 10 times
Prefer not to say</t>
  </si>
  <si>
    <t>if D.1 =Yes, we have been displaced and are now back in the settlement of origin OR
Yes, we have been displaced and are still displaced.</t>
  </si>
  <si>
    <t>When was the first time your household was displaced?</t>
  </si>
  <si>
    <t>date</t>
  </si>
  <si>
    <t>Can't be before 2013 and can't be after the date of data collection</t>
  </si>
  <si>
    <t>dis_area_origin</t>
  </si>
  <si>
    <t xml:space="preserve">Where was your household residing before being forced to flee your home? 
</t>
  </si>
  <si>
    <t>In this area (settlement, village, city, etc.) 
Somewhere else in the country
In another country
Prefer not to answer</t>
  </si>
  <si>
    <t>Hint: if displaced more than once, refer to the first one</t>
  </si>
  <si>
    <t>In which country was your household before being forced to flee your home?</t>
  </si>
  <si>
    <t>Cameroon
Niger
Chad
Other (specify)</t>
  </si>
  <si>
    <t>if D.5==IN another country</t>
  </si>
  <si>
    <t>In which State was your household before being forced to flee your home?</t>
  </si>
  <si>
    <t>States lists</t>
  </si>
  <si>
    <t>if D.5==Somewhere else in the country</t>
  </si>
  <si>
    <t>In which LGA was your household before being forced to flee your home?</t>
  </si>
  <si>
    <t xml:space="preserve">LGA list </t>
  </si>
  <si>
    <t>if D.5==
Somewhere else in the country</t>
  </si>
  <si>
    <t>In your most recent displacement, which state was your household displaced from?</t>
  </si>
  <si>
    <t>ifNOT D.3 =ONCE</t>
  </si>
  <si>
    <t>In your most recent displacement, which LGA was your household displaced from?</t>
  </si>
  <si>
    <t xml:space="preserve"> When did your household arrive to the current location?</t>
  </si>
  <si>
    <t>dis_reasons</t>
  </si>
  <si>
    <t>"[If displaced more than once] What are the reasons for your most recent displacement?"</t>
  </si>
  <si>
    <t>select_multiple</t>
  </si>
  <si>
    <t>1) Disaster of natural origin (ex: flood, drought etc.)
 2) Man-made disaster (ex: presence of land mines / UXO, destruction of crops in the farmland etc.)
 3) Armed conflict
 4) Intercommunal violence (ex: clashes between communities, tribes, clans or local groups. etc.)
 5) Persecution (ex: targeted because of ethnicity, religion, political views, social group, etc.)
 6) Insecurity (ex: crime, threats, harassment, widespread unsafe conditions, etc).
 7) Social tension (ex: disputes with neighbours/host community, eviction threats, discrimination, etc.)
 8) Economic reasons directly related to conflict/natural event (ex: closure of business, cut in supplies, closure of markets and small business) 
 9) Limited access to basic services directly related to conflict (ex: destruction of health/education infrastructure, cut in medical supplies)
 10) Economic reasons not directly related to conflict/natural event (ex: economic crises that causes job loss and poor economy, including reduction of humanitarian aid)
 11) Limited access to basic services non-related to conflict/natural event (ex: structurally weak health/education infrastructure – lack/inadequate health workers, teachers, legal services e.tc)
 12) Other reasons
 13) Don’t know / Prefer not to answer</t>
  </si>
  <si>
    <t xml:space="preserve">If other, please specify </t>
  </si>
  <si>
    <t>if other in D.6</t>
  </si>
  <si>
    <t>In your most recent displacement, What are your household's reasons  to come to live in this particular place?</t>
  </si>
  <si>
    <t>1. Employment: household member got a job/started a business here, or came here looking for work
2. Educational reasons: to begin school here
3. Health reasons: access to medical services here
4. Marital reasons: household member got married or divorced 
5. Proximity to family/friends: joined relatives/friends here
6. Proximity to place of origin here
7. Cost of living/rent is lower here, in previous housing/area was too high
8. Security: More safety perceived here
9. Availability of land to cultivate here
10. Other areas were blocked/borders were closed
11. Bigger/better home here
12. Better access to food here
13. Better access to water here
14. Availability of humanitarian assistance here
15. Other (specify)"</t>
  </si>
  <si>
    <t>If other, please specify.</t>
  </si>
  <si>
    <t>Have you, or any member/s of your household, been seperated from your household during the displacement?</t>
  </si>
  <si>
    <t>Yes
No
Don't know
Prefer not to say</t>
  </si>
  <si>
    <t>Have you, or any member/s of your household, been reunited with seperated family member(s) since then?</t>
  </si>
  <si>
    <t>select_one family_sep</t>
  </si>
  <si>
    <t>ds_plans</t>
  </si>
  <si>
    <t>Does your household have any concrete plans to move or stay in the current locations</t>
  </si>
  <si>
    <t>select_one future_migration</t>
  </si>
  <si>
    <t>Plan to stay and live/work in this area/location (same city/village/settlement)
Plan to move elsewhere in the country (not place of origin)
Plan to move back to place of origin
Plan to go abroad
Don't have a concrete plan yet
Don't know
Prefer not to answer</t>
  </si>
  <si>
    <t>select_one plan_return</t>
  </si>
  <si>
    <t xml:space="preserve">if D.16=We intend to return to live in our Area of Origin
We intend to resettle to another location </t>
  </si>
  <si>
    <t>Does anyone from your household migrate seasonally?</t>
  </si>
  <si>
    <t>What are the main reasons your household member(s) engage in seasonal migration?</t>
  </si>
  <si>
    <t>select_multiple seasonal_migration</t>
  </si>
  <si>
    <t>To access farmland during dry season
To engage in trading business after harvest (raining season)
To access land for herding 
To stay/visit family in another town
To access labour work
To access markets
Other
Do not know
Prefer not to say</t>
  </si>
  <si>
    <t xml:space="preserve">If other, please specify. </t>
  </si>
  <si>
    <t>During which months did your household member(s) temporarily migrate for livelihood purposes in the past year?</t>
  </si>
  <si>
    <t>select_multiple temp_migration</t>
  </si>
  <si>
    <t>January
February
March
April
May
June
July
August
September
October
November
December
Do not know
Prefer not to say</t>
  </si>
  <si>
    <t>Nutrition</t>
  </si>
  <si>
    <t>label::Fulfulde</t>
  </si>
  <si>
    <t>E.</t>
  </si>
  <si>
    <t>Infant and Young Child Feeding Practices (IYCF) - individual</t>
  </si>
  <si>
    <t>nut_iycf_proxy_available</t>
  </si>
  <si>
    <t>Is the mother or usual caregiver of  [child name] present and can answer questions on feeding practices?</t>
  </si>
  <si>
    <t>Yes
No
Don't know
Prefer not to Answer</t>
  </si>
  <si>
    <t xml:space="preserve">ind_age &lt;= 2 </t>
  </si>
  <si>
    <t>Infant and Young Child Feeding Practices (IYCF) - individual - proxy</t>
  </si>
  <si>
    <t>nut_iycf_proxy_breastfed_ever</t>
  </si>
  <si>
    <t>Has [child name] ever been breastfed?</t>
  </si>
  <si>
    <t>nut_iycf_proxy_breastfed_yesterday</t>
  </si>
  <si>
    <t>Was [child name] breastfed yesterday during the day or night?</t>
  </si>
  <si>
    <t>if E.2= yes</t>
  </si>
  <si>
    <t>nut_iycf_proxy_foods</t>
  </si>
  <si>
    <t xml:space="preserve">Which foods did [child name] eat yesterday during the day or night? </t>
  </si>
  <si>
    <t>Select multiple - all that apply</t>
  </si>
  <si>
    <t>Breast milk, yes or no 
Grains, Roots and tubers, and plantains, yes or no
Pulses (beans, peas, lentils), nuts and seeds, yes or no
Dairy products (milk, infant formula, yoghurt, cheese), yes or no 
Flesh foods (meat, fish, poultry and liver/organ meats), yes or no
Eggs, yes or no
Vitamin A rich fruits and vegetables (dark leafy greens, add examples), yes or no 
Other fruits and vegetables, yes or no</t>
  </si>
  <si>
    <t>nut_iycf_proxy_bottle</t>
  </si>
  <si>
    <t>Did [child name] drink anything from a bottle with a nipple yesterday during the day or at night?</t>
  </si>
  <si>
    <t>if children under 5 months</t>
  </si>
  <si>
    <t>nut_iycf_proxy_formula</t>
  </si>
  <si>
    <t>Did [child name] drink any infant formula yesterday during the day or at night? If yes, why? [select all that apply]</t>
  </si>
  <si>
    <t>No, not being fed infant formula
Yes, I believe that infant formula is better than breastfeeding
Yes, I can’t breastfeed
Yes, I don’t have enough breastmilk
Yes, I believe that infant formula contains ingredients that make my baby healthy
Yes, it’s a good supplement to breastmilk
Yes, recommended by doctor/nurse/midwife
Yes, I don’t have time to breastfeed
Yes, I am chronically ill
Yes, I am on medication
Other (specify)
Don't know
Prefer not to answer</t>
  </si>
  <si>
    <t xml:space="preserve">Nutrition - core individual </t>
  </si>
  <si>
    <t>nut_treat_acute_malnutrition</t>
  </si>
  <si>
    <t>Is[child name] currently receiving treatment for acute malnutrition? (probably attending to any of these places: Outpatient Therapeutic Care (OTP), Supplementary feeding program, Inpatient Therapeutic Care , stabilization centres to receive any food with added a micronutrient powder(MNP))</t>
  </si>
  <si>
    <t xml:space="preserve">Treatment of acute malnutrition entails any member of the household receiving any of the following nutrition products; (Plumpy'Nut, Plumpy' sup, Plumpy'Nut dose, sprinkles/sachet etc) OR fortified food (porridge consisting of several meal mixed, CSB++) </t>
  </si>
  <si>
    <t>% of children 6-59 months of age who received Vitamin A supplementation in the last 6 months</t>
  </si>
  <si>
    <t>nut_ind_under5_vitamina</t>
  </si>
  <si>
    <t xml:space="preserve"> In the last 6 months, was [child name] given a vitamin A dose? (use examples of Vitamin A to demonstrate)</t>
  </si>
  <si>
    <t>% of children aged 6–59 months who received an age-appropriate dose of vitamin A in the past 6 months</t>
  </si>
  <si>
    <t>% of children 12-59 months of age who received deworking treament in the last 6 months</t>
  </si>
  <si>
    <t>nut_ind_under5_deworming</t>
  </si>
  <si>
    <t>Has [child name] received any deworming treatment in the last 6 months? (show deworming tablet pic (albendazole or mebandazole))</t>
  </si>
  <si>
    <t>Yes (verified by health/ vaccination card)
Yes (by recall)
No
Don't know
Prefer not to Answer</t>
  </si>
  <si>
    <t>i.e. % of children 12-59 months of age who received deworking treament in the last 6 months</t>
  </si>
  <si>
    <t>Nutrition - core individual</t>
  </si>
  <si>
    <t>nut_ind_under5_sick_yn</t>
  </si>
  <si>
    <t xml:space="preserve">Has [child name]  been sick in the last two weeks? </t>
  </si>
  <si>
    <t>nut_ind_under5_sick_symptoms</t>
  </si>
  <si>
    <t>If so, what symptoms?</t>
  </si>
  <si>
    <t>Fever
Diarrhoea
Cough
Vomiting
Skin infection
Ear infection
Other (specify)
Don't know
Prefer not to answer</t>
  </si>
  <si>
    <t>If selected "Yes" to question E.8</t>
  </si>
  <si>
    <t>Food security</t>
  </si>
  <si>
    <t>F.</t>
  </si>
  <si>
    <t>FCS</t>
  </si>
  <si>
    <t>fsl_fcs_cereal</t>
  </si>
  <si>
    <t>How many days over the last 7 days, did most members of your household (50% +) eat, inside or outside the home, cereals, grains, roots and tubers, including wild roots such as: Rice, pasta, bread, sorghum, millet, maize, potato, yam, cassava, white sweet potato.?</t>
  </si>
  <si>
    <t>&gt;= 0 and &lt;= 7</t>
  </si>
  <si>
    <t>fsl_fcs_legumes</t>
  </si>
  <si>
    <t>How many days over the last 7 days, did most members of your household (50% +) eat, inside or outside the home, any beans / legumes, pulses or nuts such as: Beans, cowpeas, peanuts, lentils, nut, soy and/or other nuts.?</t>
  </si>
  <si>
    <t>fsl_fcs_dairy</t>
  </si>
  <si>
    <t>How many days over the last 7 days, did most members of your household (50% +) inside or outside the home, drink milk or eat other dairy products such as: Fresh milk/sour, yogurt, cheese, other dairy products (Exclude margarine/butter or small amounts of milk for tea/coffee)?</t>
  </si>
  <si>
    <t>fsl_fcs_meat</t>
  </si>
  <si>
    <t>How many days over the last 7 days, did most members of your household (50% +) eat, inside or outside the home, meat fish, or eggs, such as: Goat, beef, chicken, fish, including canned tuna, escargot, and/or other seafood, eggs (meat and fish consumed in large quantities and not as a condiment)?</t>
  </si>
  <si>
    <t>fsl_fcs_veg</t>
  </si>
  <si>
    <t>How many days over the last 7 days, did most members of your household (50% +) eat, inside or outside the home, vegetables or leaves, including all wild vegetables and leaves, such as: Spinach, onion, tomatoes, carrots, peppers, green beans, lettuce, etc.?</t>
  </si>
  <si>
    <t>fsl_fcs_fruit</t>
  </si>
  <si>
    <t>How many days over the last 7 days, did most members of your household (50% +) eat, inside or outside the home, fruit, including all wild fruits, such as: Banana, apple, lemon, mango, papaya, apricot, peach, etc?</t>
  </si>
  <si>
    <t>fsl_fcs_oil</t>
  </si>
  <si>
    <t>How many days over the last 7 days, did most members of your household (50% +) eat, inside or outside the home, oil, fat, or butter, such as: Vegetable oil, palm oil, shea butter, margarine, other fats/oil.?</t>
  </si>
  <si>
    <t>fsl_fcs_sugar</t>
  </si>
  <si>
    <t>How many days over the last 7 days, did most members of your household (50% +) eat, inside or outside the home, sugar or sugary foods, such as: Sugar, honey, jam, cakes, candy, cookies, pastries, cakes and other sweet (sugary drinks).?</t>
  </si>
  <si>
    <t>fsl_fcs_condiments</t>
  </si>
  <si>
    <t>How many days over the last 7 days, did most members of your household (50% +) eat, inside or outside the home, condiments or spices, such as: Tea, coffee/cocoa, salt, garlic, spices, yeast/baking powder, lanwin, tomato/sauce, meat or fish as a condiment, condiments including small amount of milk/tea coffee.?</t>
  </si>
  <si>
    <t>RCSi</t>
  </si>
  <si>
    <t xml:space="preserve">fsl_rcsi_lessquality </t>
  </si>
  <si>
    <t>During the last 7 days, were there days (and, if so, how many) when your household had to rely on less preferred and less expensive food to cope with a lack of food or money to buy it?</t>
  </si>
  <si>
    <t xml:space="preserve">fsl_rcsi_borrow </t>
  </si>
  <si>
    <t>During the last 7 days, were there days (and, if so, how many) when your household had to borrow food or rely on help from a relative or friend to cope with a lack of food or money to buy it?</t>
  </si>
  <si>
    <t xml:space="preserve">fsl_rcsi_mealsize </t>
  </si>
  <si>
    <t>During the last 7 days, were there days (and, if so, how many) when your household had to limit portion size of meals at meal times to cope with a lack of food or money to buy it?</t>
  </si>
  <si>
    <t xml:space="preserve">fsl_rcsi_mealadult </t>
  </si>
  <si>
    <t>During the last 7 days, were there days (and, if so, how many) when your household had to restrict consumption by adults in order for small children to eat to cope with a lack of food or money to buy it?</t>
  </si>
  <si>
    <t>. &gt;= 0 and . &lt;= 7 and (. = 0 or ${ind_age_2_11_n} &gt; 0)</t>
  </si>
  <si>
    <t>Number of days entered is strictly between 0 and 7. and if the day count is anything other than 0, there must be atleast 1 child in the household.</t>
  </si>
  <si>
    <t>fsl_rcsi_mealnb</t>
  </si>
  <si>
    <t>During the last 7 days, were there days (and, if so, how many) when your household had to reduce number of meals eaten in a day to cope with a lack of food or money to buy it?</t>
  </si>
  <si>
    <t>HHS</t>
  </si>
  <si>
    <t xml:space="preserve">fsl_hhs_nofoodhh </t>
  </si>
  <si>
    <t>In the past 4 weeks (30 days), was there ever no food to eat of any kind in your house because of lack of resources to get food?</t>
  </si>
  <si>
    <t xml:space="preserve">fsl_hhs_nofoodhh_freq </t>
  </si>
  <si>
    <t>How often did this happen in the past [4 weeks/30 days]?</t>
  </si>
  <si>
    <t>Rarely (1-2 times)
Sometimes (3-10 times)
Often (10+ times)</t>
  </si>
  <si>
    <t>If selected "Yes" to question "hhs_lev1_nofoodhh"</t>
  </si>
  <si>
    <t xml:space="preserve">fsl_hhs_sleephungry </t>
  </si>
  <si>
    <t>In the past 4 weeks (30 days), did you or any household member go to sleep at night hungry because there was not enough food?</t>
  </si>
  <si>
    <t xml:space="preserve">fsl_hhs_sleephungry_freq </t>
  </si>
  <si>
    <t>If selected "Yes" to question "hhs_lev1_sleephungry"</t>
  </si>
  <si>
    <t xml:space="preserve">fsl_hhs_alldaynight </t>
  </si>
  <si>
    <t>In the past 4 weeks (30 days), did you or any household member go a whole day and night without eating anything at all because there was not enough food?</t>
  </si>
  <si>
    <t xml:space="preserve">fsl_hhs_alldaynight_freq </t>
  </si>
  <si>
    <t>If selected "Yes" to question "hhs_lev1_alldaynight"</t>
  </si>
  <si>
    <t>LCSi</t>
  </si>
  <si>
    <t>fsl_lcsi_stress1</t>
  </si>
  <si>
    <r>
      <rPr>
        <sz val="8"/>
        <color rgb="FF00B0F0"/>
        <rFont val="Segoe UI"/>
        <family val="2"/>
        <scheme val="minor"/>
      </rPr>
      <t>Stress question 1: During the last 30 days, did anyone in your household have to s</t>
    </r>
    <r>
      <rPr>
        <i/>
        <sz val="8"/>
        <color rgb="FF00B0F0"/>
        <rFont val="Segoe UI"/>
        <family val="2"/>
        <scheme val="minor"/>
      </rPr>
      <t>end household members to eat elsewhere due to lack of food</t>
    </r>
    <r>
      <rPr>
        <sz val="8"/>
        <color rgb="FF00B0F0"/>
        <rFont val="Segoe UI"/>
        <family val="2"/>
        <scheme val="minor"/>
      </rPr>
      <t xml:space="preserve"> or money to buy food?</t>
    </r>
  </si>
  <si>
    <t>Yes
No, had no need to use this coping strategy
No, have already exhausted this coping strategy and cannot use it again
Not applicable / This coping strategy is not available to me</t>
  </si>
  <si>
    <t>fsl_lcsi_stress2</t>
  </si>
  <si>
    <r>
      <rPr>
        <sz val="8"/>
        <color rgb="FF58585A"/>
        <rFont val="Segoe UI"/>
        <family val="2"/>
        <scheme val="minor"/>
      </rPr>
      <t xml:space="preserve">Stress question 2: During the last 30 days, did anyone in your household have to </t>
    </r>
    <r>
      <rPr>
        <i/>
        <sz val="8"/>
        <color rgb="FF58585A"/>
        <rFont val="Segoe UI"/>
        <family val="2"/>
        <scheme val="minor"/>
      </rPr>
      <t>borrow money</t>
    </r>
    <r>
      <rPr>
        <sz val="8"/>
        <color rgb="FF58585A"/>
        <rFont val="Segoe UI"/>
        <family val="2"/>
        <scheme val="minor"/>
      </rPr>
      <t xml:space="preserve"> because of a lack of food or money to buy food?</t>
    </r>
  </si>
  <si>
    <t>fsl_lcsi_stress3</t>
  </si>
  <si>
    <r>
      <rPr>
        <sz val="8"/>
        <color rgb="FF58585A"/>
        <rFont val="Segoe UI"/>
        <family val="2"/>
        <scheme val="minor"/>
      </rPr>
      <t xml:space="preserve">Stress question 3: During the last 30 days, did anyone in your household have to </t>
    </r>
    <r>
      <rPr>
        <i/>
        <sz val="8"/>
        <color rgb="FF58585A"/>
        <rFont val="Segoe UI"/>
        <family val="2"/>
        <scheme val="minor"/>
      </rPr>
      <t xml:space="preserve">sell more animals than usual </t>
    </r>
    <r>
      <rPr>
        <sz val="8"/>
        <color rgb="FF58585A"/>
        <rFont val="Segoe UI"/>
        <family val="2"/>
        <scheme val="minor"/>
      </rPr>
      <t>because of a lack of food or money to buy food?</t>
    </r>
  </si>
  <si>
    <t xml:space="preserve">This strategy could not be available for those who are not farmers. If this is the case, please choose not applicable </t>
  </si>
  <si>
    <t>fsl_lcsi_stress4</t>
  </si>
  <si>
    <r>
      <rPr>
        <sz val="8"/>
        <color rgb="FF00B0F0"/>
        <rFont val="Segoe UI"/>
        <family val="2"/>
        <scheme val="minor"/>
      </rPr>
      <t xml:space="preserve">Stress question 4: During the last 30 days, did anyone in your household have to </t>
    </r>
    <r>
      <rPr>
        <i/>
        <sz val="8"/>
        <color rgb="FF00B0F0"/>
        <rFont val="Segoe UI"/>
        <family val="2"/>
        <scheme val="minor"/>
      </rPr>
      <t>prioritized the food consumption of active household members</t>
    </r>
    <r>
      <rPr>
        <sz val="8"/>
        <color rgb="FF00B0F0"/>
        <rFont val="Segoe UI"/>
        <family val="2"/>
        <scheme val="minor"/>
      </rPr>
      <t xml:space="preserve"> because of a lack of food or money to buy food?</t>
    </r>
  </si>
  <si>
    <t>fsl_lcsi_stress5</t>
  </si>
  <si>
    <r>
      <rPr>
        <sz val="8"/>
        <color rgb="FF00B0F0"/>
        <rFont val="Segoe UI"/>
        <family val="2"/>
        <scheme val="minor"/>
      </rPr>
      <t>Stress question 5: During the last 30 days, did anyone in your household have to p</t>
    </r>
    <r>
      <rPr>
        <i/>
        <sz val="8"/>
        <color rgb="FF00B0F0"/>
        <rFont val="Segoe UI"/>
        <family val="2"/>
        <scheme val="minor"/>
      </rPr>
      <t>urchase food on credit or borrow food</t>
    </r>
    <r>
      <rPr>
        <sz val="8"/>
        <color rgb="FF00B0F0"/>
        <rFont val="Segoe UI"/>
        <family val="2"/>
        <scheme val="minor"/>
      </rPr>
      <t xml:space="preserve"> because of a lack of food or money to buy food?</t>
    </r>
  </si>
  <si>
    <t>fsl_lcsi_crisis1</t>
  </si>
  <si>
    <t>Crisis question 1: During the last 30 days, did anyone in your household have to decrease expenditures on fertilizer, pesticide, fodder, animal feed, veterinary care, etc. due to a lack of food or money to buy food?</t>
  </si>
  <si>
    <t>fsl_lcsi_crisis2</t>
  </si>
  <si>
    <r>
      <rPr>
        <sz val="8"/>
        <color rgb="FF58585A"/>
        <rFont val="Segoe UI"/>
        <family val="2"/>
        <scheme val="minor"/>
      </rPr>
      <t xml:space="preserve">Crisis question 2: During the last 30 days, did anyone in your household have to </t>
    </r>
    <r>
      <rPr>
        <i/>
        <sz val="8"/>
        <color rgb="FF58585A"/>
        <rFont val="Segoe UI"/>
        <family val="2"/>
        <scheme val="minor"/>
      </rPr>
      <t>reduce expenses on health (including essential medicines) due to lack of food</t>
    </r>
    <r>
      <rPr>
        <sz val="8"/>
        <color rgb="FF58585A"/>
        <rFont val="Segoe UI"/>
        <family val="2"/>
        <scheme val="minor"/>
      </rPr>
      <t xml:space="preserve"> because of a lack of food or money to buy food?</t>
    </r>
  </si>
  <si>
    <t>fsl_lcsi_crisis3</t>
  </si>
  <si>
    <t>HH with ind&lt;15 years old</t>
  </si>
  <si>
    <t>fsl_lcsi_crisis4</t>
  </si>
  <si>
    <t>Crisis question 4: During the past 30 days, did anyone in your household have to sell productive assets or means of transport (sewing machine, wheelbarrow, bicycle, car, etc.) due to a lack of food or money to buy it</t>
  </si>
  <si>
    <t>fsl_lcsi_crisis5</t>
  </si>
  <si>
    <t>Crisis question 5: During the past 30 days, did anyone in your household have to send one or more household members to live elsewhere due to lack of food due to a lack of food or money to buy it</t>
  </si>
  <si>
    <t>fsl_lcsi_emergency1</t>
  </si>
  <si>
    <t>Emergency question 1: During the past 30 days, did anyone in your household have to sell the last female (productive) animal due to a lack of food or money to buy it?</t>
  </si>
  <si>
    <t>fsl_lcsi_emergency2</t>
  </si>
  <si>
    <t>Emergency question 2:During the past 30 days, did anyone in your household have to gather wild foods (not normally consumed) due to a lack of food or money to buy it?</t>
  </si>
  <si>
    <t>fsl_lcsi_emergency3</t>
  </si>
  <si>
    <t>Emergency question 3: During the last 30 days, did anyone in your household have to beg because of a lack of food or money to buy food?</t>
  </si>
  <si>
    <r>
      <t xml:space="preserve">Emergency question 4:  During the last 30 days, did anyone in your household have to </t>
    </r>
    <r>
      <rPr>
        <i/>
        <sz val="8"/>
        <color rgb="FF58585A"/>
        <rFont val="Segoe UI"/>
        <family val="2"/>
        <scheme val="minor"/>
      </rPr>
      <t>engage in dangerous or illegal work/activity (incl. theft, illegal substances dealing, prostitution)</t>
    </r>
    <r>
      <rPr>
        <sz val="8"/>
        <color rgb="FF58585A"/>
        <rFont val="Segoe UI"/>
        <family val="2"/>
        <scheme val="minor"/>
      </rPr>
      <t xml:space="preserve"> because of a lack of food or money to buy food?</t>
    </r>
  </si>
  <si>
    <t>fsl_lcsi_other_reason</t>
  </si>
  <si>
    <t>Were there any other reasons for you or another household member to engage in either of the reported strategies, aside from a lack of food or money to buy food?</t>
  </si>
  <si>
    <t>To buy food 
To pay for rent 
To pay for school or education costs 
To cover health expenses 
To buy non-food items (clothes, small furniture...) 
To access water/sanitation facilities  
To access essential dwelling services (electricity, energy, waste disposal…) 
To pay for existing debts 
Other specify  
Prefer not to answer
Don´t know</t>
  </si>
  <si>
    <t>% of households by main sources of food in the 30 days prior to data collection</t>
  </si>
  <si>
    <t>fsl_source_food</t>
  </si>
  <si>
    <t xml:space="preserve">During the last 30 days, what were your household's 3 main sources of food? </t>
  </si>
  <si>
    <t>Select multiple - up to 3</t>
  </si>
  <si>
    <t>Own production
Purchased (exl. CVA) with cash
Purchased with credit
Hunting, fishing 
Gathering
Exchange for labor or items
Borrowed
Gift from family and/or friends
Begging 
In-kind food aid
CVA
Other (specify)
Don't know
Prefer not to answer</t>
  </si>
  <si>
    <t>Cannot select "Don't know" and "Prefer not to answer" with any other option
At most 3 selected</t>
  </si>
  <si>
    <t>Early recovery and Livelihoods</t>
  </si>
  <si>
    <t>G.</t>
  </si>
  <si>
    <t>cm_income_total</t>
  </si>
  <si>
    <t>Can you estimate your household's total income (in local currency) over the last 30 days from all sources combined, not including loans? 
Please only report income received in the form of money, not items or services.</t>
  </si>
  <si>
    <t>&gt;= 0 or -999 for don't know/prefer not to answer</t>
  </si>
  <si>
    <t>Household expenditures in the 30 days prior to data collection, by amount and % per type</t>
  </si>
  <si>
    <t>cm_expenditure_frequent</t>
  </si>
  <si>
    <t>Out of the following categories of items and services for domestic consumption, on which ones did your household spend any money over the last 30 days?</t>
  </si>
  <si>
    <t>1. Food items
2. Rent for shelter and/or land
3. Water (from all sources combined)
4. Non-food household items for regular purchase (hygiene items, lightbulbs, etc.)
5. Utilities (electricity or gas connections, etc., not including water)
6. Fuel (for cooking, for vehicles, etc.)
7. Transportation (not including vehicle fuel)
8. Communications (phone airtime, Internet costs, etc.)
9. All other frequent expenditures (please specify)
10. My household did not spend any money over the last 30 days
11. Don't know 
12. Prefer not to answer</t>
  </si>
  <si>
    <t>Cannot select "10. My household did not spend any money over the last 30 days", 
"11. Don't know", 
"12. Prefer not to answer" with any other option</t>
  </si>
  <si>
    <t>cm_expenditure_frequent_note</t>
  </si>
  <si>
    <t>During the past 30 days, how much did your household spend, in local currency, on each of the following categories of items and services for domestic consumption?
For each, please estimate the total amount spent by your household using all modalities (cash, credit, mobile money, etc.).</t>
  </si>
  <si>
    <t>NOT if selected "10. My household did not spend any money over the last 30 days", "11. Don't know" or "12. Prefer not to answer" to question "cm_expenditure_frequent"</t>
  </si>
  <si>
    <t>cm_expenditure_frequent_food</t>
  </si>
  <si>
    <t>1. Food items</t>
  </si>
  <si>
    <t>&gt; 0 or -999 for don't know/prefer not to answer</t>
  </si>
  <si>
    <t>If "1. Food items" selected to question "cm_expenditure_frequent"</t>
  </si>
  <si>
    <t>cm_expenditure_frequent_rent</t>
  </si>
  <si>
    <t>2. Rent for shelter and/or land</t>
  </si>
  <si>
    <t>If "2. Rent for shelter and/or land" selected to question "cm_expenditure_frequent"</t>
  </si>
  <si>
    <t>cm_expenditure_frequent_water</t>
  </si>
  <si>
    <t>3. Water (from all sources combined)</t>
  </si>
  <si>
    <t>If '3. Water (from all sources combined" selected to question "cm_expenditure_frequent"</t>
  </si>
  <si>
    <t>cm_expenditure_frequent_nfi</t>
  </si>
  <si>
    <t>4. Non-food household items for regular purchase (hygiene items, lightbulbs, etc.)</t>
  </si>
  <si>
    <t>If "4. Non-food household items for regular purchase (hygiene items, lightbulbs, etc.)" selected to question "cm_income_source"</t>
  </si>
  <si>
    <t>cm_expenditure_frequent_utilities</t>
  </si>
  <si>
    <t>5. Utilities (electricity or gas connections, etc., not including water)</t>
  </si>
  <si>
    <t>If "5. Utilities (electricity or gas connections, etc.)" selected to question "cm_income_source"</t>
  </si>
  <si>
    <t>cm_expenditure_frequent_fuel</t>
  </si>
  <si>
    <t>6. Fuel (for cooking, for vehicles, etc.)</t>
  </si>
  <si>
    <t>If "6. Fuel (for cooking, for vehicles, etc.)" selected to question "cm_income_source"</t>
  </si>
  <si>
    <t>cm_expenditure_frequent_transportation</t>
  </si>
  <si>
    <t>7. Transportation (not including vehicle fuel)</t>
  </si>
  <si>
    <t>If '7. Transportation (not including vehicle fuel" selected to question "cm_expenditure_frequent"</t>
  </si>
  <si>
    <t>cm_expenditure_frequent_communication</t>
  </si>
  <si>
    <t>8. Communications (phone airtime, internet costs, etc.)</t>
  </si>
  <si>
    <t>If "8. Communications (phone airtime, Internet costs, etc.)" selected to question "cm_income_source"</t>
  </si>
  <si>
    <t>cm_expenditure_frequent_other</t>
  </si>
  <si>
    <t>9. All other frequent expenditures (please specify)</t>
  </si>
  <si>
    <t>If '9. All other frequent expenditures (please specify)" selected to question "cm_expenditure_frequent"</t>
  </si>
  <si>
    <t>Household expenditures in the 6 months prior to data collection, by amount and % per type</t>
  </si>
  <si>
    <t>cm_expenditure_infrequent</t>
  </si>
  <si>
    <t>Out of the following categories of items and services for domestic consumption, on which ones did your household spend any money over the last 6 months?</t>
  </si>
  <si>
    <t>1. Shelter maintenance or repair
2. Clothing
3. Non-food household items for infrequent purchase (blankets, cooking pots, kitchen utensils, etc.)
4. Health-related expenditures (doctor's visits, medicine, etc.)
5. Education-related expenditures (school fees, supplies, uniforms, etc.)
6. Debt repayment
7. All other infrequent expenditures (please specify)
8. My household did not spend any money over the last 6 months
9. Don't know
10. Prefer not to answer</t>
  </si>
  <si>
    <t>Cannot select "8. My household did not spend any money over the last 6 months", 
"9. Don't know", 
"10. Prefer not to answer" with any other option</t>
  </si>
  <si>
    <t>cm_expenditure_infrequent_note</t>
  </si>
  <si>
    <t>During the past 6 months, how much did your household spend, in local currency, on each of the following categories of items and services for domestic consumption? 
For each, please estimate the total amount spent by your household using all modalities (cash, credit, mobile money, etc.).</t>
  </si>
  <si>
    <t>NOT if selected "10. My household did not spend any money over the last 30 days", "11. Don't know" or "12. Prefer not to answer" to question "cm_expenditure_infrequent"</t>
  </si>
  <si>
    <t>cm_expenditure_infrequent_shelter</t>
  </si>
  <si>
    <t>1. Shelter maintenance or repair</t>
  </si>
  <si>
    <t>If "1. Shelter maintenance or repair" selected to question "cm_expenditure_infrequent"</t>
  </si>
  <si>
    <t>cm_expenditure_infrequent_clothing</t>
  </si>
  <si>
    <t>2. Clothing</t>
  </si>
  <si>
    <t>If "2. Clothing" selected to question "cm_expenditure_infrequent"</t>
  </si>
  <si>
    <t>cm_expenditure_infrequent_nfi</t>
  </si>
  <si>
    <t>3. Non-food household items for infrequent purchase (blankets, cooking pots, clothing, etc.)</t>
  </si>
  <si>
    <t>If "3. Non-food household items for infrequent purchase (blankets, cooking pots, kitchen utensils, etc.)" selected to question "cm_expenditure_infrequent"</t>
  </si>
  <si>
    <t>cm_expenditure_infrequent_health</t>
  </si>
  <si>
    <t>4. Health-related expenditures (doctor's visits, medicine, etc.)</t>
  </si>
  <si>
    <t>If "4. Health-related expenditures (healthcare, medicine, etc.)" selected to question "cm_expenditure_infrequent"</t>
  </si>
  <si>
    <t>cm_expenditure_infrequent_education</t>
  </si>
  <si>
    <t>5. Education-related expenditures (school fees, supplies, uniforms, etc.)</t>
  </si>
  <si>
    <t>If "5. Education-related expenditures (school fees, supplies, uniforms, etc.)" selected to question "cm_expenditure_infrequent"</t>
  </si>
  <si>
    <t>cm_expenditure_infrequent_debt</t>
  </si>
  <si>
    <t>6. Debt repayment</t>
  </si>
  <si>
    <t>If "6. Debt repayment" selected to question "cm_expenditure_infrequent"</t>
  </si>
  <si>
    <t>cm_expenditure_infrequent_other</t>
  </si>
  <si>
    <t>7. All other infrequent expenditures (please specify)</t>
  </si>
  <si>
    <t>If "7. All other infrequent expenditures (please specify)" selected to question "cm_expenditure_infrequent"</t>
  </si>
  <si>
    <t>cm_income_sources_reduced_1</t>
  </si>
  <si>
    <t>What is the source from which your household received the **most** income over the last 30 days? 
Please only report income received in the form of money, not items or services.</t>
  </si>
  <si>
    <t>1.	Permanent regular work 
2.	Seasonal regular work
3.	Casual, daily, or irregular labour 
4.	Income from own business or merchant activity (not including own production)
5.	Income from own production (agriculture, livestock, fishing, food processing, home manufacture, etc.)
6.	Government social benefits or assistance (this includes pension)
7.	Income from rent
8.	Remittances 
9.	Humanitarian assistance
10.	Aid or charitable donations from family, friends, or community members (not including remittances or humanitarian assistance)
11.	Loans from any source
12.	Other (please specify)</t>
  </si>
  <si>
    <t>If question "cm_income_total" &gt; 0</t>
  </si>
  <si>
    <t>cm_income_sources_reduced_2</t>
  </si>
  <si>
    <t>If your household received income from additional sources, what is the source from which your household received the **second most** income over the last 30 days? 
Please only report income received in the form of money, not items or services.</t>
  </si>
  <si>
    <t>cm_market_barriers_access</t>
  </si>
  <si>
    <t>In the last 30 days, did anyone in your household find it difficult to visit marketplaces, either due to physical barriers or because other people restricted them from doing so? If so, why?</t>
  </si>
  <si>
    <t>No, no barriers faced when accessing marketplace
Marketplace is too far away to access regularly
Transportation to marketplace is limited or too expensive
Insecurity in the marketplace
Hazardous, damaged, or unsafe buildings in the marketplace
Insecurity travelling to and from marketplace
Hazards or damage on roads leading to the marketplace
Curfew or movement restrictions
Market only operates at limited times
Marketplace or businesses are not accessible to disabled people
Nobody to look after children or elderly while visiting marketplace
Local or traditional authorities restrict access/travel
Other household members restrict access/travel
Face discrimination or exploitation when visiting the marketplace or certain businesses
Other (please specify)
Don't know
Prefer not to answer</t>
  </si>
  <si>
    <t>Cannot select "No, no barriers faced when accessing marketplace", "Don't know" and "Prefer not to answer" with any other option</t>
  </si>
  <si>
    <t>cm_market_barriers_purchase</t>
  </si>
  <si>
    <t>In the last 30 days, did anyone in your household find it difficult to purchase the basic items they needed on the market?</t>
  </si>
  <si>
    <t>No, no barriers faced when purchasing basic items
Yes, some basic items are too expensive and the household cannot meet its needs
Yes, some basic items are not available
Yes, no means of payment (e.g., not enough hard cash, vendors do not accept mobile money, etc.)
Other (specify)
Don't know
Prefer not to answer</t>
  </si>
  <si>
    <t>Cannot select "No, no barriers faced when purchasing basic items", "Don't know" and "Prefer not to answer" with any other option</t>
  </si>
  <si>
    <t>cm_market_time</t>
  </si>
  <si>
    <t>For how long do members of your household have to travel on foot to reach the nearest operational marketplace or grocery store?</t>
  </si>
  <si>
    <t>Less than 15 minutes
15-29 minutes
30-59 minutes
1-2 hours
More than 2 hours
Don't know
Prefer not to answer</t>
  </si>
  <si>
    <t>WASH</t>
  </si>
  <si>
    <t>H.</t>
  </si>
  <si>
    <t>% of households having had access to an improved drinking water source
% of households by type of primary source of drinking water (W1)</t>
  </si>
  <si>
    <t>wash_drinking_water_source</t>
  </si>
  <si>
    <t>What is the main source of drinking water for members of your household?</t>
  </si>
  <si>
    <t>Piped into dwelling
Piped into compound, yard or plot
Piped to neighbour
Public tap/standpipe 
Borehole or tubewell 
Protected well 
Unprotected well
Protected spring
Unprotected spring 
Rainwater collection
Tanker-truck
Cart with small tank / drum
Water kiosk
Bottled water
Sachet water
Surface water (river, dam, lake, pond, stream, canal, irrigation channel) 
Other (specify) 
Don’t know
Prefer not to answer</t>
  </si>
  <si>
    <t>% of households by time (minutes) taken to fetch water (round trip by walking, queuing and time needed to fetch water) (W3/W4)</t>
  </si>
  <si>
    <t>wash_drinking_water_time_yn</t>
  </si>
  <si>
    <t>How long does it take to go there, get water, and come back?</t>
  </si>
  <si>
    <t>Members do not collect (water in own dwelling)
Members do not collect (water in own yard / plot)
Number of minutes (integer)
Don’t know
Prefer not to answer"</t>
  </si>
  <si>
    <t>NOT selected "Piped into dwelling" or "Piped into compound, yard or plot" or "Piped to neighbour" to wash_drinking_water_source</t>
  </si>
  <si>
    <t>% of households having had access to a sufficient quantity of drinking water
% of households by time (minutes) taken to fetch water (round trip by walking, queuing and time needed to fetch water) (W2)</t>
  </si>
  <si>
    <t>wash_drinking_water_time_int</t>
  </si>
  <si>
    <t>Provide the number of minutes including the round-trip and the waiting time:</t>
  </si>
  <si>
    <t>NOT selected "Piped into dwelling" or "Piped into compound, yard or plot" or "Piped to neighbour" to wash_drinking_water_source or wash_drinking_water_source "Don't know" AND wash_drinking_water_time_yn "number of minutes"</t>
  </si>
  <si>
    <t>Can you tell me a range of minutes?</t>
  </si>
  <si>
    <t>5 mins or less
More than 5 mins and less than 15 mins
More than 15 mins and less/equal than 30 minutes
More than 31 minutes and less than 1 hour
More than 1 hour
Don’t know
Prefer not to answe</t>
  </si>
  <si>
    <t>Hint: read the responses aloud</t>
  </si>
  <si>
    <t>NOT selected "Piped into dwelling" or "Piped into compound, yard or plot" or "Piped to neighbour" to wash_drinking_water_source AND wash_drinking_water_time_yn}, 'dnk'or (${wash_drinking_water_time_yn}, 'pnta')</t>
  </si>
  <si>
    <t>% of households having had access to a sufficient quantity of drinking water
% of households reporting having had sufficient water for drinking (W5)
% of households by HWISE (Drink)
% of households by HWISE-4 category</t>
  </si>
  <si>
    <t>wash_drinking_water_time_sl</t>
  </si>
  <si>
    <t>In the last 4 weeks, how frequently has there NOT been as much water to drink as you would like for you or anyone in your household?</t>
  </si>
  <si>
    <t>Never (0 days)
Rarely (1–2 days)
Somedays (3–10 days)
Often (11-20 days)
Always (more than 20 days)
Don’t know
Prefer not to answer</t>
  </si>
  <si>
    <t>% of households by HWISE (Hands)
% of households by HWISE-4 category</t>
  </si>
  <si>
    <t>wash_hwise_drink</t>
  </si>
  <si>
    <t>In the last 4 weeks, how frequently have you or anyone in your household had to go without washing hands after dirty activities (e.g., defecating or changing diapers, cleaning animal dung) because of problems with water?</t>
  </si>
  <si>
    <t>% of households by HWISE (Plan)
% of households by HWISE-4 category</t>
  </si>
  <si>
    <t>wash_hwise_hands</t>
  </si>
  <si>
    <t>In the last 4 weeks, how frequently have you or anyone in your household had to change schedules or plans due to problems with your water situation? (Activities that may have been interrupted include caring for others, doing household chores, agricultural work, income-generating activities, sleeping, etc.)</t>
  </si>
  <si>
    <t>% of households by HWISE (Worry)
% of households by HWISE-4 category</t>
  </si>
  <si>
    <t>wash_hwise_plans</t>
  </si>
  <si>
    <t>In the last 4 weeks, how frequently did you or anyone in your household worry you would not have enough water for all of your household needs (cooking, showering/body cleaning, washing hands, drinking, laundry, ?</t>
  </si>
  <si>
    <t>% of households with access to improved sanitation facilities
% of households using a sanitation facility, by type of sanitation facility used (S1)</t>
  </si>
  <si>
    <t>wash_hwise_worry</t>
  </si>
  <si>
    <t>What kind of toilet facility do members of your household usually use?</t>
  </si>
  <si>
    <t>Flush to piped sewer system
Flush to septic tank
Flush to pit latrine
Flush to open drain
Flush to don't know where
Dry pit latrine with slap
Dry pit latrine without slab / open pit
Twin pit composting toilet with slab
Twin pit composting toilet without slab
Other composting toilet
Bucket
Other container
Hanging toilet / hanging latrine
No facility / Bush / Field
Other (specify)</t>
  </si>
  <si>
    <t>% of households sharing their sanitation facility, by number of households per sanitation facility (S2)</t>
  </si>
  <si>
    <t>wash_sanitation_facility</t>
  </si>
  <si>
    <t>Do you share this facility with others who are not members of your household?</t>
  </si>
  <si>
    <t>Yes
No
Don't know
Prefer not to answer</t>
  </si>
  <si>
    <t>% of households sharing their sanitation facility, by number of households per sanitation facility (XS1)</t>
  </si>
  <si>
    <t>wash_sanitation_facility_sharing_yn</t>
  </si>
  <si>
    <t>If yes, how many households in total use this toilet facility, including your own household?</t>
  </si>
  <si>
    <t>Number of Households
Don't know = 999</t>
  </si>
  <si>
    <t>wash_handwashing_facility</t>
  </si>
  <si>
    <t>Can you please show me where members of your household most often wash their hands?
Hint: Handwashing facility: refers to a fixed or mobile device designed to contain, transport or regulate the flow of water to facilitate handwashing. IT include sinks with tap water, buckets with taps, tippy-taps, and jugs or basins designated for handwashing.</t>
  </si>
  <si>
    <t>Fixed place in dwelling
Fixed place in yard/plot 
Mobile handwashing place in dwelling/yard/plot 
No handwashing place in dwelling/yard/plot 
No permission to see
Other reason (specify</t>
  </si>
  <si>
    <t>wash_handwashing_facility_observed_water_yn</t>
  </si>
  <si>
    <t>Observe availability of water at the place for handwashing.</t>
  </si>
  <si>
    <t>Water is available 
Water is not available</t>
  </si>
  <si>
    <t>IF selected "Fixed place in dwelling" OR "Fixed place in yard/plot" OR
"Mobile handwashing place in dwelling/yard/plot" to wash_handwashing_facility</t>
  </si>
  <si>
    <t>wash_soap_observed_yn</t>
  </si>
  <si>
    <t>Observe availability of soap or detergent at the place for handwashing</t>
  </si>
  <si>
    <t>Soap or detergent available
Soap or detergent not available</t>
  </si>
  <si>
    <t>IF selected "Yes soap is shown)"</t>
  </si>
  <si>
    <t>wash_soap_observed_type</t>
  </si>
  <si>
    <t xml:space="preserve">Record the type of soap observed. </t>
  </si>
  <si>
    <t>Bar or Liquid soap
Detergent (Powder / Liquid / Paste)
(Insert other common products for the context, e.g. Ash / Mud / Sand)
Other (specify)
Don't know
Prefer no to answer</t>
  </si>
  <si>
    <t>% of households with access to functioning handwashing facilities
% of households with access to functioning handwashing facilities, by type of device (reported) (XH1)</t>
  </si>
  <si>
    <t>wash_handwashing_facility_reported</t>
  </si>
  <si>
    <t>Where do you and other members of your household most often wash your hands?</t>
  </si>
  <si>
    <t>Fixed facility reported (sink/tap) in dwelling
Fixed facility reported (sink/tap) in yard/plot
Mobile object reported (bucket/jug/kettle)
No handwashing place in dwelling/yard/plot
Other (specify)
Don't know
Prefer not to answer</t>
  </si>
  <si>
    <t>IF selected "remote" to survey_modality OR if "No permission to see" selected for wash_handwashing_facility</t>
  </si>
  <si>
    <t>% of households with access to functioning handwashing facilities
% of households with access to functioning handwashing facilities, by type of device (reported) (XH2)</t>
  </si>
  <si>
    <t>wash_handwashing_facility_water_reported_yn</t>
  </si>
  <si>
    <t xml:space="preserve">Is there currently water available at the place your household members most often wash their hands? </t>
  </si>
  <si>
    <t>IF survey_modality = "remote" OR if "No permission to see" reported for wash_handwashing_facility</t>
  </si>
  <si>
    <t>wash_soap_reported_yn</t>
  </si>
  <si>
    <t>Do you have soap or detergent in your household for washing hands?</t>
  </si>
  <si>
    <t>% of households with access to functioning handwashing facilities
% of households with access to functioning handwashing facilities, by type of device (observed) (XH2)</t>
  </si>
  <si>
    <t>wash_soap_reported_type</t>
  </si>
  <si>
    <t>What type of soap do you have?</t>
  </si>
  <si>
    <t>Bar or Liquid soap
Detergent (Powder / Liquid / Paste)
Ash / Mud / Sand
Other (specify)
Don't know
Prefer no to answer</t>
  </si>
  <si>
    <t>Education</t>
  </si>
  <si>
    <t>J.</t>
  </si>
  <si>
    <t>edu_access</t>
  </si>
  <si>
    <t xml:space="preserve">Did (name) attend formal school or any early childhood education program at any time during the 2025-2026 school year? </t>
  </si>
  <si>
    <t>if individual is &gt;=5 and &lt;=17</t>
  </si>
  <si>
    <t>non_formal</t>
  </si>
  <si>
    <t xml:space="preserve">If (child name) did not attend formal school during the 2025 - 2026 school year, did he/she access another type of education? </t>
  </si>
  <si>
    <t>if J.1 = No</t>
  </si>
  <si>
    <t>non_formaltype</t>
  </si>
  <si>
    <t>If so, what type of education did (child_name) attend?</t>
  </si>
  <si>
    <t>Alternative basic education programme
Catch-up
Integrated Quaranic school
Tsangaya Education or Islamiyah schools
Other, specify:</t>
  </si>
  <si>
    <t>if J.2= Yes</t>
  </si>
  <si>
    <t>edu_level_grade</t>
  </si>
  <si>
    <t>During the 2025-2026 school year, what level and grade or year was (name) attending?</t>
  </si>
  <si>
    <t>Pre-nursery
Nursery 1
Nursery 2
Primary school 1
Primary school 2
Primary school 3
Primary school 4
Primary school 5
Primary school 6
Junior Secondary School 1 
Junior Secondary School 2
Junior Secondary School  3
Senior Secondary School 1
Senior Secondary School 2
Senior Secondary School 3</t>
  </si>
  <si>
    <t>if J.1 = Yes</t>
  </si>
  <si>
    <t>edu_disrupted_hazards</t>
  </si>
  <si>
    <t>During the 2025 – 2026 school year, was (name) education disrupted by any of the following events: Natural hazards such as flood, cyclone, drought, wildfire, or earthquake?</t>
  </si>
  <si>
    <t>edu_disrupted_teacher</t>
  </si>
  <si>
    <t>During the 2025-2026 school year, was (name) education disrupted by any of the following events: Teacher's absence?</t>
  </si>
  <si>
    <t>edu_disrupted_displaced</t>
  </si>
  <si>
    <t>During the 2025-2026 school year, was (name) education disrupted by any of the following events: School used as a shelter by displaced persons?</t>
  </si>
  <si>
    <t>edu_disrupted_attack</t>
  </si>
  <si>
    <t xml:space="preserve">During the 2025 – 2026 school year, was (name) education disrupted by any of the following events: Direct attack on education such as the school being occupied by armed forces/non-state armed groups, or the school being hit by munitions/burning or theft/looting? </t>
  </si>
  <si>
    <t>drop_out</t>
  </si>
  <si>
    <t>Has (name) fully stopped attending school at some point during the year 2025-2026?</t>
  </si>
  <si>
    <t>reasons_dropout</t>
  </si>
  <si>
    <t>If yes, what were the main reasons for dropping out? - three main</t>
  </si>
  <si>
    <t>Select multiple</t>
  </si>
  <si>
    <t>Could not afford the direct costs of education, e.g. tuition, supplies, transportation any more
Education was not a priority either for the child or the household any more
Child needed to work at home or on the household's own farm, i.e. is not earning an income for these activities, but may allow other family members to earn an income
Child needed to participate in income generating activities outside of the home
Child got associated with armed forces or armed groups
Parental illness, disability, or death.
Marriage or engagement
Pregnancy
Family migration or displacement.
Poor academic performance or repeated failure.
Protection risks whilst at the school
Protection risks whilst travelling to the school
School has been closed due to damage, natural disaster, conflict
There is a lack of interest for formal education
Long distance to school.
Lack of or poor quality of teachers
Inadequate school facilities (water, sanitation, classrooms).
Teacher absenteeism or poor teacher-student relationships.
The child's disability or health issues prevented them from accessing school
Mental health challenges.
Substance abuse or risky behaviours.
Frequent absenteeism leading to disengagement.
Gender discrimination or cultural norms.
Don't know
Prefer not to answer</t>
  </si>
  <si>
    <t>if J.9 = Yes</t>
  </si>
  <si>
    <t>edu_barrier</t>
  </si>
  <si>
    <t>During the 2025-2026 school year, why [name] did not attend formal school?</t>
  </si>
  <si>
    <t>Cannot afford the direct costs of education, e.g. tuition, supplies, transportation
The child is too young
There is a lack of interest for formal education
Education is not a priority either for the child or the household
Lack of appropriate and accessible school
School does not have enough classrooms that are usable
School's WASH facilities are in poor condition or not available
School has been closed due to damage, natural disaster, conflict
Lack of or poor quality of teachers
Curriculum and/or the certificates issued by school are not perceived to be useful for the household
Protection risks whilst at the school
Protection risks whilst travelling to the school
Child needs to work at home or on the household's own farm, i.e. is not earning an income for these activities, but may allow other family members to earn an income
Child participating in income generating activities outside of the home
Child is associated with armed forces or armed groups
Marriage or engagement
Pregnancy
The child's disability or health issues prevents them from accessing school
Language issues
There is a ban preventing child from attending
Unable to enroll in school due to lack of documentation
Unable to enroll in school due to recent displacement/return, i.e. displacement since after the start of the school year
Discrimination or stigmatization of the child for any reason
The child has already graduated from secondary education
Distance to school
Corporal punishment
Mental health concerns (e.g. constantly worried, feeling depressed, no interest in school, sleeping problems)
Other --specify--
Don't know
Prefer not to answer</t>
  </si>
  <si>
    <t>Health</t>
  </si>
  <si>
    <t>% of individuals with a healthcare need</t>
  </si>
  <si>
    <t>health_ind_healthcare_needed</t>
  </si>
  <si>
    <t>During the last 3 months, did [person] need to access healthcare?</t>
  </si>
  <si>
    <t>Healthcare includes consultation, treatment, medicines, maternal care, child health, mental health and emergency care.</t>
  </si>
  <si>
    <t>health_ind_healthcare_received</t>
  </si>
  <si>
    <t>Was [person] able to obtain all healthcare when they felt they needed?</t>
  </si>
  <si>
    <t>If selected "Yes" to question "health_healthcare_needed"</t>
  </si>
  <si>
    <t>Average walking time to travel to nearest functioning health facility</t>
  </si>
  <si>
    <t>health_facility_time</t>
  </si>
  <si>
    <t xml:space="preserve">How long (in minutes) does it take anyone from your household to get to the nearest, functional health facility by foot (even if this isn't your usual mode of transportation)? </t>
  </si>
  <si>
    <t xml:space="preserve"> health facility that is open, providing healthcare services, staffed by health workers, and has essential medicines and supplies available at the time of visit.</t>
  </si>
  <si>
    <t>% of individuals with access to healthcare by type of healthcare</t>
  </si>
  <si>
    <t>if None don't know and prefer not to say selected then can't select the other options</t>
  </si>
  <si>
    <t>% of households by self-reported barriers to accessing health care</t>
  </si>
  <si>
    <t>health_barriers</t>
  </si>
  <si>
    <t>In the last 3 months, what main barriers, if any, did your household experience that prevented they from accessing the health care they needed?</t>
  </si>
  <si>
    <t>Select multiple - Up to 3</t>
  </si>
  <si>
    <t xml:space="preserve">All the household (not longer individual) </t>
  </si>
  <si>
    <t>health_ind_vaccination_measle_yn</t>
  </si>
  <si>
    <t>Did the child ever received an injection on the left upper arm? That is a measles injection at age of 9 months or older to prevent measles.</t>
  </si>
  <si>
    <t>select_one</t>
  </si>
  <si>
    <t xml:space="preserve">No
Yes, caregiver verbally reported it
Yes, caregiver confirmed it by card
Do not know
Prefer not to say
</t>
  </si>
  <si>
    <t>Children 9 - 59 months</t>
  </si>
  <si>
    <t>health_ind_vaccination_measle_n</t>
  </si>
  <si>
    <t>How many doses of measles vaccine has [child_name] received?</t>
  </si>
  <si>
    <t>Numbers</t>
  </si>
  <si>
    <t>if L3= "yes"</t>
  </si>
  <si>
    <t>health_pregnancy_2years_yn</t>
  </si>
  <si>
    <t xml:space="preserve">Has this [woman] been pregnant and given birth in the last two years? </t>
  </si>
  <si>
    <t xml:space="preserve"> women ages 15-49 years</t>
  </si>
  <si>
    <t>health_birth_location</t>
  </si>
  <si>
    <t>Where did [woman] give birth?</t>
  </si>
  <si>
    <t>Her home
Other Home
Government hospital
Government health center
Government health post
Other government facility
Private hospital
Private clinic
Other private medical facility
NGO hospital
NGO clinic
Other NGO medical facility
Other (specify)
Don't know
Prefer not to answer</t>
  </si>
  <si>
    <t>health_birth_assistance</t>
  </si>
  <si>
    <t>Who assisted [woman] with the delivery?</t>
  </si>
  <si>
    <t>Doctor
Nurse
Midwife
Traditional birth attendant
Relative / friend
No one assisted
Other (specify)
Don't know
Prefer not to answer</t>
  </si>
  <si>
    <t>health_birth_location_reason</t>
  </si>
  <si>
    <t>If [woman] did not deliver at a health facility, what were the main reasons?</t>
  </si>
  <si>
    <t>No functional health facility or maternity ward nearby
Services were closed at time of delivery
Long delays waiting for service
Cannot afford cost of delivery or associated materials
Cannot afford cost of transport
Cannot afford cost of stay at health facility or maternity ward
Health facility or maternity ward is too far away
No means of transportation at time of delivery
Lack of safety to health facility or maternity ward
Low quality of delivery services at health facility or maternity ward
No trained midwives or staff for delivery
Poor atttidudes of health staff, rudeness
Overcrowded delivery wards
Preferred home birth
Husband or male family members did not allow
Mother, mother-in-law or other female family member did not allow
Fear of health care workers
Fear of medications or procedures for delivery
Prefer traditional birth attendants
Fear of HIV or other STI testing, disclosure or discrimination
Language barriers or issues
Could not get to the health facility or maternity ward in time
Other (specify)
Don't know
Prefer not to answer</t>
  </si>
  <si>
    <t>mhpss_wass_c1a</t>
  </si>
  <si>
    <t>In the last two weeks, has anyone in your household had difficulty with any of the following all or most of the time?
Hint: read each response option aloud.</t>
  </si>
  <si>
    <t>Feeling so afraid that nothing could calm them down
Feeling so angry that they felt out of control
Feeling so uninterested in things that you used to like, that you did not want to do anything at all
So hopeless that you did not want to carry on living
So severely upset about the emergency/disaster/war or another event in your life, that they tried to avoid places, people, conversations or activities that reminded them of such event
Were unable to carry out essential activities for daily living due to feelings of fear, anger, fatigue, disinterest, hopelessness or being upset 
Were so distressed/disturbed/ upset that s/he was completely inactive because of these feelings
Has stopped caring properly for his/herself because of feeling distressed/disturbed or upset.
None of the above
Don’t know
Prefer not to answer</t>
  </si>
  <si>
    <t>mhpss_wass_c1b</t>
  </si>
  <si>
    <t>For children between 2 and 12 only: During the last 2 weeks, did they urinate at least two times in they bed during sleep?</t>
  </si>
  <si>
    <t>If ind_age_2_11 &gt; 0</t>
  </si>
  <si>
    <t>mhpss_wass_c3a</t>
  </si>
  <si>
    <t>Has she/he (or the respondent if they are the caregiver) tried to find support for this problem?</t>
  </si>
  <si>
    <t>If any difficulty in WASS  C1a OR mhpss_wass_c1b==yes</t>
  </si>
  <si>
    <t>mhpss_wass_c3b</t>
  </si>
  <si>
    <t xml:space="preserve">If yes, from whom did they seek out support?
[Do not read options out loud, check all that apply]
</t>
  </si>
  <si>
    <t>Mental health professional (e.g. psychologist, psychiatrist)
Other health professional (e.g. GP)
Other professional (please specify)
Friends/family
Religious leader/clergy
Online networks/social media
Other (specify)</t>
  </si>
  <si>
    <t>If selected "Yes" to question "mhpss_wass_c3a"</t>
  </si>
  <si>
    <t>mhpss_wass_c5a</t>
  </si>
  <si>
    <t>Does she/he feel they need additional support with this problem?</t>
  </si>
  <si>
    <t>If any difficulty in WASS  C1a OR I.11==yes</t>
  </si>
  <si>
    <t>mhpss_wass_c8a</t>
  </si>
  <si>
    <t xml:space="preserve">If they did not seek support from a formal mental health or other health professionals (as per question above) what were the main reasons? </t>
  </si>
  <si>
    <t>Could not afford cost of consultation or treatment
Stigma and discrimination towards mental health conditions 
The health facility where this kind of support is provided is not nearby
No means of transport to health facility  this kind of support is provided
Lack of mental health services in the facilities 
Lack of child focused services in the facilities
Other (specify)
Don't know
Prefer not to answer</t>
  </si>
  <si>
    <t>If selected "No" to question "mhpss_wass_c3a"</t>
  </si>
  <si>
    <t>Shelter and NFI</t>
  </si>
  <si>
    <t>K.</t>
  </si>
  <si>
    <t>Shelter and NfI</t>
  </si>
  <si>
    <t>% of households by housing arragements they currently have</t>
  </si>
  <si>
    <t>snfi_shelter_type</t>
  </si>
  <si>
    <t xml:space="preserve">What best describes the shelter situation of this household? </t>
  </si>
  <si>
    <t>Collective centre
Individual shelter (for this household only)
Hosted by friends/relatives
Hosting at least one other household in own home
No shelter (sleeping in the open)</t>
  </si>
  <si>
    <t>% of households by type of shelter they currently live in</t>
  </si>
  <si>
    <t>snfi_shelter_type_individual</t>
  </si>
  <si>
    <t>What type of shelter does the household currently live in?</t>
  </si>
  <si>
    <t>Solid / finished house
Solid / finished apartment
Unfinished / non-enclosed building
Tent
Makeshift shelter made from blanket or local materials
Transitional shelter solution - (Bakasi, Dikwa)
Mud brick / traditional House
Other (specify)
Don´t know</t>
  </si>
  <si>
    <t>not if "collective centre" or "no shelter" in snfi_shelter_type</t>
  </si>
  <si>
    <t>% of households reporting damage to their shelter</t>
  </si>
  <si>
    <t>snfi_shelter_damage</t>
  </si>
  <si>
    <t>What damage does the dwelling where you currently live have?</t>
  </si>
  <si>
    <t>No damage
Minor damage to roof (cracks, openings)
Major damage to roof with risk of collapse
Damage to windows and/or doors (missing, broken, unable to shut properly)
Damage to floors
Damage to walls 
Total collapse or shelter too damaged and unsafe for living (but household still living there)
Other (please specify)
Don't know
Prefer not to answer</t>
  </si>
  <si>
    <t>cannot select "no damage" or "don't know" or "prefer not to answer" with any other option</t>
  </si>
  <si>
    <t>not if "no shelter" in snfi_shelter_type</t>
  </si>
  <si>
    <t>% of households reporting issues in their current shelter</t>
  </si>
  <si>
    <t>snfi_shelter_issue</t>
  </si>
  <si>
    <t>What noticeable issues does the dwelling where you currently live have? READ ALL THE ANSWERS TO RESPONDENT</t>
  </si>
  <si>
    <t>No noticeable issue
Lack of privacy inside the shelter (no partitions, doors)
Lack of space inside shelter (less than 3.5m2 per household member)
Inside the shelter it is often too hot / cold
Limited ventilation (no air circulation unless main entrance is open)
Presence of vectors (mosquitos, rodents, ticks) inside the shelter
No natural light inside the shelter
Leaks during rain
Unable to lock the shelter
Lack of lighting outside the shelter
Some members of the household have difficulties moving inside or outside the house
Lack of space inside / near the shelter to wash and dry clothes
Other (please specify)
Don't know
Prefer not to answer</t>
  </si>
  <si>
    <t>% of households reporting lacking enough space and cooking items for cooking</t>
  </si>
  <si>
    <t>snfi_fds_cooking</t>
  </si>
  <si>
    <t xml:space="preserve">Do you have sufficient kitchen space and cooking equipment where you live? </t>
  </si>
  <si>
    <t>Yes
No
Do not need to cook in current shelter
Prefer not to answer</t>
  </si>
  <si>
    <t xml:space="preserve">not if "no shelter" in snfi_shelter_type </t>
  </si>
  <si>
    <t>% of households by issue faced when cooking</t>
  </si>
  <si>
    <t>snfi_fds_cooking_issue</t>
  </si>
  <si>
    <t>Please explain the issues you face for cooking?</t>
  </si>
  <si>
    <t>Insufficient essential household items for cooking (utensils, kitchen sets, eating sets)
Lack of access to cooking facilities
Unsafe cooking facilities
Inadequate space for cooking (leaks during rain, no ventilation)
Insufficient space
Insufficient cooking fuel
Insufficient safe water for cooking
Other (specify)
Prefer not to answer</t>
  </si>
  <si>
    <t>If "no" to snfi_fds_cooking</t>
  </si>
  <si>
    <t>% of households reporting lacking enough space and sleeping items for sleeping</t>
  </si>
  <si>
    <t>snfi_fds_sleeping</t>
  </si>
  <si>
    <t xml:space="preserve">Do you have enough space and essential sleep items for all the members of your household to sleep where you live? </t>
  </si>
  <si>
    <t>Yes
No
Prefer not to answer</t>
  </si>
  <si>
    <t>% of households by issue faced for sleeping</t>
  </si>
  <si>
    <t>snfi_fds_sleeping_issue</t>
  </si>
  <si>
    <t>Please explain the issues you face for sleeping?</t>
  </si>
  <si>
    <t>Insufficient essential household items for sleeping (bedding, mattresses/mats, bed nets)
Insufficient space
Infrastructure perceived as unsafe
Safety concerns within the shelter
Inadequate space for sleeping (leaking during rain, noisy space, space not meant for sleeping)
Other (specify)
Prefer not to answer</t>
  </si>
  <si>
    <t>cannot select "prefer not to answer" with any other option</t>
  </si>
  <si>
    <t>If "no" to snfi_fds_sleeping issues</t>
  </si>
  <si>
    <t>% of households reporting lacking enough space and storing items for storing food and water</t>
  </si>
  <si>
    <t>snfi_fds_storing</t>
  </si>
  <si>
    <t xml:space="preserve">Do you have sufficient space and equipment to store food and water where you live? </t>
  </si>
  <si>
    <t>% of households by issue faced when storing food and water</t>
  </si>
  <si>
    <t>snfi_fds_storing_issue</t>
  </si>
  <si>
    <t>Please explain the issues you face when storing food and water?</t>
  </si>
  <si>
    <t>Lack of containers/damaged containers to store water
Lack of containers/damaged containers to store food
Lack of space to store water
Lack of space to store food
Can’t store food safely / it goes bad easily
Lack of water storage tanks / cisterns to store water
Other (specify)
Prefer not to answer</t>
  </si>
  <si>
    <t>If "no"  in snfi_fds_storing</t>
  </si>
  <si>
    <t>% of households reporting missing needed essential household and personal items, by item</t>
  </si>
  <si>
    <t>snfi_essential_items_missing</t>
  </si>
  <si>
    <t>What essential household and personal items that your household needs are missing?</t>
  </si>
  <si>
    <t>None
Jerrycan
Bucket
Mosquito nets
Shoes
Solar lamps
Batteries
Clothing
Bedding items
Blankets
Mattresses / sleeping mats
Cooking utensils
Cooking fuel
Torches
Solar panels
Generators
Heating fuel
Other (specify)
Don't know
Prefer not to answer</t>
  </si>
  <si>
    <t>cannot select "none" or "don't know" or "prefer not to answer" with any other option</t>
  </si>
  <si>
    <t>% of households by occupancy status</t>
  </si>
  <si>
    <t>hlp_occupancy</t>
  </si>
  <si>
    <t>What is the occupancy arrangement for your current shelter?</t>
  </si>
  <si>
    <t>Ownership
Rented
Hosted for free
No occupancy agreement / squatting
Other (specify)
Don’t know
Prefer not to answer</t>
  </si>
  <si>
    <t>% of households feeling at risk of eviction now or in the coming six months</t>
  </si>
  <si>
    <t>hlp_risk_eviction</t>
  </si>
  <si>
    <t>Do you feel you are at risk of being evicted now or within the next six months?
Hint: being evicted means being expelled from a property, being forced to leave the premises and not come back</t>
  </si>
  <si>
    <t>Yes
No
Do not know
Prefer not to answer</t>
  </si>
  <si>
    <t>% of households being threatened by eviction</t>
  </si>
  <si>
    <t>hlp_threat_eviction</t>
  </si>
  <si>
    <t>Is your household being threatened with eviction from your shelter? 
READ ALL ANSWER OPTIONS TO RESPONDENT
Hint: Being evicted means being expelled from a property, being forced to leave the premises and not come back</t>
  </si>
  <si>
    <t>Yes, we have been threatened with an official order 
Yes, we have received threats other than an official order
Did not receive direct threats but we are under conditions that put as at risk of being evicted, such being on a land without lease agreement
No
Don't know
Prefer not to answer</t>
  </si>
  <si>
    <t>If "yes" to hlp_risk_eviction</t>
  </si>
  <si>
    <t>% of households by lighting source reported</t>
  </si>
  <si>
    <t>energy_lighting_source</t>
  </si>
  <si>
    <t>What is your household's main source of lighting? 
Hint: If households have several lighting sources, they should report on the main one, the most commonly used by members of this household</t>
  </si>
  <si>
    <t>Electricity (including solar panels)
Solar-powered lantern or flashlight
Rechargeable flashlight, mobile, torch or lantern
Battery (dry-cells) powered flashlight, torch or lantern
Biogas/LPG lamp
Gasoline/kerosene/paraffin/oil lamp
Candle
Open fire / three-stone stoves
No light source at all
Other (specify)
Do not want to answer</t>
  </si>
  <si>
    <t>Protection</t>
  </si>
  <si>
    <t>L.</t>
  </si>
  <si>
    <t>prot_needs_intro</t>
  </si>
  <si>
    <t>In many communities, people face various threats such as violence, discrimination, conflict, the presence of mines or explosives, or being denied access to resources or places. These threats can affect individuals and families in different ways. The following questions help us understand these impacts on your household's day-to-day life.</t>
  </si>
  <si>
    <t>% of households reporting difficulties in accessing services due to the presence of protection threats in the community in the last 3 months</t>
  </si>
  <si>
    <t>prot_needs_1_services</t>
  </si>
  <si>
    <t>In the past 3 months, has your household faced difficulties in accessing services like healthcare and education, due to threats present around the community?</t>
  </si>
  <si>
    <t>Yes, accessing healthcare
Yes, accessing schools
Yes, accessing governmental services
Yes, therapeutic centres.
Yes, education facilities.
Yes, social services including referral services, and safe spaces for children
Yes, accessing other services 
No difficulties 
Don't know 
Prefer not to answer</t>
  </si>
  <si>
    <t>Cannot select "No difficulties", "Don't know", and "Prefer not to answer" with any other option</t>
  </si>
  <si>
    <t>% of households reporting difficulties in accessing justice, legal services or legal documents   due to the presence of protection threats in the community in the last 3 months</t>
  </si>
  <si>
    <t>prot_needs_1_justice</t>
  </si>
  <si>
    <t>In the past 3 months, has your household faced difficulties in accessing justice, legal services, or legal documents due to threats present in the community?</t>
  </si>
  <si>
    <t>Yes, accessing identity and civil documents services
Yes, individual counselling or legal assistance
Yes, accessing house, land and property documentation
Yes, accessing governmental services
Yes, accessing birth certificates
Yes, accessing other services 
No difficulties
Don't know  
Prefer not to answer</t>
  </si>
  <si>
    <t>Cannot select "No", "Don't know", and "Prefer not to answer" with any other option</t>
  </si>
  <si>
    <t>% of households reporting difficulties in accessing resources, doing activities or making choices to meet their needs due to the presence of protection threats in the community in the last 3 months</t>
  </si>
  <si>
    <t>prot_needs_2_activities</t>
  </si>
  <si>
    <t>In the past 3 months, have threats present in your community affected any household member's ability to access resources, do activities or make choices to meet your needs, such as working, farming or collecting water?</t>
  </si>
  <si>
    <t>Yes, it affected the ability to work
Yes, it affected the general access to livelihood
Yes, it affected the ability to seek safety
Yes, it affected the ability to farm
Yes, it affected the ability to collect water
Yes, it affected other activities needed to meet our needs
Yes, it affected the ability to make free choices
No
Don't know
Prefer not to answer</t>
  </si>
  <si>
    <t>% of households reporting difficulties in participating in social interactions, activities or decisions due to the presence of protection threats in the community in the last 3 months</t>
  </si>
  <si>
    <t>prot_needs_2_social</t>
  </si>
  <si>
    <t>In the past 3 months, have any threats made it difficult for members of your household to participate in social interactions, activities or decisions?</t>
  </si>
  <si>
    <t>Yes, visiting family members
Yes, visiting friends
Yes, attending community events
Yes, joining groups or public gatherings
Yes, participating in other social activities
Yes, children's recreational activities
Yes, participating in decision making bodies
No difficulties
Don't know
Prefer not to answer</t>
  </si>
  <si>
    <t>% of households reporting changes on how they move around or access public spaces due to the presence of protection threats in the community in the last 3 months</t>
  </si>
  <si>
    <t>prot_needs_3_movement</t>
  </si>
  <si>
    <t>In the past 3 months, have threats or other safety concerns in the community that changed how your household moves around or access public spaces? Please select all that apply</t>
  </si>
  <si>
    <t>No, there have been no changes, but we feel unsafe moving in the community
No, we have no safety concerns when moving around in the community
Women and girls avoid certain places because it is unsafe
Men avoid certain places because it is unsafe
Boys avoid certain places because it is unsafe
Women and girls avoid going out at night
Men avoid going out at night
Boys avoid going out at night
Girls and boys avoiding ways to school
Women, girls, and boys avoiding ways to fetching water or firewood.
Women, girls, and boys avoiding certain places because it is unsafe.
We take different routes to stay safe
We avoid going to markets
We avoid going to public offices
We avoid fields or work areas
We have other safety measures we use
Don't know
Prefer not to answer</t>
  </si>
  <si>
    <t>% of households reporting at least one female member of the household avoided areas in the community in the last 3 months, by frequency and places they usually avoid</t>
  </si>
  <si>
    <t>prot_concern_freq_gbv_areas</t>
  </si>
  <si>
    <t>Over the past 3 months, how often, if ever, women and girls of your household had to avoid areas of the community, such as markets and waterpoints, because of security concerns?</t>
  </si>
  <si>
    <t>Never 
Just once or twice 
Several times 
Always 
Don't Know
Prefer not to answer</t>
  </si>
  <si>
    <t>ind_female_n &gt; 0</t>
  </si>
  <si>
    <t>prot_concern_freq_gbv_areas_type</t>
  </si>
  <si>
    <t>What areas or places do they usually avoid due to security concerns?</t>
  </si>
  <si>
    <t>There are no areas that women and girls avoid because they feel unsafe.
Latrines and bathing facilities.
Markets.
Distribution areas.
Water points.
Social/community/religious areas.
On their way to school.                  
On their way to community centers/health centers.
On their way to the fields.
On their way back home form a religious place.
In their homes.
On public transportation.
On the way to collect firewood.
When crossing checkpoints.
Don't know.
Prefer not to answer.</t>
  </si>
  <si>
    <t>Cannot select "Don't know" and "Prefer not to answer" with any other option</t>
  </si>
  <si>
    <t>member_f_n &gt; 0
and
If selected "Just once or twice", "Several times" or "Always" to question "prot_concern_freq_gbv_areas</t>
  </si>
  <si>
    <t>% of having reported that their concerned for protection risks have affected their day-to-day lives in the last 3 months</t>
  </si>
  <si>
    <t>prot_concern_impact</t>
  </si>
  <si>
    <t>How are these concerns affecting your household day-to-day lives?</t>
  </si>
  <si>
    <t>No impact
Self-imposed movement restrictions to some areas
Avoiding moving at night
Inability to access fields to cultivate 
Inability to access enough food 
Inability to access enough drinking water
Restricting yourselves to home
Avoiding social interaction
People moving together in groups
Men accompanying women at night
Not using communal services such as latrines
Vigilance at night and reduced sleep to stand guard
Avoiding access to basic services such as health 
Avoiding access to basic services such as education 
Avoiding income-generating activities
Other
Don't know
Prefer not to answer</t>
  </si>
  <si>
    <t xml:space="preserve">Cannot select "Prefer not to answer" and "Don’t' know" with any other option
</t>
  </si>
  <si>
    <t>% boys/girls aged 5-17 engaged in hazardous child labour in the last 3 months</t>
  </si>
  <si>
    <t>prot_child_work</t>
  </si>
  <si>
    <t>In the last  3 months, did [child] engage in any type of activities to support the household livelihoods, such as helping in a family business, selling, or repairing things, help on the family plot, catching fish or animals, any other activity in return for income in cash or in-kind?</t>
  </si>
  <si>
    <t>Yes 
No 
Do not know 
Prefer not to answer</t>
  </si>
  <si>
    <t>ind_age &gt;= 5 and ind_age &lt; 18</t>
  </si>
  <si>
    <t>prot_child_labour</t>
  </si>
  <si>
    <t>Did any of these activities require:</t>
  </si>
  <si>
    <t>Carrying heavy loads
Operating heavy machinery or tools
Working with dangerous tools such as knives, or other type of weapons 
Working in dangerous places 
Required to work at heights
Working in mines
Working at night
Required to work with chemicals, such as pesticides, glues and similar, or explosives
Working long hours more than 6 hours per day or works requiring night shifts
Exposed to other things, processes, or conditions bad for (his/her) health or safety
None of the above
I do not know
Prefer not to answer</t>
  </si>
  <si>
    <t>Cannot select  "None of the above", "Don't know", and "Prefer not to answer" with any other option</t>
  </si>
  <si>
    <t>If selected "Yes" to question "child_labour"</t>
  </si>
  <si>
    <t>% of households reporting negative changes in the behaviour of children in the last 3 months</t>
  </si>
  <si>
    <t>ch_pr_behaviour_change</t>
  </si>
  <si>
    <t>In the past 3 months, have you noticed any of the following changes in behaviour in any child in your household?</t>
  </si>
  <si>
    <t>Have not noticed any negative behaviour changes in children 
Angry or aggressive outbursts 
Changes in appetite or eating habits 
Headaches 
New or recurrent bedwetting 
Nightmares or sleep disturbances 
Upset stomach or vague stomach pain 
New or recurring fears (fear of the dark, fear of being alone, fear of strangers) 
Clinging, unwilling to let you out of sight 
Excessive crying 
Going back to behaviours present when a younger age
Startled easily 
Substance use/abuse 
Sadness (e.g., not talking, not playing, etc.) &amp; Anti-social (isolating themselves - withdrawn)
Don't know
Other
Prefer not to answer</t>
  </si>
  <si>
    <t>Only households with children</t>
  </si>
  <si>
    <t>prot_mines</t>
  </si>
  <si>
    <t xml:space="preserve">Has your household been affected by explosive ordnance (for example, landmines, bombs, missiles, bullets or other explosive weapons from conflict) in the last 3 months? If yes, how? 
This includes, for example, affected livelihoods opportunities, impossibility to move freely, among other examples
</t>
  </si>
  <si>
    <t>No, the household has not been affected by the presence of explosive ordnance
Yes, the presence of explosive ordnance has affected livelihoods opportunities
Yes, the presence of explosive ordnance has affected the ability of children to go to school
Yes, the presence of explosive ordnance has affected access to markets
Yes, the presence of explosive ordnance has affected access to health centres
Yes, the presence of explosive ordnance has affected freedom of movement
Yes, at least one household member has been injured or killed by an explosive ordnance
Other
Don't know
Prefer not to answer</t>
  </si>
  <si>
    <t>Hint: do NOT read the options out loud</t>
  </si>
  <si>
    <t>AAP</t>
  </si>
  <si>
    <t>M.</t>
  </si>
  <si>
    <t>% of households having reported priority needs by most commonly reported preferred modalities of assistance</t>
  </si>
  <si>
    <t>cpa_priority_challenge_note</t>
  </si>
  <si>
    <t>Now I will ask about what types of assistance would most benefit your household and what problems they would address. These questions are only for research; we are not registering households for assistance.</t>
  </si>
  <si>
    <t>cpa_preferred_modality_1</t>
  </si>
  <si>
    <t>What type of humanitarian assistance would best support your household, as a first priority? 
NOTE: Definition of aid / assistance: Any support in the form of goods, cash, services, sensitization activities, counselling or protection provided by local or international NGOs, UN Agencies, civil society organizations or government bodies as a response to an emergency, in complement to the regular provision of such support through the state's social protection apparatus.
Hint for the enumerator: Listen carefully to the respondent and feel free to ask clarifying questions to ensure their answers align with the suggested options. In certain humanitarian settings, some respondents might give answers related to specific sectors; don't hesitate to clarify or break down these responses with the respondent.</t>
  </si>
  <si>
    <t>Cash - Cash that can be used for any purpose, without restriction.
Cash - Coupons/vouchers or digital cash that have restrictions (e.g. can only be used in certain supermarkets)
In-kind assistance - food
In-kind assistance - non food items(e.g.hygiene items, household items, agricultural tools)
Service - Support for education services or facilities (e.g., schools, learning spaces)
Service - Support to health services or facilities (e.g., clinics, health posts)
Service - Support to vocational training or skills-building opportunities
Service - Support in accessing farming land
Service - Legal and administrative support in obtaining a job or starting a business
Infrastructure - Construction or rehabilitation of water points or latrines
Infrastructure - Construction or rehabilitation of community infrastructure (e.g., roads, bridges, markets, public transport)
Other
Do not want to receive humanitarian assistance
No preference
Prefer not to answer</t>
  </si>
  <si>
    <t>% of households reporting top 3 priority support from NGOs, by type of problems</t>
  </si>
  <si>
    <t>cpa_priority_support_ngo_1</t>
  </si>
  <si>
    <t>What are the main needs that your household would want to address with that assistance?</t>
  </si>
  <si>
    <t>Lack of access to enough safe water for drinking
Lack of access to sufficient quantity or quality of food
Inadequate access to energy (lighting, electricity, cooking fuels)
Lack of (or not enough) income, money, or resources to sustain life
Lack of a inadequate shelter or living space
Lack of easy and safe access to a clean toilet
Lack of soap, water, or suitable place for washing or laundry
Lack of access to adequate clothing, footwear, bedding, or blankets
Lack of access to adequate healthcare
Feeling emotionally distressed, upset, sad, worried, scared, or angry
Lack of safety or protection for oneself or family due to conflict, violence, or crime
Children not attending school or receiving insufficient education
Lack of means to communicate with relatives or access to essential information through phone, internet, radio, or other means
Separation from or missing family members 
None
Other (specify)
Don't know
Prefer not to answer</t>
  </si>
  <si>
    <t>NOT if selected "Do not want to receive humanitarian assistance" or "no preference" or "prefer not to answer" to question "cpa_preferred_modality_1"</t>
  </si>
  <si>
    <t>cpa_preferred_modality_2</t>
  </si>
  <si>
    <t>If humanitarian actors could provide your household with an additional type of assistance after that, what type of assistance would you prefer as a second priority?</t>
  </si>
  <si>
    <t>NOT if selected "Do not want to receive humanitarian assistance" to question "cpa_preferred_modality_1"</t>
  </si>
  <si>
    <t>cpa_priority_support_ngo_2</t>
  </si>
  <si>
    <t>What are the main needs that your household would want to address with this additional assistance?</t>
  </si>
  <si>
    <t>Lack of access to enough safe water for drinking
Lack of access to sufficient quantity or quality of food
Inadequate access to energy (lighting, electricity, cooking fuels)
Lack of (or not enough) income, money, or resources to sustain life
Lack of a inadequate shelter or living space
Lack of easy and safe access to a clean toilet
Lack of soap, water, or suitable place for washing or laundry
Lack of access to adequate clothing, footwear, bedding, or blankets
Lack of access to adequate healthcare
Feeling emotionally distressed, upset, sad, worried, scared, or angry
Lack of safety or protection for oneself or family due to conflict, violence, or crime
Children not attending school or receiving insufficient education
Lack of means to communicate with relatives or access to essential information through phone, internet, radio, or other means
Separation from or missing family members 
None
Other
Don't know
Prefer not to answer</t>
  </si>
  <si>
    <t>Cannot select "None", "Prefer not to answer", "Don't know" with any other option
At most 3 selected</t>
  </si>
  <si>
    <t>NOT if selected "Do not want to receive humanitarian assistance" or "no preference" or "prefer not to answer" to question "cpa_preferred_modality_2"</t>
  </si>
  <si>
    <t>% of households having received assistance in the 12 months prior to data collection</t>
  </si>
  <si>
    <t>aap_received_assistance_12m</t>
  </si>
  <si>
    <t>NOTE: Before we continue, I want to explain that the next question is only to understand whether you have received any humanitarian support before. Your answer—whether yes or no—will not influence your chances of receiving assistance now or later. It simply helps us tailor the next questions to better understand your experience with the assistance you may have received in the past 12 months.
Has your household received assistance from any humanitarian actor and under any form in the past 12 months?
Hint: Definition of aid / assistance: Any support in the form of goods, cash, services, sensitization activities, counselling or protection provided by local or international NGOs, UN Agencies, civil society organizations or government bodies as a response to an emergency, in complement to the regular provision of such support through the state's social protection apparatus.</t>
  </si>
  <si>
    <t>% households that received assistance, by type</t>
  </si>
  <si>
    <t>aap_received_assistance_type</t>
  </si>
  <si>
    <t>What type of assistance did you receive in the past 12 months? Please mention all relevant types of assistance received during this specific period</t>
  </si>
  <si>
    <t>Cash - Cash that can be used for any purpose, without restriction.
Cash - Coupons/vouchers or digital cash that have restrictions (e.g. can only be used in certain supermarkets)
In-kind assistance - food
In-kind assistance - non food items(e.g.hygiene items, household items, agricultural tools)
Service - Support for education services or facilities (e.g., schools, learning spaces)
Service - Support to health services or facilities (e.g., clinics, health posts)
Service - Support to vocational training or skills-building opportunities
Service - Support in accessing farming land
Service - Legal and administrative support in obtaining a job or starting a business
Infrastructure - Construction or rehabilitation of water points or latrines
Infrastructure - Construction or rehabilitation of community infrastructure (e.g., roads, bridges, markets, public transport)
Other
Prefer not to answer</t>
  </si>
  <si>
    <t>If selected "Yes" to question "aap_received_assistance_12m"</t>
  </si>
  <si>
    <t>% of households having received assistance that met their most important needs</t>
  </si>
  <si>
    <t>aap_relevance_assistance</t>
  </si>
  <si>
    <t>Thinking about the aid or services your household received in the past 12 months (under any form), how well did they meet your most important needs at that time?</t>
  </si>
  <si>
    <t>All of our most important needs
Majority of our most important needs
Only a few of our most important needs
None of our most important needs
Prefer not to answer</t>
  </si>
  <si>
    <t>% of households having received assistance that did not meet their most important need, by reason</t>
  </si>
  <si>
    <t>aap_relevance_assistance_reason</t>
  </si>
  <si>
    <t>In which ways did the aid not meet your needs?</t>
  </si>
  <si>
    <t>Assistance received was of poor quality
Assistance received was insufficient
Did not receive the aid on time / delays in delivery of aid
The assistance delivered was not what the household needed the most
The assistance delivered was not in the form that the household would have preferred
Other
Prefer not to answer</t>
  </si>
  <si>
    <t>Cannot answer "Prefer not to answer" with any other option</t>
  </si>
  <si>
    <t>If selected "Only a few of our most important needs" or "None of our most important needs" to question "aap_relevance_assistance"</t>
  </si>
  <si>
    <t>% of households reporting that the quality of items or services received met or exceeded their expectations</t>
  </si>
  <si>
    <t>aap_satisfaction_assistance</t>
  </si>
  <si>
    <t>Thinking about the aid or services your household received in the past 12 months, was the quality of the items and/or services you received better, the same, or worse than you expected?</t>
  </si>
  <si>
    <t>Better quality than expected
About what I expected
Worse quality than expected
I had no expectations
Prefer not to answer</t>
  </si>
  <si>
    <t>% of household having received assistance reporting improved living conditions</t>
  </si>
  <si>
    <t>aap_assistance_improves_living_conditions</t>
  </si>
  <si>
    <t>Which areas of your household’s life or living conditions, if any, are better than they would have been without the assistance your household has received in the past 12 months?</t>
  </si>
  <si>
    <t xml:space="preserve">Food consumption
Nutrition (treatment services i.e. OTP, SFP programs, BSFP etc.)
Access to safe drinking water and sanitation
Ability to maintain adequate shelter or housing conditions
Ability to pay for basic services (rent, utilities, transport)
Access to healthcare and ability to cover health-related expenses
Ability to keep children in school and cover education-related costs
Ability to maintain or restore livelihoods / income-generating activities
Ability to cope with shocks or emergencies without harmful strategies
Ability to safely access services and meet basic needs without facing  safety issues
Sense of dignity, reduced stress, or improved well-being
Social relations or support within the community
Other
No area is better than it would have been without the assistance
</t>
  </si>
  <si>
    <t>% of household having received assistance and reporting improved living conditions, by challenges experienced</t>
  </si>
  <si>
    <t>aap_assistance_improves_living_conditions_challenges</t>
  </si>
  <si>
    <t>Did receiving assistance in the past 12 months affect your household in any difficult ways?</t>
  </si>
  <si>
    <t>No additional challenges
Increased dependency on assistance
Tensions within household 
Tensions within community leaders / local authorities
Tensions within community members
Reduced opportunities to work
Increased prices for essential items
Safety or protection concerns linked to receiving assistance
Other
Prefer not to answer</t>
  </si>
  <si>
    <t>Cannot answer "Prefer not to answer", with any other option</t>
  </si>
  <si>
    <t>% of households feeling that assistance goes to the people who need it most</t>
  </si>
  <si>
    <t>aap_assistance_coverage</t>
  </si>
  <si>
    <t>Do you feel that humanitarian assistance in this area has been going to the people who need it most?</t>
  </si>
  <si>
    <t>N.</t>
  </si>
  <si>
    <t xml:space="preserve">HESPER </t>
  </si>
  <si>
    <t>Hesper - Lack of enough safe water for drinking or cooking</t>
  </si>
  <si>
    <t>hesper_drinking_water</t>
  </si>
  <si>
    <t>Does your household have a serious problem because you do not have enough water that is safe for drinking or cooking?</t>
  </si>
  <si>
    <t>No serious problem
Serious problem
Don't know
Not applicable to household
Prefer not to answer</t>
  </si>
  <si>
    <t>Hesper - Insufficient quantity or quality of food, or inability to cook</t>
  </si>
  <si>
    <t>hesper_food</t>
  </si>
  <si>
    <t>Does your household have a serious problem with food? For example, because you do not have enough food or good enough food, or because you are not able to cook food.</t>
  </si>
  <si>
    <t>Hesper - Lack of a suitable living space</t>
  </si>
  <si>
    <t>hesper_shelter</t>
  </si>
  <si>
    <t>Does your household have a serious problem because you do not have a suitable place to live in?</t>
  </si>
  <si>
    <t>Hesper - Lack of easy and safe access to a clean toilet</t>
  </si>
  <si>
    <t>hesper_toilet</t>
  </si>
  <si>
    <t>Does your household have a serious problem because you do not have easy and safe access to a clean toilet?</t>
  </si>
  <si>
    <t>Hesper - Difficulty in maintaining cleanliness due to lack of soap, water, or suitable washing place</t>
  </si>
  <si>
    <t>hesper_clean</t>
  </si>
  <si>
    <t>Does your household have a serious problem because, in your situation, it is difficult to keep clean? For example, because you do not have enough soap, water or a suitable place to wash.</t>
  </si>
  <si>
    <t>Hesper - Difficulty in maintaining cleanliness due to lack of soap, water, or suitable washing place for women</t>
  </si>
  <si>
    <t>hesper_clean_women</t>
  </si>
  <si>
    <t>If the respondent is a woman, do women in your household have a serious problem because, in your situation, it is difficult to keep clean because you do not have enough menstrual hygiene materials?</t>
  </si>
  <si>
    <t>if selected "women" to question "resp_gender"</t>
  </si>
  <si>
    <t>Hesper - Inadequacy of clothing, footwear, bedding, or blankets</t>
  </si>
  <si>
    <t>hesper_clothes_etc</t>
  </si>
  <si>
    <t>Does your household have a serious problem because you do not have enough, or good enough, clothes, shoes, bedding, or blankets?</t>
  </si>
  <si>
    <t>Hesper - Inadequate income, money, or resources to sustain life</t>
  </si>
  <si>
    <t>hesper_income_livelihood</t>
  </si>
  <si>
    <t>Does your household have a serious problem because you do not have enough income, money, or resources to live?</t>
  </si>
  <si>
    <t>Hesper - Serious problems related to physical illness, injury, or disability</t>
  </si>
  <si>
    <t>hesper_health</t>
  </si>
  <si>
    <t>Does your household have a serious problem with physical health? For example, because someone in your household has a physical illness, injury or disability.</t>
  </si>
  <si>
    <t>Hesper - Inability to access adequate health care, including treatment or medicines</t>
  </si>
  <si>
    <t>hesper_health_care_men</t>
  </si>
  <si>
    <t>Do men in your household have a serious problem because you are not able to get adequate health care for household members? For example, treatment or medicines.</t>
  </si>
  <si>
    <t>hesper_health_care_women</t>
  </si>
  <si>
    <t>Do women in your household have a serious problem because you are not able to get adequate health care for household members? For example, treatment or medicines, or health care during pregnancy or childbirth.</t>
  </si>
  <si>
    <t>Hesper - Feeling very distressed, upset, sad, worried, scared, or angry</t>
  </si>
  <si>
    <t>hesper_distress</t>
  </si>
  <si>
    <t>Does your household have a serious problem because you feel very distressed? For example, very upset, sad, worried, scared, or angry.</t>
  </si>
  <si>
    <t>Hesper - Lack of safety or protection for oneself or family due to conflict, violence, or crime</t>
  </si>
  <si>
    <t>hesper_safety</t>
  </si>
  <si>
    <t>Does your household have a serious problem because your household is not safe or protected where you live now? For example, because of conflict, violence or crime in your community, city or village.</t>
  </si>
  <si>
    <t>Hesper - Serious problems related to children not attending school or receiving insufficient education</t>
  </si>
  <si>
    <t>hesper_education</t>
  </si>
  <si>
    <t>Does your household have a serious problem because the children are not in school, or are not getting a good enough education?</t>
  </si>
  <si>
    <t>Hesper - Serious problems due to being separated from family members</t>
  </si>
  <si>
    <t>hesper_separation</t>
  </si>
  <si>
    <t>Does your household have a serious problem because you are separated from family members?</t>
  </si>
  <si>
    <t>Hesper - Serious problems due to displacement from home country, city, or village</t>
  </si>
  <si>
    <t>hesper_displaced</t>
  </si>
  <si>
    <t>Does your household have a serious problem because you have been displaced from your home country, city or village?</t>
  </si>
  <si>
    <t>Hesper - Lack of information about aid availability</t>
  </si>
  <si>
    <t>hesper_information</t>
  </si>
  <si>
    <t>Does your household face a serious problem because it lacks sufficient information? For example, because you do not have enough information (about the aid that is available, access to services, about what is happening in home country or home town if you are displaced,…)</t>
  </si>
  <si>
    <t>Hesper - Problems arising from inadequate aid distribution, unfair access, or lack of community involvement</t>
  </si>
  <si>
    <t>hesper_aid</t>
  </si>
  <si>
    <t>Does your household have a serious problem because of inadequate aid? For example, because you do not have fair access to the aid that is available, or because aid agencies are working on their own without involvement from people in your community.</t>
  </si>
  <si>
    <t>Hesper - Feeling disrespected or humiliated due to living conditions or treatment by others</t>
  </si>
  <si>
    <t>hesper_respect</t>
  </si>
  <si>
    <t>Does your household have a serious problem because you do not feel respected or you feel humiliated? For example, because of the situation you are living in, or because of the way people treat you.</t>
  </si>
  <si>
    <t>Hesper - Inability to move between places, such as going to another village or town</t>
  </si>
  <si>
    <t>hesper_movement</t>
  </si>
  <si>
    <t>Does your household have a serious problem because you are not able to move between places? For example, going to another village or town.</t>
  </si>
  <si>
    <t>Hesper - % of households reporting first priority need, by type of need</t>
  </si>
  <si>
    <t>hesper_priority_first</t>
  </si>
  <si>
    <t>Out of these problems, which one is the most serious problem for the household?</t>
  </si>
  <si>
    <t>[List of serious problem selected above]
Don't know
Prefer not to answer</t>
  </si>
  <si>
    <t>Choice filter keeping only selected serious problems</t>
  </si>
  <si>
    <t>If there is at least one selected serious problem</t>
  </si>
  <si>
    <t>Hesper - % of households reporting second priority need, by type of need</t>
  </si>
  <si>
    <t>hesper_priority_second</t>
  </si>
  <si>
    <t>Which one is the second most serious problem for the household?</t>
  </si>
  <si>
    <t>[List of serious problem selected above, excluding first priority]
Don't know
Prefer not to answer</t>
  </si>
  <si>
    <t>Choice filter keeping only selected serious problems, excluding first priority</t>
  </si>
  <si>
    <t>If there is at least two selected serious problems</t>
  </si>
  <si>
    <t>Hesper - % of households reporting third priority need, by type of need</t>
  </si>
  <si>
    <t>hesper_priority_third</t>
  </si>
  <si>
    <t>Which one is the third most serious problem for the household?</t>
  </si>
  <si>
    <t>[List of serious problem selected above, excluding first and second priority]
Don't know
Prefer not to answer</t>
  </si>
  <si>
    <t>Choice filter keeping only selected serious problems, excluding first and second priority</t>
  </si>
  <si>
    <t>If there is at least three selected serious problems</t>
  </si>
  <si>
    <t>Enviromental hazards</t>
  </si>
  <si>
    <t>hazard_env_type</t>
  </si>
  <si>
    <t xml:space="preserve">Looking back, has your household been affected by any of the following environmental hazards in the previous 12 months (or since time of displacement, if displaced for less than 12 months)? 
</t>
  </si>
  <si>
    <t>None of the above
Flood (river flood)  
Drought
Wildfire
Water scarcity
Extreme temperature events (heat wave/cold wave)
Cyclone (hurricane, tropical storm, typhoon)
Infectious disease/human: cholera, dengue; malaria, etc   
Infectious disease/animal: mastitis, rabies, Q fever, etc.   
Insect infestation (locust, plague, African bees)   
Landslide
Don't know
Prefer not to answer</t>
  </si>
  <si>
    <t xml:space="preserve">
Hint: read responses</t>
  </si>
  <si>
    <t>hazard_impact</t>
  </si>
  <si>
    <t>What were the main impacts of the hazards to your household? </t>
  </si>
  <si>
    <t>Health impact (Injury, illness, mental illness) 
Death or missing household members 
Displacement/evacuation/relocation 
Destruction or damage of housing/shelter 
Disruption of key utilities: electricity, heat, etc.) 
Destruction or damage  essential household and personal items 
Loss of documentation  (National ID, Birth certificate, HLP documents, Passports, Educational certificates e.t.c) 
Livelihoods assets loss (crops, livestock, land, etc.)
Access to education facilities
Access to healthcare facilities
Access to markets/shops
Access to drinking water
Access to sanitation facilities
Reduced access to natural resources (pasture, fishing areas, forest products, water sources, etc.)
Access to fuel and energy sources (firewood, charcoal, gas, electricity, etc.)
No Impact  
Don't know
Prefer not to answer
Other (specify)</t>
  </si>
  <si>
    <t>NOT  if O.1=None</t>
  </si>
  <si>
    <t>Are any members of your households afraid of experiencing serious consequences by any of the following hazards in the next 12 months?</t>
  </si>
  <si>
    <t>Select_one</t>
  </si>
  <si>
    <t>What are the likely impacts of the hazard on your household? </t>
  </si>
  <si>
    <t>anticipatory actions</t>
  </si>
  <si>
    <t>Has your household taken any measures to prepare for future environmental hazards?</t>
  </si>
  <si>
    <t>Stored food for emergencies
Stored water for emergencies
Prepared to move to a safer location /if needed
Prepared a safe shelter for livestock
Reinforced or repaired the house
Cleared drains or waterways
Used drought- or flood-resistant crop varieties
Used soil protection (like mulching)
Collected rainwater
Used water-saving irrigation
Planted trees to reduce erosion or flooding
Other (specify)
Didn't take any action</t>
  </si>
  <si>
    <t xml:space="preserve"> if O.3=Yes</t>
  </si>
  <si>
    <t>early_warning_system</t>
  </si>
  <si>
    <t>How does your household usually receive information or warnings about environmental hazards such as floods, droughts, or extreme weather events?</t>
  </si>
  <si>
    <t>Radio
Television
Social media
SMS or mobile phone call
Internet or news websites
Community leaders
Community volunteers 
Family, friends, or neighbours
Written posters or flyers
Humanitarian or non-governmental organisations
Government authorities (NiMET)
None / Do not receive warnings
Other (specify)
Don't know
Prefer not to answer</t>
  </si>
  <si>
    <t>1. No further income sources
2.	Permanent regular work 
3.	Seasonal regular work
4.	Casual, daily, or irregular labour 
5.	Income from own business or merchant activity (not including own production)
6.	Income from own production (agriculture, livestock, fishing, food processing, home manufacture, etc.)
7.	Government social benefits or assistance (this includes pension)
8.	Income from rent
9.	Remittances 
10.	Humanitarian assistance
11.	Aid or charitable donations from family, friends, or community members (not including remittances or humanitarian assistance)
12.	Loans from any source
13.	Other (please specify)</t>
  </si>
  <si>
    <t>What kind of activity were you or your household members involved in the last 30 days?</t>
  </si>
  <si>
    <t xml:space="preserve">Agriculture
Animal husbandry 
Fishing
Food processing
Home manufacture
Handicraft making
Other
</t>
  </si>
  <si>
    <t>if cm_income_sources_reduced_1== Income from own production (agriculture, livestock, fishing, food processing, home manufacture, etc.) OR  cm_income_sources_reduced_2 ==Income from own production (agriculture, livestock, fishing, food processing, home manufacture, etc.)</t>
  </si>
  <si>
    <t>ownproduction_activity</t>
  </si>
  <si>
    <t>if HH doesn't have ind&lt;15 years old AND if cm_income_sources_reduced_1== Income from own production (agriculture, livestock, fishing, food processing, home manufacture, etc.) OR  cm_income_sources_reduced_2 ==Income from own production (agriculture, livestock, fishing, food processing, home manufacture, etc.)</t>
  </si>
  <si>
    <t>if HH doesn't have ind&lt;15 years old AND if NO  cm_income_sources_reduced_1== Income from own production (agriculture, livestock, fishing, food processing, home manufacture, etc.) OR  cm_income_sources_reduced_2 ==Income from own production (agriculture, livestock, fishing, food processing, home manufacture, etc.)</t>
  </si>
  <si>
    <t>if ownproduction_activity==agriculture OR livestock</t>
  </si>
  <si>
    <t>if NO ownproduction_activity==agriculture OR livestock</t>
  </si>
  <si>
    <t>if NO ownproduction_activity==livestock OR agriculture</t>
  </si>
  <si>
    <t>wash_sanitation_facility_sharing_n</t>
  </si>
  <si>
    <t xml:space="preserve">Within the next 3 months
Between 3 and 6 months
Between 6 and 12 months
After one year
Don't know
Prefer not to answer </t>
  </si>
  <si>
    <t>By when does your household plan to pursue your plan?</t>
  </si>
  <si>
    <t>What are the reasons that forced your household to leave your home?</t>
  </si>
  <si>
    <t>if other in D.15</t>
  </si>
  <si>
    <r>
      <t xml:space="preserve">Crisis question 3: During the last 30 days, did anyone in your household have to </t>
    </r>
    <r>
      <rPr>
        <i/>
        <sz val="8"/>
        <color rgb="FF00B0F0"/>
        <rFont val="Segoe UI"/>
        <family val="2"/>
        <scheme val="minor"/>
      </rPr>
      <t>did any children (under 15 years old) in your household work to contribute to household income (e.g., maid, casual labour) due to</t>
    </r>
    <r>
      <rPr>
        <sz val="8"/>
        <color rgb="FF00B0F0"/>
        <rFont val="Segoe UI"/>
        <family val="2"/>
        <scheme val="minor"/>
      </rPr>
      <t xml:space="preserve"> a lack of food or money to buy food?</t>
    </r>
  </si>
  <si>
    <t>ds_no_plans_reasons</t>
  </si>
  <si>
    <t>Why does your household not have any plans?</t>
  </si>
  <si>
    <t>if D.19=Don't have a concrete plan yet</t>
  </si>
  <si>
    <t>if D.22== yes</t>
  </si>
  <si>
    <t>if D.23=Other</t>
  </si>
  <si>
    <t>The situation is too uncertain 
We don't have enough information for making plans/decisions
We don't feel that we will be able to make and pursue any plans
Other</t>
  </si>
  <si>
    <t>health_ind_healthcare_needed_type</t>
  </si>
  <si>
    <t xml:space="preserve">What was/where the healthcare need(s)? </t>
  </si>
  <si>
    <t>health_ind_healthcare_received_location</t>
  </si>
  <si>
    <t>Where did [person] go to seek healthcare?</t>
  </si>
  <si>
    <t>Did not seek health care
Government hospital
Government health center
Government health post
Private hospital
Private clinic
Other private medical facility
NGO hospital
NGO clinic
Traditional healer or practitioner
Pharmacy
Other (specify)
Don't know
Prefer not to answer</t>
  </si>
  <si>
    <t>wash_drinking_water_source_other_purposes</t>
  </si>
  <si>
    <t>What is the main source of water used for members of your household for other purposes, such as cooking and hand washing?</t>
  </si>
  <si>
    <t>nut_under5_sick_symptoms</t>
  </si>
  <si>
    <t>wash_sanitation_environment</t>
  </si>
  <si>
    <t>Were there visible traces of dead animals, traces of rodents, traces of human faeces, or stagnant water in the vicinity (30 meters or less) of your accommodation in the last 30 days?</t>
  </si>
  <si>
    <t>Never visible
Sometime visible
Frequently visible
Don't know
Prefer not to answer</t>
  </si>
  <si>
    <t>enum_age</t>
  </si>
  <si>
    <t>What is the enumerator's age?</t>
  </si>
  <si>
    <t>cluster_id</t>
  </si>
  <si>
    <t>Cluster id (often hexagon id) - 1st stage selection</t>
  </si>
  <si>
    <t>survey_id</t>
  </si>
  <si>
    <t>Survey id</t>
  </si>
  <si>
    <t>dis_reasons_recent</t>
  </si>
  <si>
    <t>We refer to "formal school" here, i.e.full-time education that is institutionalized, intentional and planned through public organizations and/or recognized private bodies (including catholic and Islamiyyah schools)</t>
  </si>
  <si>
    <t>Preventative consultation (e.g. vaccination, check-up, etc.)
Consultation or drugs for acute illness (fever, diarrhoea, cough, etc.)
Consultation or drugs for chronic illness (diabetes, hypertension, etc.) 
Trauma care (injury, accident, conflict-related wounds)
Elective, non-life saving surgery
Emergency, life saving surgery
Ante-natal or post-natal services
Safe delivery services
Mental health
Other (specify)
Don't know
Prefer not to answer</t>
  </si>
  <si>
    <t>None of the above
Land degradation(soil erosion)
Deforestation
Sand storms
Flood (river flood)  
Drought
Wildfire
Water scarcity
Extreme temperature events (heat wave/cold wave)
Cyclone (hurricane, tropical storm, typhoon)
Infectious disease/human: cholera, dengue; malaria, etc   
Infectious disease/animal: mastitis, rabies, Q fever, etc.   
Insect infestation (locust, plague, African bees)   
Landslide
Don't know
Prefer not to answer</t>
  </si>
  <si>
    <t>No barriers experienced
Did not need to access services
No functional health facility nearby
Specific medicine, treatment or service needed unavailable
Long waiting time for the service
Could not afford cost of consultation or treatment
Could not afford transportation to health facility
Health facility is too far away
Disability prevents access to health facility
No means of transport to health facility (including ambulance or own means of transport) 
Not safe/insecurity at or while travelling to health facility
Did not receive correct medications
Not enough (trained) staff at health facility
Lack of female staff to attend to female patient
Wanted to wait and see if problem got better on its own
Fear or distrust of health workers, examination or treatment
Stigma and discrimination towards my health conditions 
Language barriers or issues
Other</t>
  </si>
  <si>
    <t>O.</t>
  </si>
  <si>
    <t>Items</t>
  </si>
  <si>
    <t>Description</t>
  </si>
  <si>
    <t>General objective of the assessment</t>
  </si>
  <si>
    <t>Geographic coverage</t>
  </si>
  <si>
    <t>Methodology</t>
  </si>
  <si>
    <t>Sheets</t>
  </si>
  <si>
    <t>IMPACT Nigeria | NGA 2605 Multi-sector Needs Assessment (MSNA) 2026</t>
  </si>
  <si>
    <t>To generate a robust, multi-sectoral evidence base on the humanitarian needs, vulnerabilities, and coping capacities of Non-IDP and internally displaced (IDP) populations across North East, North West, and North Central Nigeria – regions affected by ongoing conflict and displacement – with a view to informing the 2027 Humanitarian and Operational Response Plans and partner programming.</t>
  </si>
  <si>
    <t xml:space="preserve">The MSNA will employ a quantitative household survey administered face-to-face. The quantitative questionnaire is drawn from the IMPACT 2026 MSNA Indicator Bank, reviewed and endorsed by Global Clusters and validated in-country, and implemented through KoboCollect.
A two-stage stratified cluster sampling design is used, covering Non-IDP and IDP populations across three regions of northern Nigeria – North West, North East and North Central – spanning fourteen states. Non-IDP and IDP populations are treated as two entirely separate sampling frames throughout, reflecting both the different population data available for each and a different field procedure for each at the household selection stage. The sampling universe was built from a regular hexagonal grid covering the assessment area, with each stratum defined by Admin-2 (Local Government Area) and population type together. Clusters (hexagons) are selected at Stage 1 using Probability Proportional to Size (PPS) sampling, so that more densely populated locations are proportionately more likely to be selected. At Stage 2, household selection differs by population group to reflect a genuine difference in the reliability of available data: Non-IDP clusters draw households from satellite-derived building footprints, while IDP clusters use the site's own recorded GPS location as the basis for field-based household listing. The sample is designed to a 90% confidence level with a 10% margin of error at Admin-2 (LGA) level. The original design totalled approximately 52,246 household interviews across 5,779 clusters and 323 LGAs; based on confirmed partner coverage, 31,051 household interviews are planned across 3,343 clusters and 176 LGAs </t>
  </si>
  <si>
    <t>ERC</t>
  </si>
  <si>
    <t xml:space="preserve">Education </t>
  </si>
  <si>
    <t>SNFI</t>
  </si>
  <si>
    <t xml:space="preserve">Protection </t>
  </si>
  <si>
    <t xml:space="preserve">AAP </t>
  </si>
  <si>
    <t>Environmental hazards</t>
  </si>
  <si>
    <t>Nutrition module</t>
  </si>
  <si>
    <t xml:space="preserve">Early recovery and Livelihoods module </t>
  </si>
  <si>
    <t>Demo+WG+Displacement</t>
  </si>
  <si>
    <t>Demographics+ Washington Group Short module + Displacement (Durable solutions module)</t>
  </si>
  <si>
    <t>Water, Sanitation and Hygiene module</t>
  </si>
  <si>
    <t>Food security module</t>
  </si>
  <si>
    <t>Education module</t>
  </si>
  <si>
    <t>Health module</t>
  </si>
  <si>
    <t xml:space="preserve">Shelter, non-food items, energy and housing, land and property module </t>
  </si>
  <si>
    <t>Proteciton module</t>
  </si>
  <si>
    <t>Accountability with Affected Populations</t>
  </si>
  <si>
    <t>Environmental hazards module</t>
  </si>
  <si>
    <t>a) Northeast region: Borno, Adamawa and Yobe state (all LGAs covered but Marte)
b) Northwest region: Sokoto, Zamfara, Katsina, Kebbi states (all LGAs covered) and Kaduna State (some LGAs)
c) North Central region: Benue, Plateau and Nasawara (some LGAs)</t>
  </si>
  <si>
    <t>DATA ANALYSIS PLAN (DAP)</t>
  </si>
  <si>
    <t>NGA Joint MSNA 2026: DAP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</si>
</sst>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Segoe UI"/>
      <family val="2"/>
      <scheme val="minor"/>
    </font>
    <font>
      <u/>
      <sz val="11"/>
      <color theme="10"/>
      <name val="Segoe UI"/>
      <family val="2"/>
      <scheme val="minor"/>
    </font>
    <font>
      <sz val="10"/>
      <color rgb="FF000000"/>
      <name val="Segoe UI"/>
      <family val="2"/>
      <scheme val="minor"/>
    </font>
    <font>
      <sz val="11"/>
      <color theme="1"/>
      <name val="Segoe UI"/>
      <family val="2"/>
      <scheme val="minor"/>
    </font>
    <font>
      <b/>
      <sz val="10"/>
      <color theme="1"/>
      <name val="Roboto"/>
    </font>
    <font>
      <sz val="8"/>
      <color theme="1"/>
      <name val="Segoe UI"/>
      <family val="2"/>
      <scheme val="minor"/>
    </font>
    <font>
      <b/>
      <sz val="8"/>
      <color theme="0"/>
      <name val="Segoe UI"/>
      <family val="2"/>
      <scheme val="minor"/>
    </font>
    <font>
      <b/>
      <sz val="11"/>
      <color theme="0"/>
      <name val="Segoe UI"/>
      <family val="2"/>
      <scheme val="minor"/>
    </font>
    <font>
      <sz val="11"/>
      <color theme="0"/>
      <name val="Segoe UI"/>
      <family val="2"/>
      <scheme val="minor"/>
    </font>
    <font>
      <b/>
      <sz val="10"/>
      <color theme="1"/>
      <name val="Segoe UI"/>
      <family val="2"/>
      <scheme val="minor"/>
    </font>
    <font>
      <b/>
      <sz val="10"/>
      <color theme="0"/>
      <name val="Roboto"/>
    </font>
    <font>
      <b/>
      <sz val="18"/>
      <color theme="1"/>
      <name val="Segoe UI"/>
      <family val="2"/>
      <scheme val="minor"/>
    </font>
    <font>
      <sz val="11"/>
      <color theme="9"/>
      <name val="Segoe UI"/>
      <family val="2"/>
      <scheme val="minor"/>
    </font>
    <font>
      <sz val="9"/>
      <color theme="1"/>
      <name val="Segoe UI"/>
      <family val="2"/>
      <scheme val="minor"/>
    </font>
    <font>
      <sz val="8"/>
      <name val="Segoe UI"/>
      <family val="2"/>
      <scheme val="minor"/>
    </font>
    <font>
      <sz val="11"/>
      <color theme="1"/>
      <name val="Calibri"/>
      <family val="2"/>
    </font>
    <font>
      <b/>
      <sz val="10"/>
      <color theme="0"/>
      <name val="Calibri"/>
      <family val="2"/>
    </font>
    <font>
      <sz val="8"/>
      <color theme="1"/>
      <name val="Calibri"/>
      <family val="2"/>
    </font>
    <font>
      <sz val="8"/>
      <color rgb="FF000000"/>
      <name val="Segoe UI"/>
      <family val="2"/>
      <scheme val="minor"/>
    </font>
    <font>
      <sz val="8"/>
      <color rgb="FF58585A"/>
      <name val="Segoe UI"/>
      <family val="2"/>
      <scheme val="minor"/>
    </font>
    <font>
      <i/>
      <sz val="8"/>
      <color rgb="FF58585A"/>
      <name val="Segoe UI"/>
      <family val="2"/>
      <scheme val="minor"/>
    </font>
    <font>
      <sz val="8"/>
      <color rgb="FF58585A"/>
      <name val="Segoe UI"/>
      <family val="2"/>
      <scheme val="minor"/>
    </font>
    <font>
      <sz val="8"/>
      <color theme="0"/>
      <name val="Segoe UI"/>
      <family val="2"/>
      <scheme val="minor"/>
    </font>
    <font>
      <sz val="8"/>
      <color rgb="FF00B0F0"/>
      <name val="Segoe UI"/>
      <family val="2"/>
      <scheme val="minor"/>
    </font>
    <font>
      <i/>
      <sz val="8"/>
      <color rgb="FF00B0F0"/>
      <name val="Segoe UI"/>
      <family val="2"/>
      <scheme val="minor"/>
    </font>
    <font>
      <sz val="11"/>
      <color theme="1"/>
      <name val="Roboto Condensed"/>
    </font>
    <font>
      <sz val="8"/>
      <name val="Calibri"/>
      <family val="2"/>
    </font>
    <font>
      <b/>
      <sz val="16"/>
      <color theme="1"/>
      <name val="Roboto Condensed"/>
    </font>
    <font>
      <b/>
      <sz val="11"/>
      <color theme="0"/>
      <name val="Roboto Condensed"/>
    </font>
    <font>
      <sz val="10"/>
      <color theme="1"/>
      <name val="Arial Narrow"/>
      <family val="2"/>
    </font>
    <font>
      <b/>
      <sz val="11"/>
      <color theme="1"/>
      <name val="Roboto Condensed"/>
    </font>
  </fonts>
  <fills count="18">
    <fill>
      <patternFill patternType="none"/>
    </fill>
    <fill>
      <patternFill patternType="gray125"/>
    </fill>
    <fill>
      <patternFill patternType="solid">
        <fgColor theme="6"/>
        <bgColor indexed="64"/>
      </patternFill>
    </fill>
    <fill>
      <patternFill patternType="solid">
        <fgColor theme="5" tint="0.39997558519241921"/>
        <bgColor indexed="64"/>
      </patternFill>
    </fill>
    <fill>
      <patternFill patternType="solid">
        <fgColor theme="0" tint="-0.34998626667073579"/>
        <bgColor indexed="64"/>
      </patternFill>
    </fill>
    <fill>
      <patternFill patternType="solid">
        <fgColor rgb="FFEE5858"/>
        <bgColor indexed="64"/>
      </patternFill>
    </fill>
    <fill>
      <patternFill patternType="solid">
        <fgColor theme="0"/>
        <bgColor indexed="64"/>
      </patternFill>
    </fill>
    <fill>
      <patternFill patternType="solid">
        <fgColor theme="6" tint="0.79998168889431442"/>
        <bgColor indexed="64"/>
      </patternFill>
    </fill>
    <fill>
      <patternFill patternType="solid">
        <fgColor theme="6" tint="0.79998168889431442"/>
        <bgColor theme="5" tint="0.79998168889431442"/>
      </patternFill>
    </fill>
    <fill>
      <patternFill patternType="solid">
        <fgColor theme="6" tint="0.79998168889431442"/>
        <bgColor theme="5" tint="0.59999389629810485"/>
      </patternFill>
    </fill>
    <fill>
      <patternFill patternType="solid">
        <fgColor theme="4" tint="0.79998168889431442"/>
        <bgColor indexed="64"/>
      </patternFill>
    </fill>
    <fill>
      <patternFill patternType="solid">
        <fgColor theme="4" tint="0.79998168889431442"/>
        <bgColor theme="5" tint="0.59999389629810485"/>
      </patternFill>
    </fill>
    <fill>
      <patternFill patternType="solid">
        <fgColor theme="7" tint="0.79998168889431442"/>
        <bgColor indexed="64"/>
      </patternFill>
    </fill>
    <fill>
      <patternFill patternType="solid">
        <fgColor theme="8"/>
        <bgColor indexed="64"/>
      </patternFill>
    </fill>
    <fill>
      <patternFill patternType="solid">
        <fgColor theme="0" tint="-0.499984740745262"/>
        <bgColor indexed="64"/>
      </patternFill>
    </fill>
    <fill>
      <patternFill patternType="solid">
        <fgColor theme="8"/>
        <bgColor theme="5" tint="0.79998168889431442"/>
      </patternFill>
    </fill>
    <fill>
      <patternFill patternType="solid">
        <fgColor rgb="FFBAFFB3"/>
        <bgColor indexed="64"/>
      </patternFill>
    </fill>
    <fill>
      <patternFill patternType="solid">
        <fgColor rgb="FF315975"/>
        <bgColor indexed="64"/>
      </patternFill>
    </fill>
  </fills>
  <borders count="33">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theme="0"/>
      </left>
      <right style="thin">
        <color theme="0"/>
      </right>
      <top/>
      <bottom/>
      <diagonal/>
    </border>
    <border>
      <left style="medium">
        <color rgb="FFC00000"/>
      </left>
      <right style="medium">
        <color rgb="FFC00000"/>
      </right>
      <top style="medium">
        <color rgb="FFC00000"/>
      </top>
      <bottom style="medium">
        <color rgb="FFC00000"/>
      </bottom>
      <diagonal/>
    </border>
    <border>
      <left style="thin">
        <color theme="9"/>
      </left>
      <right style="thin">
        <color theme="9"/>
      </right>
      <top style="thin">
        <color theme="9"/>
      </top>
      <bottom style="thin">
        <color theme="9"/>
      </bottom>
      <diagonal/>
    </border>
    <border>
      <left style="medium">
        <color theme="9"/>
      </left>
      <right style="thin">
        <color indexed="64"/>
      </right>
      <top style="medium">
        <color theme="9"/>
      </top>
      <bottom style="medium">
        <color theme="9"/>
      </bottom>
      <diagonal/>
    </border>
    <border>
      <left style="thin">
        <color indexed="64"/>
      </left>
      <right style="thin">
        <color indexed="64"/>
      </right>
      <top style="medium">
        <color theme="9"/>
      </top>
      <bottom style="medium">
        <color theme="9"/>
      </bottom>
      <diagonal/>
    </border>
    <border>
      <left style="thin">
        <color indexed="64"/>
      </left>
      <right/>
      <top style="medium">
        <color theme="9"/>
      </top>
      <bottom style="medium">
        <color theme="9"/>
      </bottom>
      <diagonal/>
    </border>
    <border>
      <left style="medium">
        <color rgb="FFC00000"/>
      </left>
      <right style="medium">
        <color rgb="FFC00000"/>
      </right>
      <top style="medium">
        <color theme="9"/>
      </top>
      <bottom style="medium">
        <color theme="9"/>
      </bottom>
      <diagonal/>
    </border>
    <border>
      <left style="thin">
        <color theme="9"/>
      </left>
      <right/>
      <top style="thin">
        <color theme="9"/>
      </top>
      <bottom style="thin">
        <color theme="9"/>
      </bottom>
      <diagonal/>
    </border>
    <border>
      <left style="thin">
        <color theme="9"/>
      </left>
      <right style="thin">
        <color theme="9"/>
      </right>
      <top/>
      <bottom style="thin">
        <color theme="9"/>
      </bottom>
      <diagonal/>
    </border>
    <border>
      <left style="thin">
        <color indexed="64"/>
      </left>
      <right style="thin">
        <color indexed="64"/>
      </right>
      <top style="thin">
        <color indexed="64"/>
      </top>
      <bottom style="thin">
        <color indexed="64"/>
      </bottom>
      <diagonal/>
    </border>
    <border>
      <left style="thin">
        <color theme="9"/>
      </left>
      <right style="thin">
        <color theme="9"/>
      </right>
      <top style="thin">
        <color theme="9"/>
      </top>
      <bottom/>
      <diagonal/>
    </border>
    <border>
      <left style="thin">
        <color indexed="64"/>
      </left>
      <right style="thin">
        <color indexed="64"/>
      </right>
      <top style="thin">
        <color indexed="64"/>
      </top>
      <bottom/>
      <diagonal/>
    </border>
    <border>
      <left style="thin">
        <color theme="9"/>
      </left>
      <right/>
      <top style="thin">
        <color theme="9"/>
      </top>
      <bottom/>
      <diagonal/>
    </border>
    <border>
      <left/>
      <right style="thin">
        <color theme="9"/>
      </right>
      <top style="thin">
        <color theme="9"/>
      </top>
      <bottom/>
      <diagonal/>
    </border>
    <border>
      <left style="thin">
        <color theme="9"/>
      </left>
      <right style="thin">
        <color theme="9"/>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theme="9"/>
      </left>
      <right/>
      <top/>
      <bottom/>
      <diagonal/>
    </border>
    <border>
      <left style="thin">
        <color theme="9"/>
      </left>
      <right/>
      <top/>
      <bottom style="thin">
        <color theme="9"/>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2" fillId="0" borderId="0"/>
    <xf numFmtId="0" fontId="3" fillId="0" borderId="0"/>
  </cellStyleXfs>
  <cellXfs count="168">
    <xf numFmtId="0" fontId="0" fillId="0" borderId="0" xfId="0"/>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0" fillId="4" borderId="0" xfId="0" applyFill="1"/>
    <xf numFmtId="0" fontId="6" fillId="5" borderId="5" xfId="3" applyFont="1" applyFill="1" applyBorder="1" applyAlignment="1">
      <alignment horizont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5" fillId="7" borderId="6" xfId="3" applyFont="1" applyFill="1" applyBorder="1" applyAlignment="1">
      <alignment horizontal="left" indent="2"/>
    </xf>
    <xf numFmtId="0" fontId="8" fillId="3" borderId="0" xfId="0" applyFont="1" applyFill="1"/>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6" fillId="5" borderId="10" xfId="3" applyFont="1" applyFill="1" applyBorder="1" applyAlignment="1">
      <alignment horizontal="center"/>
    </xf>
    <xf numFmtId="0" fontId="8" fillId="4" borderId="0" xfId="0" applyFont="1" applyFill="1"/>
    <xf numFmtId="0" fontId="8" fillId="4" borderId="4" xfId="0" applyFont="1" applyFill="1" applyBorder="1" applyAlignment="1">
      <alignment vertical="center"/>
    </xf>
    <xf numFmtId="0" fontId="10" fillId="4" borderId="0" xfId="0" applyFont="1" applyFill="1" applyAlignment="1">
      <alignment horizontal="center" vertical="center" wrapText="1"/>
    </xf>
    <xf numFmtId="0" fontId="6" fillId="4" borderId="0" xfId="3" applyFont="1" applyFill="1" applyAlignment="1">
      <alignment horizontal="center"/>
    </xf>
    <xf numFmtId="0" fontId="0" fillId="6" borderId="0" xfId="0" applyFill="1"/>
    <xf numFmtId="0" fontId="11" fillId="6" borderId="0" xfId="0" applyFont="1" applyFill="1"/>
    <xf numFmtId="0" fontId="12" fillId="6" borderId="0" xfId="0" applyFont="1" applyFill="1"/>
    <xf numFmtId="0" fontId="10" fillId="4" borderId="0" xfId="0" applyFont="1" applyFill="1" applyAlignment="1">
      <alignment horizontal="center" vertical="center"/>
    </xf>
    <xf numFmtId="0" fontId="0" fillId="10" borderId="6" xfId="0" applyFill="1" applyBorder="1"/>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4" borderId="0" xfId="0" applyFont="1" applyFill="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9" fillId="4" borderId="0" xfId="0" applyFont="1" applyFill="1" applyAlignment="1">
      <alignment horizontal="center" vertical="center" wrapText="1"/>
    </xf>
    <xf numFmtId="0" fontId="5" fillId="7" borderId="6" xfId="0" applyFont="1" applyFill="1" applyBorder="1"/>
    <xf numFmtId="0" fontId="5" fillId="7" borderId="6" xfId="0" applyFont="1" applyFill="1" applyBorder="1" applyAlignment="1">
      <alignment vertical="center"/>
    </xf>
    <xf numFmtId="0" fontId="5" fillId="7" borderId="6" xfId="0" applyFont="1" applyFill="1" applyBorder="1" applyAlignment="1">
      <alignment vertical="center" wrapText="1"/>
    </xf>
    <xf numFmtId="0" fontId="5" fillId="8" borderId="6" xfId="0" applyFont="1" applyFill="1" applyBorder="1" applyAlignment="1">
      <alignment vertical="center"/>
    </xf>
    <xf numFmtId="0" fontId="5" fillId="9" borderId="6" xfId="0" applyFont="1" applyFill="1" applyBorder="1" applyAlignment="1">
      <alignment vertical="center"/>
    </xf>
    <xf numFmtId="0" fontId="5" fillId="7" borderId="6" xfId="0" applyFont="1" applyFill="1" applyBorder="1" applyAlignment="1">
      <alignment wrapText="1"/>
    </xf>
    <xf numFmtId="0" fontId="5" fillId="9" borderId="6" xfId="0" applyFont="1" applyFill="1" applyBorder="1" applyAlignment="1">
      <alignment vertical="center" wrapText="1"/>
    </xf>
    <xf numFmtId="0" fontId="5" fillId="8" borderId="6" xfId="0" applyFont="1" applyFill="1" applyBorder="1" applyAlignment="1">
      <alignment vertical="center" wrapText="1"/>
    </xf>
    <xf numFmtId="0" fontId="5" fillId="10" borderId="6" xfId="0" applyFont="1" applyFill="1" applyBorder="1" applyAlignment="1">
      <alignment vertical="center"/>
    </xf>
    <xf numFmtId="0" fontId="5" fillId="10" borderId="6" xfId="0" applyFont="1" applyFill="1" applyBorder="1" applyAlignment="1">
      <alignment vertical="center" wrapText="1"/>
    </xf>
    <xf numFmtId="0" fontId="5" fillId="10" borderId="6" xfId="0" applyFont="1" applyFill="1" applyBorder="1"/>
    <xf numFmtId="0" fontId="14" fillId="10" borderId="6" xfId="0" applyFont="1" applyFill="1" applyBorder="1"/>
    <xf numFmtId="0" fontId="14" fillId="10" borderId="6" xfId="0" applyFont="1" applyFill="1" applyBorder="1" applyAlignment="1">
      <alignment vertical="center" wrapText="1"/>
    </xf>
    <xf numFmtId="0" fontId="14" fillId="10" borderId="6" xfId="0" applyFont="1" applyFill="1" applyBorder="1" applyAlignment="1">
      <alignment wrapText="1"/>
    </xf>
    <xf numFmtId="0" fontId="5" fillId="0" borderId="0" xfId="0" applyFont="1"/>
    <xf numFmtId="0" fontId="5" fillId="10" borderId="1" xfId="0" applyFont="1" applyFill="1" applyBorder="1" applyAlignment="1">
      <alignment vertical="center"/>
    </xf>
    <xf numFmtId="0" fontId="5" fillId="10" borderId="1" xfId="0" applyFont="1" applyFill="1" applyBorder="1" applyAlignment="1">
      <alignment vertical="center" wrapText="1"/>
    </xf>
    <xf numFmtId="0" fontId="7" fillId="4" borderId="0" xfId="0" applyFont="1" applyFill="1" applyAlignment="1">
      <alignment horizontal="center"/>
    </xf>
    <xf numFmtId="0" fontId="5" fillId="7" borderId="0" xfId="0" applyFont="1" applyFill="1"/>
    <xf numFmtId="0" fontId="0" fillId="12" borderId="6" xfId="0" applyFill="1" applyBorder="1"/>
    <xf numFmtId="0" fontId="5" fillId="12" borderId="6" xfId="0" applyFont="1" applyFill="1" applyBorder="1"/>
    <xf numFmtId="0" fontId="5" fillId="10" borderId="11" xfId="0" applyFont="1" applyFill="1" applyBorder="1"/>
    <xf numFmtId="0" fontId="5" fillId="10" borderId="11" xfId="0" applyFont="1" applyFill="1" applyBorder="1" applyAlignment="1">
      <alignment vertical="center"/>
    </xf>
    <xf numFmtId="0" fontId="5" fillId="7" borderId="12" xfId="0" applyFont="1" applyFill="1" applyBorder="1"/>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0" fillId="0" borderId="0" xfId="0" applyAlignment="1">
      <alignment wrapText="1"/>
    </xf>
    <xf numFmtId="0" fontId="5" fillId="7" borderId="0" xfId="0" applyFont="1" applyFill="1" applyAlignment="1">
      <alignment wrapText="1"/>
    </xf>
    <xf numFmtId="0" fontId="5" fillId="13" borderId="6" xfId="0" applyFont="1" applyFill="1" applyBorder="1"/>
    <xf numFmtId="0" fontId="5" fillId="10" borderId="6" xfId="0" applyFont="1" applyFill="1" applyBorder="1" applyAlignment="1">
      <alignment wrapText="1"/>
    </xf>
    <xf numFmtId="0" fontId="15" fillId="6" borderId="0" xfId="0" applyFont="1" applyFill="1"/>
    <xf numFmtId="0" fontId="5" fillId="7" borderId="11" xfId="0" applyFont="1" applyFill="1" applyBorder="1"/>
    <xf numFmtId="0" fontId="5" fillId="10" borderId="14" xfId="0" applyFont="1" applyFill="1" applyBorder="1"/>
    <xf numFmtId="0" fontId="5" fillId="10" borderId="14" xfId="0" applyFont="1" applyFill="1" applyBorder="1" applyAlignment="1">
      <alignment vertical="center" wrapText="1"/>
    </xf>
    <xf numFmtId="0" fontId="5" fillId="7" borderId="13" xfId="0" applyFont="1" applyFill="1" applyBorder="1"/>
    <xf numFmtId="0" fontId="0" fillId="7" borderId="13" xfId="0" applyFill="1" applyBorder="1"/>
    <xf numFmtId="0" fontId="0" fillId="7" borderId="13" xfId="0" applyFill="1" applyBorder="1" applyAlignment="1">
      <alignment wrapText="1"/>
    </xf>
    <xf numFmtId="0" fontId="5" fillId="7" borderId="14" xfId="0" applyFont="1" applyFill="1" applyBorder="1"/>
    <xf numFmtId="0" fontId="5" fillId="9" borderId="13" xfId="0" applyFont="1" applyFill="1" applyBorder="1" applyAlignment="1">
      <alignment vertical="center" wrapText="1"/>
    </xf>
    <xf numFmtId="0" fontId="5" fillId="7" borderId="13" xfId="0" applyFont="1" applyFill="1" applyBorder="1" applyAlignment="1">
      <alignment wrapText="1"/>
    </xf>
    <xf numFmtId="0" fontId="5" fillId="9" borderId="15" xfId="0" applyFont="1" applyFill="1" applyBorder="1" applyAlignment="1">
      <alignment vertical="center" wrapText="1"/>
    </xf>
    <xf numFmtId="0" fontId="0" fillId="13" borderId="0" xfId="0" applyFill="1"/>
    <xf numFmtId="0" fontId="0" fillId="10" borderId="14" xfId="0" applyFill="1" applyBorder="1"/>
    <xf numFmtId="0" fontId="0" fillId="10" borderId="13" xfId="0" applyFill="1" applyBorder="1"/>
    <xf numFmtId="0" fontId="5" fillId="10" borderId="13" xfId="0" applyFont="1" applyFill="1" applyBorder="1"/>
    <xf numFmtId="0" fontId="5" fillId="10" borderId="16" xfId="0" applyFont="1" applyFill="1" applyBorder="1"/>
    <xf numFmtId="0" fontId="5" fillId="7" borderId="6" xfId="3" applyFont="1" applyFill="1" applyBorder="1" applyAlignment="1">
      <alignment horizontal="left" wrapText="1" indent="2"/>
    </xf>
    <xf numFmtId="0" fontId="16" fillId="14" borderId="0" xfId="0" applyFont="1" applyFill="1" applyAlignment="1">
      <alignment horizontal="center" vertical="center"/>
    </xf>
    <xf numFmtId="0" fontId="15" fillId="14" borderId="0" xfId="0" applyFont="1" applyFill="1"/>
    <xf numFmtId="0" fontId="5" fillId="7" borderId="12" xfId="0" applyFont="1" applyFill="1" applyBorder="1" applyAlignment="1">
      <alignment vertical="center" wrapText="1"/>
    </xf>
    <xf numFmtId="0" fontId="8" fillId="7" borderId="13" xfId="0" applyFont="1" applyFill="1" applyBorder="1"/>
    <xf numFmtId="0" fontId="8" fillId="7" borderId="13" xfId="0" applyFont="1" applyFill="1" applyBorder="1" applyAlignment="1">
      <alignment wrapText="1"/>
    </xf>
    <xf numFmtId="0" fontId="5" fillId="13" borderId="6" xfId="0" applyFont="1" applyFill="1" applyBorder="1" applyAlignment="1">
      <alignment wrapText="1"/>
    </xf>
    <xf numFmtId="0" fontId="5" fillId="13" borderId="6" xfId="0" applyFont="1" applyFill="1" applyBorder="1" applyAlignment="1">
      <alignment vertical="center" wrapText="1"/>
    </xf>
    <xf numFmtId="0" fontId="5" fillId="15" borderId="6" xfId="0" applyFont="1" applyFill="1" applyBorder="1" applyAlignment="1">
      <alignment vertical="center" wrapText="1"/>
    </xf>
    <xf numFmtId="0" fontId="5" fillId="7" borderId="13" xfId="0" applyFont="1" applyFill="1" applyBorder="1" applyAlignment="1">
      <alignment vertical="top" wrapText="1"/>
    </xf>
    <xf numFmtId="0" fontId="5" fillId="10" borderId="14" xfId="0" applyFont="1" applyFill="1" applyBorder="1" applyAlignment="1">
      <alignment vertical="center"/>
    </xf>
    <xf numFmtId="0" fontId="13" fillId="7" borderId="13" xfId="0" applyFont="1" applyFill="1" applyBorder="1" applyAlignment="1">
      <alignment wrapText="1"/>
    </xf>
    <xf numFmtId="0" fontId="0" fillId="7" borderId="6" xfId="0" applyFill="1" applyBorder="1"/>
    <xf numFmtId="0" fontId="5" fillId="7" borderId="12" xfId="0" applyFont="1" applyFill="1" applyBorder="1" applyAlignment="1">
      <alignment wrapText="1"/>
    </xf>
    <xf numFmtId="0" fontId="5" fillId="10" borderId="17" xfId="0" applyFont="1" applyFill="1" applyBorder="1"/>
    <xf numFmtId="0" fontId="14" fillId="7" borderId="6" xfId="0" applyFont="1" applyFill="1" applyBorder="1"/>
    <xf numFmtId="0" fontId="14" fillId="7" borderId="14" xfId="0" applyFont="1" applyFill="1" applyBorder="1"/>
    <xf numFmtId="0" fontId="14" fillId="7" borderId="16" xfId="0" applyFont="1" applyFill="1" applyBorder="1"/>
    <xf numFmtId="0" fontId="14" fillId="7" borderId="13" xfId="0" applyFont="1" applyFill="1" applyBorder="1" applyAlignment="1">
      <alignment wrapText="1"/>
    </xf>
    <xf numFmtId="0" fontId="14" fillId="7" borderId="13" xfId="0" applyFont="1" applyFill="1" applyBorder="1"/>
    <xf numFmtId="0" fontId="14" fillId="7" borderId="0" xfId="0" applyFont="1" applyFill="1"/>
    <xf numFmtId="0" fontId="5" fillId="7" borderId="17" xfId="0" applyFont="1" applyFill="1" applyBorder="1"/>
    <xf numFmtId="0" fontId="0" fillId="10" borderId="0" xfId="0" applyFill="1"/>
    <xf numFmtId="0" fontId="13" fillId="7" borderId="0" xfId="0" applyFont="1" applyFill="1" applyAlignment="1">
      <alignment wrapText="1"/>
    </xf>
    <xf numFmtId="0" fontId="21" fillId="7" borderId="6" xfId="3" applyFont="1" applyFill="1" applyBorder="1" applyAlignment="1">
      <alignment horizontal="left" wrapText="1" indent="2"/>
    </xf>
    <xf numFmtId="0" fontId="0" fillId="16" borderId="0" xfId="0" applyFill="1"/>
    <xf numFmtId="0" fontId="5" fillId="7" borderId="19" xfId="0" applyFont="1" applyFill="1" applyBorder="1"/>
    <xf numFmtId="0" fontId="5" fillId="11" borderId="13" xfId="0" applyFont="1" applyFill="1" applyBorder="1" applyAlignment="1">
      <alignment vertical="center" wrapText="1"/>
    </xf>
    <xf numFmtId="0" fontId="5" fillId="8" borderId="18" xfId="0" applyFont="1" applyFill="1" applyBorder="1" applyAlignment="1">
      <alignment vertical="center" wrapText="1"/>
    </xf>
    <xf numFmtId="0" fontId="0" fillId="13" borderId="13" xfId="0" applyFill="1" applyBorder="1"/>
    <xf numFmtId="0" fontId="5" fillId="13" borderId="13" xfId="0" applyFont="1" applyFill="1" applyBorder="1"/>
    <xf numFmtId="0" fontId="5" fillId="7" borderId="13" xfId="0" applyFont="1" applyFill="1" applyBorder="1" applyAlignment="1">
      <alignment vertical="center" wrapText="1"/>
    </xf>
    <xf numFmtId="0" fontId="14" fillId="7" borderId="18" xfId="0" applyFont="1" applyFill="1" applyBorder="1"/>
    <xf numFmtId="0" fontId="14" fillId="7" borderId="18" xfId="0" applyFont="1" applyFill="1" applyBorder="1" applyAlignment="1">
      <alignment vertical="center" wrapText="1"/>
    </xf>
    <xf numFmtId="0" fontId="14" fillId="7" borderId="21" xfId="0" applyFont="1" applyFill="1" applyBorder="1" applyAlignment="1">
      <alignment vertical="center" wrapText="1"/>
    </xf>
    <xf numFmtId="0" fontId="14" fillId="7" borderId="20" xfId="0" applyFont="1" applyFill="1" applyBorder="1" applyAlignment="1">
      <alignment wrapText="1"/>
    </xf>
    <xf numFmtId="0" fontId="18" fillId="7" borderId="20" xfId="0" applyFont="1" applyFill="1" applyBorder="1"/>
    <xf numFmtId="0" fontId="5" fillId="10" borderId="13" xfId="0" applyFont="1" applyFill="1" applyBorder="1" applyAlignment="1">
      <alignment vertical="center" wrapText="1"/>
    </xf>
    <xf numFmtId="0" fontId="8" fillId="0" borderId="0" xfId="0" applyFont="1"/>
    <xf numFmtId="0" fontId="5" fillId="8" borderId="12" xfId="0" applyFont="1" applyFill="1" applyBorder="1" applyAlignment="1">
      <alignment vertical="center" wrapText="1"/>
    </xf>
    <xf numFmtId="0" fontId="5" fillId="7" borderId="12" xfId="0" applyFont="1" applyFill="1" applyBorder="1" applyAlignment="1">
      <alignment vertical="center"/>
    </xf>
    <xf numFmtId="0" fontId="5" fillId="8" borderId="12" xfId="0" applyFont="1" applyFill="1" applyBorder="1" applyAlignment="1">
      <alignment vertical="center"/>
    </xf>
    <xf numFmtId="0" fontId="8" fillId="0" borderId="13" xfId="0" applyFont="1" applyBorder="1"/>
    <xf numFmtId="0" fontId="5" fillId="0" borderId="13" xfId="0" applyFont="1" applyBorder="1" applyAlignment="1">
      <alignment vertical="center" wrapText="1"/>
    </xf>
    <xf numFmtId="0" fontId="8" fillId="0" borderId="13" xfId="0" applyFont="1" applyBorder="1" applyAlignment="1">
      <alignment vertical="center"/>
    </xf>
    <xf numFmtId="0" fontId="8" fillId="14" borderId="0" xfId="0" applyFont="1" applyFill="1"/>
    <xf numFmtId="0" fontId="8" fillId="14" borderId="0" xfId="0" applyFont="1" applyFill="1" applyAlignment="1">
      <alignment vertical="center"/>
    </xf>
    <xf numFmtId="0" fontId="22" fillId="14" borderId="14" xfId="0" applyFont="1" applyFill="1" applyBorder="1" applyAlignment="1">
      <alignment vertical="center" wrapText="1"/>
    </xf>
    <xf numFmtId="0" fontId="21" fillId="10" borderId="6" xfId="0" applyFont="1" applyFill="1" applyBorder="1" applyAlignment="1">
      <alignment vertical="center" wrapText="1"/>
    </xf>
    <xf numFmtId="0" fontId="23" fillId="10" borderId="6" xfId="0" applyFont="1" applyFill="1" applyBorder="1" applyAlignment="1">
      <alignment vertical="center" wrapText="1"/>
    </xf>
    <xf numFmtId="0" fontId="5" fillId="16" borderId="11" xfId="0" applyFont="1" applyFill="1" applyBorder="1"/>
    <xf numFmtId="0" fontId="19" fillId="10" borderId="6" xfId="0" applyFont="1" applyFill="1" applyBorder="1" applyAlignment="1">
      <alignment vertical="center" wrapText="1"/>
    </xf>
    <xf numFmtId="0" fontId="0" fillId="7" borderId="0" xfId="0" applyFill="1"/>
    <xf numFmtId="0" fontId="5" fillId="7" borderId="22" xfId="0" applyFont="1" applyFill="1" applyBorder="1"/>
    <xf numFmtId="0" fontId="14" fillId="7" borderId="11" xfId="0" applyFont="1" applyFill="1" applyBorder="1"/>
    <xf numFmtId="0" fontId="5" fillId="8" borderId="13" xfId="0" applyFont="1" applyFill="1" applyBorder="1" applyAlignment="1">
      <alignment vertical="center" wrapText="1"/>
    </xf>
    <xf numFmtId="0" fontId="5" fillId="8" borderId="13" xfId="0" applyFont="1" applyFill="1" applyBorder="1" applyAlignment="1">
      <alignment vertical="center"/>
    </xf>
    <xf numFmtId="0" fontId="14" fillId="9" borderId="13" xfId="0" applyFont="1" applyFill="1" applyBorder="1" applyAlignment="1">
      <alignment vertical="center" wrapText="1"/>
    </xf>
    <xf numFmtId="0" fontId="14" fillId="9" borderId="13" xfId="0" applyFont="1" applyFill="1" applyBorder="1" applyAlignment="1">
      <alignment vertical="center"/>
    </xf>
    <xf numFmtId="0" fontId="14" fillId="8" borderId="13" xfId="0" applyFont="1" applyFill="1" applyBorder="1" applyAlignment="1">
      <alignment vertical="center" wrapText="1"/>
    </xf>
    <xf numFmtId="0" fontId="14" fillId="8" borderId="13" xfId="0" applyFont="1" applyFill="1" applyBorder="1" applyAlignment="1">
      <alignment vertical="center"/>
    </xf>
    <xf numFmtId="0" fontId="14" fillId="7" borderId="6" xfId="0" applyFont="1" applyFill="1" applyBorder="1" applyAlignment="1">
      <alignment wrapText="1"/>
    </xf>
    <xf numFmtId="0" fontId="14" fillId="7" borderId="6" xfId="0" applyFont="1" applyFill="1" applyBorder="1" applyAlignment="1">
      <alignment vertical="center" wrapText="1"/>
    </xf>
    <xf numFmtId="0" fontId="25" fillId="9" borderId="1" xfId="0" applyFont="1" applyFill="1" applyBorder="1" applyAlignment="1">
      <alignment vertical="center" wrapText="1"/>
    </xf>
    <xf numFmtId="0" fontId="25" fillId="9" borderId="0" xfId="0" applyFont="1" applyFill="1" applyAlignment="1">
      <alignment vertical="center" wrapText="1"/>
    </xf>
    <xf numFmtId="0" fontId="14" fillId="7" borderId="14" xfId="0" applyFont="1" applyFill="1" applyBorder="1" applyAlignment="1">
      <alignment wrapText="1"/>
    </xf>
    <xf numFmtId="0" fontId="17" fillId="7" borderId="6" xfId="0" applyFont="1" applyFill="1" applyBorder="1"/>
    <xf numFmtId="0" fontId="17" fillId="7" borderId="6" xfId="0" applyFont="1" applyFill="1" applyBorder="1" applyAlignment="1">
      <alignment vertical="center" wrapText="1"/>
    </xf>
    <xf numFmtId="0" fontId="17" fillId="7" borderId="6" xfId="0" applyFont="1" applyFill="1" applyBorder="1" applyAlignment="1">
      <alignment vertical="center"/>
    </xf>
    <xf numFmtId="0" fontId="17" fillId="7" borderId="6" xfId="0" applyFont="1" applyFill="1" applyBorder="1" applyAlignment="1">
      <alignment wrapText="1"/>
    </xf>
    <xf numFmtId="0" fontId="26" fillId="7" borderId="6" xfId="0" applyFont="1" applyFill="1" applyBorder="1" applyAlignment="1">
      <alignment vertical="center" wrapText="1"/>
    </xf>
    <xf numFmtId="0" fontId="11" fillId="6" borderId="0" xfId="0" applyFont="1" applyFill="1" applyAlignment="1">
      <alignment horizontal="center"/>
    </xf>
    <xf numFmtId="0" fontId="27" fillId="0" borderId="23" xfId="0" applyFont="1" applyBorder="1" applyAlignment="1">
      <alignment horizontal="center" vertical="center" wrapText="1"/>
    </xf>
    <xf numFmtId="0" fontId="27" fillId="0" borderId="24" xfId="0" applyFont="1" applyBorder="1" applyAlignment="1">
      <alignment horizontal="center" vertical="center" wrapText="1"/>
    </xf>
    <xf numFmtId="0" fontId="27" fillId="0" borderId="25" xfId="0" applyFont="1" applyBorder="1" applyAlignment="1">
      <alignment horizontal="center" vertical="center" wrapText="1"/>
    </xf>
    <xf numFmtId="0" fontId="27" fillId="0" borderId="26" xfId="0" applyFont="1" applyBorder="1" applyAlignment="1">
      <alignment horizontal="center" vertical="center" wrapText="1"/>
    </xf>
    <xf numFmtId="0" fontId="27" fillId="0" borderId="0" xfId="0" applyFont="1" applyAlignment="1">
      <alignment horizontal="center" vertical="center" wrapText="1"/>
    </xf>
    <xf numFmtId="0" fontId="27" fillId="0" borderId="27" xfId="0" applyFont="1" applyBorder="1" applyAlignment="1">
      <alignment horizontal="center" vertical="center" wrapText="1"/>
    </xf>
    <xf numFmtId="0" fontId="28" fillId="17" borderId="26" xfId="0" applyFont="1" applyFill="1" applyBorder="1"/>
    <xf numFmtId="0" fontId="28" fillId="17" borderId="0" xfId="0" applyFont="1" applyFill="1" applyAlignment="1">
      <alignment horizontal="center"/>
    </xf>
    <xf numFmtId="0" fontId="28" fillId="17" borderId="27" xfId="0" applyFont="1" applyFill="1" applyBorder="1" applyAlignment="1">
      <alignment horizontal="center"/>
    </xf>
    <xf numFmtId="0" fontId="29" fillId="0" borderId="26" xfId="0" applyFont="1" applyBorder="1" applyAlignment="1">
      <alignment horizontal="left" vertical="center"/>
    </xf>
    <xf numFmtId="0" fontId="29" fillId="0" borderId="0" xfId="0" applyFont="1" applyAlignment="1">
      <alignment horizontal="left" vertical="center" wrapText="1"/>
    </xf>
    <xf numFmtId="0" fontId="29" fillId="0" borderId="27" xfId="0" applyFont="1" applyBorder="1" applyAlignment="1">
      <alignment horizontal="left" vertical="center" wrapText="1"/>
    </xf>
    <xf numFmtId="0" fontId="29" fillId="0" borderId="26" xfId="0" applyFont="1" applyBorder="1" applyAlignment="1">
      <alignment horizontal="left" vertical="center"/>
    </xf>
    <xf numFmtId="0" fontId="29" fillId="0" borderId="27" xfId="0" applyFont="1" applyBorder="1" applyAlignment="1">
      <alignment horizontal="center" vertical="center"/>
    </xf>
    <xf numFmtId="0" fontId="29" fillId="0" borderId="28" xfId="0" applyFont="1" applyBorder="1" applyAlignment="1">
      <alignment horizontal="left" vertical="center"/>
    </xf>
    <xf numFmtId="0" fontId="29" fillId="0" borderId="29" xfId="0" applyFont="1" applyBorder="1" applyAlignment="1">
      <alignment horizontal="center" vertical="center"/>
    </xf>
    <xf numFmtId="0" fontId="29" fillId="0" borderId="30" xfId="0" applyFont="1" applyBorder="1" applyAlignment="1">
      <alignment horizontal="center" vertical="center"/>
    </xf>
    <xf numFmtId="0" fontId="29" fillId="0" borderId="0" xfId="0" applyFont="1" applyBorder="1" applyAlignment="1">
      <alignment horizontal="center" vertical="center"/>
    </xf>
    <xf numFmtId="0" fontId="30" fillId="6" borderId="19" xfId="0" applyFont="1" applyFill="1" applyBorder="1" applyAlignment="1">
      <alignment horizontal="center"/>
    </xf>
    <xf numFmtId="0" fontId="30" fillId="6" borderId="31" xfId="0" applyFont="1" applyFill="1" applyBorder="1" applyAlignment="1">
      <alignment horizontal="center"/>
    </xf>
    <xf numFmtId="0" fontId="30" fillId="6" borderId="32" xfId="0" applyFont="1" applyFill="1" applyBorder="1" applyAlignment="1">
      <alignment horizontal="center"/>
    </xf>
  </cellXfs>
  <cellStyles count="4">
    <cellStyle name="Hyperlink" xfId="1" xr:uid="{00000000-000B-0000-0000-000008000000}"/>
    <cellStyle name="Normal" xfId="0" builtinId="0"/>
    <cellStyle name="Normal 2" xfId="2" xr:uid="{F117C52D-74FF-4CD1-B29C-26A7C5868D6B}"/>
    <cellStyle name="Normal 2 2" xfId="3" xr:uid="{F6868E88-4834-4B87-ABF8-512E277038F7}"/>
  </cellStyles>
  <dxfs count="0"/>
  <tableStyles count="0" defaultTableStyle="TableStyleMedium2" defaultPivotStyle="PivotStyleLight16"/>
  <colors>
    <mruColors>
      <color rgb="FFBAFFB3"/>
      <color rgb="FFC4D7FF"/>
      <color rgb="FFFBD5F8"/>
      <color rgb="FFCEEAB0"/>
      <color rgb="FFEDF7E1"/>
      <color rgb="FFA9EDC6"/>
      <color rgb="FFAEB2F8"/>
      <color rgb="FF8B90F5"/>
      <color rgb="FFABC7FF"/>
      <color rgb="FFA3C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REACH">
  <a:themeElements>
    <a:clrScheme name="REACH">
      <a:dk1>
        <a:srgbClr val="58585A"/>
      </a:dk1>
      <a:lt1>
        <a:sysClr val="window" lastClr="FFFFFF"/>
      </a:lt1>
      <a:dk2>
        <a:srgbClr val="58585A"/>
      </a:dk2>
      <a:lt2>
        <a:srgbClr val="FFFFFF"/>
      </a:lt2>
      <a:accent1>
        <a:srgbClr val="EE5859"/>
      </a:accent1>
      <a:accent2>
        <a:srgbClr val="58585A"/>
      </a:accent2>
      <a:accent3>
        <a:srgbClr val="D2CBB8"/>
      </a:accent3>
      <a:accent4>
        <a:srgbClr val="C7C8CA"/>
      </a:accent4>
      <a:accent5>
        <a:srgbClr val="F8D6D6"/>
      </a:accent5>
      <a:accent6>
        <a:srgbClr val="792A2E"/>
      </a:accent6>
      <a:hlink>
        <a:srgbClr val="EE5859"/>
      </a:hlink>
      <a:folHlink>
        <a:srgbClr val="D2CBB8"/>
      </a:folHlink>
    </a:clrScheme>
    <a:fontScheme name="REACH">
      <a:majorFont>
        <a:latin typeface="Segoe UI"/>
        <a:ea typeface="Calibri"/>
        <a:cs typeface="Calibri"/>
      </a:majorFont>
      <a:minorFont>
        <a:latin typeface="Segoe U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microsoft.com/office/2019/04/relationships/namedSheetView" Target="../namedSheetViews/namedSheetView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582D1-AD38-4C38-AA1B-74A61E6403E1}">
  <dimension ref="A1:Q35"/>
  <sheetViews>
    <sheetView workbookViewId="0">
      <selection activeCell="K10" sqref="K10"/>
    </sheetView>
  </sheetViews>
  <sheetFormatPr defaultRowHeight="16.5" x14ac:dyDescent="0.45"/>
  <cols>
    <col min="2" max="2" width="31" customWidth="1"/>
    <col min="3" max="3" width="104.08203125" customWidth="1"/>
    <col min="4" max="4" width="3" customWidth="1"/>
    <col min="5" max="5" width="1.75" customWidth="1"/>
    <col min="6" max="6" width="2" style="17" customWidth="1"/>
    <col min="7" max="7" width="1.83203125" style="17" customWidth="1"/>
    <col min="8" max="8" width="1.25" style="17" customWidth="1"/>
    <col min="9" max="9" width="1.08203125" style="17" customWidth="1"/>
    <col min="10" max="10" width="8.6640625" style="17"/>
    <col min="11" max="11" width="44.33203125" style="17" customWidth="1"/>
    <col min="12" max="17" width="8.6640625" style="17"/>
  </cols>
  <sheetData>
    <row r="1" spans="1:5" s="17" customFormat="1" x14ac:dyDescent="0.45">
      <c r="A1"/>
    </row>
    <row r="2" spans="1:5" s="17" customFormat="1" x14ac:dyDescent="0.45">
      <c r="A2"/>
      <c r="B2" s="165" t="s">
        <v>950</v>
      </c>
      <c r="C2" s="166"/>
      <c r="D2" s="166"/>
      <c r="E2" s="167"/>
    </row>
    <row r="3" spans="1:5" x14ac:dyDescent="0.45">
      <c r="A3" s="17"/>
      <c r="B3" s="147" t="s">
        <v>928</v>
      </c>
      <c r="C3" s="148"/>
      <c r="D3" s="148"/>
      <c r="E3" s="149"/>
    </row>
    <row r="4" spans="1:5" x14ac:dyDescent="0.45">
      <c r="A4" s="17"/>
      <c r="B4" s="150"/>
      <c r="C4" s="151"/>
      <c r="D4" s="151"/>
      <c r="E4" s="152"/>
    </row>
    <row r="5" spans="1:5" x14ac:dyDescent="0.45">
      <c r="A5" s="17"/>
      <c r="B5" s="153" t="s">
        <v>922</v>
      </c>
      <c r="C5" s="154" t="s">
        <v>923</v>
      </c>
      <c r="D5" s="154"/>
      <c r="E5" s="155"/>
    </row>
    <row r="6" spans="1:5" x14ac:dyDescent="0.45">
      <c r="A6" s="17"/>
      <c r="B6" s="156" t="s">
        <v>924</v>
      </c>
      <c r="C6" s="157" t="s">
        <v>929</v>
      </c>
      <c r="D6" s="157"/>
      <c r="E6" s="158"/>
    </row>
    <row r="7" spans="1:5" ht="31" customHeight="1" x14ac:dyDescent="0.45">
      <c r="A7" s="17"/>
      <c r="B7" s="156"/>
      <c r="C7" s="157"/>
      <c r="D7" s="157"/>
      <c r="E7" s="158"/>
    </row>
    <row r="8" spans="1:5" x14ac:dyDescent="0.45">
      <c r="A8" s="17"/>
      <c r="B8" s="156" t="s">
        <v>925</v>
      </c>
      <c r="C8" s="157" t="s">
        <v>949</v>
      </c>
      <c r="D8" s="157"/>
      <c r="E8" s="158"/>
    </row>
    <row r="9" spans="1:5" ht="36" customHeight="1" x14ac:dyDescent="0.45">
      <c r="A9" s="17"/>
      <c r="B9" s="156"/>
      <c r="C9" s="157"/>
      <c r="D9" s="157"/>
      <c r="E9" s="158"/>
    </row>
    <row r="10" spans="1:5" ht="164.5" customHeight="1" x14ac:dyDescent="0.45">
      <c r="A10" s="17"/>
      <c r="B10" s="159" t="s">
        <v>926</v>
      </c>
      <c r="C10" s="157" t="s">
        <v>930</v>
      </c>
      <c r="D10" s="157"/>
      <c r="E10" s="158"/>
    </row>
    <row r="11" spans="1:5" x14ac:dyDescent="0.45">
      <c r="A11" s="17"/>
      <c r="B11" s="153" t="s">
        <v>927</v>
      </c>
      <c r="C11" s="154" t="s">
        <v>923</v>
      </c>
      <c r="D11" s="154"/>
      <c r="E11" s="155"/>
    </row>
    <row r="12" spans="1:5" x14ac:dyDescent="0.45">
      <c r="A12" s="17"/>
      <c r="B12" s="159" t="s">
        <v>939</v>
      </c>
      <c r="C12" s="164" t="s">
        <v>940</v>
      </c>
      <c r="D12" s="164"/>
      <c r="E12" s="160"/>
    </row>
    <row r="13" spans="1:5" x14ac:dyDescent="0.45">
      <c r="A13" s="17"/>
      <c r="B13" s="159" t="s">
        <v>203</v>
      </c>
      <c r="C13" s="164" t="s">
        <v>937</v>
      </c>
      <c r="D13" s="164"/>
      <c r="E13" s="160"/>
    </row>
    <row r="14" spans="1:5" x14ac:dyDescent="0.45">
      <c r="A14" s="17"/>
      <c r="B14" s="159" t="s">
        <v>931</v>
      </c>
      <c r="C14" s="164" t="s">
        <v>938</v>
      </c>
      <c r="D14" s="164"/>
      <c r="E14" s="160"/>
    </row>
    <row r="15" spans="1:5" x14ac:dyDescent="0.45">
      <c r="A15" s="17"/>
      <c r="B15" s="159" t="s">
        <v>423</v>
      </c>
      <c r="C15" s="164" t="s">
        <v>941</v>
      </c>
      <c r="D15" s="164"/>
      <c r="E15" s="160"/>
    </row>
    <row r="16" spans="1:5" x14ac:dyDescent="0.45">
      <c r="A16" s="17"/>
      <c r="B16" s="159" t="s">
        <v>247</v>
      </c>
      <c r="C16" s="164" t="s">
        <v>942</v>
      </c>
      <c r="D16" s="164"/>
      <c r="E16" s="160"/>
    </row>
    <row r="17" spans="1:5" x14ac:dyDescent="0.45">
      <c r="A17" s="17"/>
      <c r="B17" s="159" t="s">
        <v>932</v>
      </c>
      <c r="C17" s="164" t="s">
        <v>943</v>
      </c>
      <c r="D17" s="164"/>
      <c r="E17" s="160"/>
    </row>
    <row r="18" spans="1:5" x14ac:dyDescent="0.45">
      <c r="A18" s="17"/>
      <c r="B18" s="159" t="s">
        <v>530</v>
      </c>
      <c r="C18" s="164" t="s">
        <v>944</v>
      </c>
      <c r="D18" s="164"/>
      <c r="E18" s="160"/>
    </row>
    <row r="19" spans="1:5" x14ac:dyDescent="0.45">
      <c r="A19" s="17"/>
      <c r="B19" s="159" t="s">
        <v>933</v>
      </c>
      <c r="C19" s="164" t="s">
        <v>945</v>
      </c>
      <c r="D19" s="164"/>
      <c r="E19" s="160"/>
    </row>
    <row r="20" spans="1:5" x14ac:dyDescent="0.45">
      <c r="A20" s="17"/>
      <c r="B20" s="159" t="s">
        <v>934</v>
      </c>
      <c r="C20" s="164" t="s">
        <v>946</v>
      </c>
      <c r="D20" s="164"/>
      <c r="E20" s="160"/>
    </row>
    <row r="21" spans="1:5" x14ac:dyDescent="0.45">
      <c r="A21" s="17"/>
      <c r="B21" s="159" t="s">
        <v>935</v>
      </c>
      <c r="C21" s="164" t="s">
        <v>947</v>
      </c>
      <c r="D21" s="164"/>
      <c r="E21" s="160"/>
    </row>
    <row r="22" spans="1:5" x14ac:dyDescent="0.45">
      <c r="A22" s="17"/>
      <c r="B22" s="161" t="s">
        <v>936</v>
      </c>
      <c r="C22" s="162" t="s">
        <v>948</v>
      </c>
      <c r="D22" s="162"/>
      <c r="E22" s="163"/>
    </row>
    <row r="23" spans="1:5" s="17" customFormat="1" x14ac:dyDescent="0.45"/>
    <row r="24" spans="1:5" s="17" customFormat="1" x14ac:dyDescent="0.45"/>
    <row r="25" spans="1:5" s="17" customFormat="1" x14ac:dyDescent="0.45"/>
    <row r="26" spans="1:5" s="17" customFormat="1" x14ac:dyDescent="0.45"/>
    <row r="27" spans="1:5" s="17" customFormat="1" x14ac:dyDescent="0.45"/>
    <row r="28" spans="1:5" s="17" customFormat="1" x14ac:dyDescent="0.45"/>
    <row r="29" spans="1:5" s="17" customFormat="1" x14ac:dyDescent="0.45"/>
    <row r="30" spans="1:5" s="17" customFormat="1" x14ac:dyDescent="0.45"/>
    <row r="31" spans="1:5" s="17" customFormat="1" x14ac:dyDescent="0.45"/>
    <row r="32" spans="1:5" s="17" customFormat="1" x14ac:dyDescent="0.45"/>
    <row r="33" s="17" customFormat="1" x14ac:dyDescent="0.45"/>
    <row r="34" s="17" customFormat="1" x14ac:dyDescent="0.45"/>
    <row r="35" s="17" customFormat="1" x14ac:dyDescent="0.45"/>
  </sheetData>
  <mergeCells count="20">
    <mergeCell ref="C21:E21"/>
    <mergeCell ref="C22:E22"/>
    <mergeCell ref="C16:E16"/>
    <mergeCell ref="C17:E17"/>
    <mergeCell ref="C18:E18"/>
    <mergeCell ref="C19:E19"/>
    <mergeCell ref="C20:E20"/>
    <mergeCell ref="C11:E11"/>
    <mergeCell ref="C12:E12"/>
    <mergeCell ref="C13:E13"/>
    <mergeCell ref="C14:E14"/>
    <mergeCell ref="C15:E15"/>
    <mergeCell ref="B6:B7"/>
    <mergeCell ref="C6:E7"/>
    <mergeCell ref="B8:B9"/>
    <mergeCell ref="C8:E9"/>
    <mergeCell ref="C10:E10"/>
    <mergeCell ref="B2:E2"/>
    <mergeCell ref="B3:E4"/>
    <mergeCell ref="C5:E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09810-3ACC-4AB3-A99D-1077BCF49B6A}">
  <dimension ref="A1:J83"/>
  <sheetViews>
    <sheetView tabSelected="1" zoomScale="93" zoomScaleNormal="100" workbookViewId="0">
      <pane xSplit="1" ySplit="1" topLeftCell="B2" activePane="bottomRight" state="frozen"/>
      <selection pane="topRight" activeCell="B1" sqref="B1"/>
      <selection pane="bottomLeft" activeCell="A4" sqref="A4"/>
      <selection pane="bottomRight" activeCell="A2" sqref="A2:E2"/>
    </sheetView>
  </sheetViews>
  <sheetFormatPr defaultColWidth="9" defaultRowHeight="16.5" x14ac:dyDescent="0.45"/>
  <cols>
    <col min="1" max="1" width="4.33203125" customWidth="1"/>
    <col min="2" max="2" width="3.58203125" customWidth="1"/>
    <col min="3" max="3" width="9.4140625" customWidth="1"/>
    <col min="4" max="4" width="10.4140625" customWidth="1"/>
    <col min="5" max="5" width="63.58203125" customWidth="1"/>
    <col min="7" max="7" width="47.25" customWidth="1"/>
    <col min="8" max="8" width="20.08203125" customWidth="1"/>
  </cols>
  <sheetData>
    <row r="1" spans="1:10" s="17" customFormat="1" x14ac:dyDescent="0.45"/>
    <row r="2" spans="1:10" s="17" customFormat="1" ht="26" x14ac:dyDescent="0.65">
      <c r="A2" s="146" t="s">
        <v>951</v>
      </c>
      <c r="B2" s="146"/>
      <c r="C2" s="146"/>
      <c r="D2" s="146"/>
      <c r="E2" s="146"/>
      <c r="G2" s="19" t="s">
        <v>9</v>
      </c>
    </row>
    <row r="3" spans="1:10" s="17" customFormat="1" ht="17" thickBot="1" x14ac:dyDescent="0.5"/>
    <row r="4" spans="1:10" ht="48.5" thickBot="1" x14ac:dyDescent="0.5">
      <c r="A4" s="9" t="s">
        <v>1</v>
      </c>
      <c r="B4" s="10"/>
      <c r="C4" s="10" t="s">
        <v>2</v>
      </c>
      <c r="D4" s="1" t="s">
        <v>11</v>
      </c>
      <c r="E4" s="10" t="s">
        <v>3</v>
      </c>
      <c r="F4" s="11" t="s">
        <v>4</v>
      </c>
      <c r="G4" s="11" t="s">
        <v>5</v>
      </c>
      <c r="H4" s="11" t="s">
        <v>6</v>
      </c>
      <c r="I4" s="11" t="s">
        <v>7</v>
      </c>
      <c r="J4" s="11" t="s">
        <v>8</v>
      </c>
    </row>
    <row r="5" spans="1:10" s="8" customFormat="1" x14ac:dyDescent="0.45">
      <c r="A5" s="8" t="s">
        <v>13</v>
      </c>
      <c r="E5" s="8" t="s">
        <v>14</v>
      </c>
    </row>
    <row r="6" spans="1:10" x14ac:dyDescent="0.45">
      <c r="A6" s="29" t="str">
        <f>_xlfn.CONCAT($A$5, B6)</f>
        <v>A.1</v>
      </c>
      <c r="B6" s="29">
        <f>B5+1</f>
        <v>1</v>
      </c>
      <c r="C6" s="29"/>
      <c r="D6" s="29" t="s">
        <v>15</v>
      </c>
      <c r="E6" s="75" t="s">
        <v>16</v>
      </c>
      <c r="F6" s="75" t="s">
        <v>17</v>
      </c>
      <c r="G6" s="34"/>
      <c r="H6" s="29"/>
      <c r="I6" s="29"/>
      <c r="J6" s="29"/>
    </row>
    <row r="7" spans="1:10" ht="47.5" x14ac:dyDescent="0.45">
      <c r="A7" s="29" t="str">
        <f t="shared" ref="A7:A18" si="0">_xlfn.CONCAT($A$5, B7)</f>
        <v>A.2</v>
      </c>
      <c r="B7" s="29">
        <f t="shared" ref="B7:B83" si="1">B6+1</f>
        <v>2</v>
      </c>
      <c r="C7" s="29"/>
      <c r="D7" s="29" t="s">
        <v>18</v>
      </c>
      <c r="E7" s="75" t="s">
        <v>19</v>
      </c>
      <c r="F7" s="75" t="s">
        <v>20</v>
      </c>
      <c r="G7" s="34"/>
      <c r="H7" s="29"/>
      <c r="I7" s="29"/>
      <c r="J7" s="29"/>
    </row>
    <row r="8" spans="1:10" x14ac:dyDescent="0.45">
      <c r="A8" s="29" t="str">
        <f t="shared" si="0"/>
        <v>A.3</v>
      </c>
      <c r="B8" s="29">
        <f t="shared" si="1"/>
        <v>3</v>
      </c>
      <c r="C8" s="29"/>
      <c r="D8" s="29" t="s">
        <v>21</v>
      </c>
      <c r="E8" s="75" t="s">
        <v>22</v>
      </c>
      <c r="F8" s="75" t="s">
        <v>17</v>
      </c>
      <c r="G8" s="34"/>
      <c r="H8" s="29"/>
      <c r="I8" s="29"/>
      <c r="J8" s="29"/>
    </row>
    <row r="9" spans="1:10" ht="47.5" x14ac:dyDescent="0.45">
      <c r="A9" s="29" t="str">
        <f t="shared" si="0"/>
        <v>A.4</v>
      </c>
      <c r="B9" s="29">
        <f t="shared" si="1"/>
        <v>4</v>
      </c>
      <c r="C9" s="29"/>
      <c r="D9" s="29" t="s">
        <v>23</v>
      </c>
      <c r="E9" s="75" t="s">
        <v>24</v>
      </c>
      <c r="F9" s="75" t="s">
        <v>25</v>
      </c>
      <c r="G9" s="34"/>
      <c r="H9" s="29"/>
      <c r="I9" s="29"/>
      <c r="J9" s="29"/>
    </row>
    <row r="10" spans="1:10" x14ac:dyDescent="0.45">
      <c r="A10" s="29" t="str">
        <f t="shared" si="0"/>
        <v>A.5</v>
      </c>
      <c r="B10" s="29">
        <f t="shared" si="1"/>
        <v>5</v>
      </c>
      <c r="C10" s="29"/>
      <c r="D10" s="29" t="s">
        <v>910</v>
      </c>
      <c r="E10" s="75" t="s">
        <v>911</v>
      </c>
      <c r="F10" s="75" t="s">
        <v>58</v>
      </c>
      <c r="G10" s="34"/>
      <c r="H10" s="29"/>
      <c r="I10" s="29"/>
      <c r="J10" s="29"/>
    </row>
    <row r="11" spans="1:10" ht="24.5" x14ac:dyDescent="0.45">
      <c r="A11" s="29" t="str">
        <f t="shared" si="0"/>
        <v>A.6</v>
      </c>
      <c r="B11" s="29">
        <f t="shared" si="1"/>
        <v>6</v>
      </c>
      <c r="C11" s="29"/>
      <c r="D11" s="29" t="s">
        <v>26</v>
      </c>
      <c r="E11" s="75" t="s">
        <v>27</v>
      </c>
      <c r="F11" s="75" t="s">
        <v>28</v>
      </c>
      <c r="G11" s="34"/>
      <c r="H11" s="29"/>
      <c r="I11" s="29"/>
      <c r="J11" s="29"/>
    </row>
    <row r="12" spans="1:10" ht="24.5" x14ac:dyDescent="0.45">
      <c r="A12" s="29" t="str">
        <f t="shared" si="0"/>
        <v>A.7</v>
      </c>
      <c r="B12" s="29">
        <f t="shared" si="1"/>
        <v>7</v>
      </c>
      <c r="C12" s="29"/>
      <c r="D12" s="29" t="s">
        <v>29</v>
      </c>
      <c r="E12" s="75" t="s">
        <v>30</v>
      </c>
      <c r="F12" s="75" t="s">
        <v>31</v>
      </c>
      <c r="G12" s="34"/>
      <c r="H12" s="29"/>
      <c r="I12" s="29"/>
      <c r="J12" s="29"/>
    </row>
    <row r="13" spans="1:10" ht="24.5" x14ac:dyDescent="0.45">
      <c r="A13" s="29" t="str">
        <f t="shared" si="0"/>
        <v>A.8</v>
      </c>
      <c r="B13" s="29">
        <f t="shared" si="1"/>
        <v>8</v>
      </c>
      <c r="C13" s="29"/>
      <c r="D13" s="29" t="s">
        <v>32</v>
      </c>
      <c r="E13" s="75" t="s">
        <v>33</v>
      </c>
      <c r="F13" s="75" t="s">
        <v>34</v>
      </c>
      <c r="G13" s="34"/>
      <c r="H13" s="29"/>
      <c r="I13" s="29"/>
      <c r="J13" s="29"/>
    </row>
    <row r="14" spans="1:10" ht="24.5" x14ac:dyDescent="0.45">
      <c r="A14" s="29" t="str">
        <f t="shared" si="0"/>
        <v>A.9</v>
      </c>
      <c r="B14" s="29">
        <f t="shared" si="1"/>
        <v>9</v>
      </c>
      <c r="C14" s="29"/>
      <c r="D14" s="29" t="s">
        <v>912</v>
      </c>
      <c r="E14" s="75" t="s">
        <v>913</v>
      </c>
      <c r="F14" s="75" t="s">
        <v>53</v>
      </c>
      <c r="G14" s="34"/>
      <c r="H14" s="29"/>
      <c r="I14" s="29"/>
      <c r="J14" s="29"/>
    </row>
    <row r="15" spans="1:10" x14ac:dyDescent="0.45">
      <c r="A15" s="29" t="str">
        <f t="shared" si="0"/>
        <v>A.10</v>
      </c>
      <c r="B15" s="29">
        <f t="shared" si="1"/>
        <v>10</v>
      </c>
      <c r="C15" s="29"/>
      <c r="D15" s="29" t="s">
        <v>914</v>
      </c>
      <c r="E15" s="75" t="s">
        <v>915</v>
      </c>
      <c r="F15" s="75" t="s">
        <v>17</v>
      </c>
      <c r="G15" s="34"/>
      <c r="H15" s="29"/>
      <c r="I15" s="29"/>
      <c r="J15" s="29"/>
    </row>
    <row r="16" spans="1:10" x14ac:dyDescent="0.45">
      <c r="A16" s="29" t="str">
        <f t="shared" si="0"/>
        <v>A.11</v>
      </c>
      <c r="B16" s="29">
        <f t="shared" si="1"/>
        <v>11</v>
      </c>
      <c r="C16" s="29"/>
      <c r="D16" s="29" t="s">
        <v>35</v>
      </c>
      <c r="E16" s="75" t="s">
        <v>36</v>
      </c>
      <c r="F16" s="75" t="s">
        <v>37</v>
      </c>
      <c r="G16" s="34"/>
      <c r="H16" s="29"/>
      <c r="I16" s="29"/>
      <c r="J16" s="29"/>
    </row>
    <row r="17" spans="1:10" ht="93.5" x14ac:dyDescent="0.45">
      <c r="A17" s="29" t="str">
        <f t="shared" si="0"/>
        <v>A.12</v>
      </c>
      <c r="B17" s="29">
        <f t="shared" si="1"/>
        <v>12</v>
      </c>
      <c r="C17" s="29"/>
      <c r="D17" s="29" t="s">
        <v>38</v>
      </c>
      <c r="E17" s="75" t="s">
        <v>39</v>
      </c>
      <c r="F17" s="34"/>
      <c r="G17" s="34"/>
      <c r="H17" s="29"/>
      <c r="I17" s="29"/>
      <c r="J17" s="29"/>
    </row>
    <row r="18" spans="1:10" x14ac:dyDescent="0.45">
      <c r="A18" s="29" t="str">
        <f t="shared" si="0"/>
        <v>A.13</v>
      </c>
      <c r="B18" s="29">
        <f t="shared" si="1"/>
        <v>13</v>
      </c>
      <c r="C18" s="29"/>
      <c r="D18" s="29"/>
      <c r="E18" s="7" t="s">
        <v>40</v>
      </c>
      <c r="F18" s="29"/>
      <c r="G18" s="29"/>
      <c r="H18" s="29"/>
      <c r="I18" s="29"/>
      <c r="J18" s="29"/>
    </row>
    <row r="19" spans="1:10" s="8" customFormat="1" x14ac:dyDescent="0.45">
      <c r="A19" s="8" t="s">
        <v>41</v>
      </c>
      <c r="E19" s="8" t="s">
        <v>42</v>
      </c>
    </row>
    <row r="20" spans="1:10" x14ac:dyDescent="0.45">
      <c r="A20" s="29" t="str">
        <f>_xlfn.CONCAT($A$19, B20)</f>
        <v>B.1</v>
      </c>
      <c r="B20" s="29">
        <f>B19+1</f>
        <v>1</v>
      </c>
      <c r="C20" s="29"/>
      <c r="D20" s="29" t="s">
        <v>43</v>
      </c>
      <c r="E20" s="30" t="s">
        <v>44</v>
      </c>
      <c r="F20" s="29"/>
      <c r="G20" s="29"/>
      <c r="H20" s="29"/>
      <c r="I20" s="30" t="s">
        <v>45</v>
      </c>
      <c r="J20" s="29"/>
    </row>
    <row r="21" spans="1:10" x14ac:dyDescent="0.45">
      <c r="A21" s="29" t="str">
        <f t="shared" ref="A21:A45" si="2">_xlfn.CONCAT($A$19, B21)</f>
        <v>B.2</v>
      </c>
      <c r="B21" s="29">
        <f t="shared" si="1"/>
        <v>2</v>
      </c>
      <c r="C21" s="29"/>
      <c r="D21" s="29" t="s">
        <v>46</v>
      </c>
      <c r="E21" s="30" t="s">
        <v>47</v>
      </c>
      <c r="F21" s="29"/>
      <c r="G21" s="29"/>
      <c r="H21" s="29"/>
      <c r="I21" s="29"/>
      <c r="J21" s="29"/>
    </row>
    <row r="22" spans="1:10" ht="128" x14ac:dyDescent="0.45">
      <c r="A22" s="29" t="str">
        <f t="shared" si="2"/>
        <v>B.3</v>
      </c>
      <c r="B22" s="29">
        <f t="shared" si="1"/>
        <v>3</v>
      </c>
      <c r="C22" s="29"/>
      <c r="D22" s="29" t="s">
        <v>48</v>
      </c>
      <c r="E22" s="31" t="s">
        <v>49</v>
      </c>
      <c r="F22" s="34"/>
      <c r="G22" s="34"/>
      <c r="H22" s="34" t="s">
        <v>50</v>
      </c>
      <c r="I22" s="34"/>
      <c r="J22" s="34"/>
    </row>
    <row r="23" spans="1:10" ht="57.5" x14ac:dyDescent="0.45">
      <c r="A23" s="29" t="str">
        <f t="shared" si="2"/>
        <v>B.4</v>
      </c>
      <c r="B23" s="29">
        <f t="shared" si="1"/>
        <v>4</v>
      </c>
      <c r="C23" s="29"/>
      <c r="D23" s="29" t="s">
        <v>51</v>
      </c>
      <c r="E23" s="31" t="s">
        <v>52</v>
      </c>
      <c r="F23" s="31" t="s">
        <v>53</v>
      </c>
      <c r="G23" s="31" t="s">
        <v>54</v>
      </c>
      <c r="H23" s="31"/>
      <c r="I23" s="31"/>
      <c r="J23" s="31" t="s">
        <v>55</v>
      </c>
    </row>
    <row r="24" spans="1:10" ht="57.5" x14ac:dyDescent="0.45">
      <c r="A24" s="29" t="str">
        <f t="shared" si="2"/>
        <v>B.5</v>
      </c>
      <c r="B24" s="29">
        <f t="shared" si="1"/>
        <v>5</v>
      </c>
      <c r="C24" s="29"/>
      <c r="D24" s="29" t="s">
        <v>56</v>
      </c>
      <c r="E24" s="31" t="s">
        <v>57</v>
      </c>
      <c r="F24" s="31" t="s">
        <v>58</v>
      </c>
      <c r="G24" s="31"/>
      <c r="H24" s="31"/>
      <c r="I24" s="31"/>
      <c r="J24" s="31" t="s">
        <v>55</v>
      </c>
    </row>
    <row r="25" spans="1:10" ht="80.5" x14ac:dyDescent="0.45">
      <c r="A25" s="29" t="str">
        <f t="shared" si="2"/>
        <v>B.6</v>
      </c>
      <c r="B25" s="29">
        <f t="shared" si="1"/>
        <v>6</v>
      </c>
      <c r="C25" s="29"/>
      <c r="D25" s="29" t="s">
        <v>59</v>
      </c>
      <c r="E25" s="31" t="s">
        <v>60</v>
      </c>
      <c r="F25" s="31" t="s">
        <v>53</v>
      </c>
      <c r="G25" s="31" t="s">
        <v>61</v>
      </c>
      <c r="H25" s="31"/>
      <c r="I25" s="31"/>
      <c r="J25" s="31"/>
    </row>
    <row r="26" spans="1:10" ht="34.5" x14ac:dyDescent="0.45">
      <c r="A26" s="29" t="str">
        <f t="shared" si="2"/>
        <v>B.7</v>
      </c>
      <c r="B26" s="29">
        <f t="shared" si="1"/>
        <v>7</v>
      </c>
      <c r="C26" s="29"/>
      <c r="D26" s="29" t="s">
        <v>62</v>
      </c>
      <c r="E26" s="31" t="s">
        <v>63</v>
      </c>
      <c r="F26" s="31" t="s">
        <v>58</v>
      </c>
      <c r="G26" s="31"/>
      <c r="H26" s="31"/>
      <c r="I26" s="31" t="s">
        <v>64</v>
      </c>
      <c r="J26" s="31"/>
    </row>
    <row r="27" spans="1:10" ht="69" x14ac:dyDescent="0.45">
      <c r="A27" s="29" t="str">
        <f t="shared" si="2"/>
        <v>B.8</v>
      </c>
      <c r="B27" s="29">
        <f t="shared" si="1"/>
        <v>8</v>
      </c>
      <c r="C27" s="29"/>
      <c r="D27" s="29" t="s">
        <v>65</v>
      </c>
      <c r="E27" s="31" t="s">
        <v>66</v>
      </c>
      <c r="F27" s="31" t="s">
        <v>67</v>
      </c>
      <c r="G27" s="31"/>
      <c r="H27" s="31"/>
      <c r="I27" s="31"/>
      <c r="J27" s="31"/>
    </row>
    <row r="28" spans="1:10" ht="23" x14ac:dyDescent="0.45">
      <c r="A28" s="29" t="str">
        <f t="shared" si="2"/>
        <v>B.9</v>
      </c>
      <c r="B28" s="29">
        <f t="shared" si="1"/>
        <v>9</v>
      </c>
      <c r="C28" s="29"/>
      <c r="D28" s="29" t="s">
        <v>68</v>
      </c>
      <c r="E28" s="31"/>
      <c r="F28" s="31" t="s">
        <v>69</v>
      </c>
      <c r="G28" s="31"/>
      <c r="H28" s="31"/>
      <c r="I28" s="31"/>
      <c r="J28" s="31"/>
    </row>
    <row r="29" spans="1:10" x14ac:dyDescent="0.45">
      <c r="A29" s="29" t="str">
        <f t="shared" si="2"/>
        <v>B.10</v>
      </c>
      <c r="B29" s="29">
        <f t="shared" si="1"/>
        <v>10</v>
      </c>
      <c r="C29" s="29"/>
      <c r="D29" s="29" t="s">
        <v>70</v>
      </c>
      <c r="E29" s="31"/>
      <c r="F29" s="31" t="s">
        <v>71</v>
      </c>
      <c r="G29" s="31"/>
      <c r="H29" s="31"/>
      <c r="I29" s="31"/>
      <c r="J29" s="31"/>
    </row>
    <row r="30" spans="1:10" x14ac:dyDescent="0.45">
      <c r="A30" s="29" t="str">
        <f t="shared" si="2"/>
        <v>B.11</v>
      </c>
      <c r="B30" s="29">
        <f t="shared" si="1"/>
        <v>11</v>
      </c>
      <c r="C30" s="29"/>
      <c r="D30" s="29" t="s">
        <v>72</v>
      </c>
      <c r="E30" s="31"/>
      <c r="F30" s="31" t="s">
        <v>73</v>
      </c>
      <c r="G30" s="31"/>
      <c r="H30" s="31"/>
      <c r="I30" s="31"/>
      <c r="J30" s="31"/>
    </row>
    <row r="31" spans="1:10" ht="46" x14ac:dyDescent="0.45">
      <c r="A31" s="29" t="str">
        <f t="shared" si="2"/>
        <v>B.12</v>
      </c>
      <c r="B31" s="29">
        <f t="shared" si="1"/>
        <v>12</v>
      </c>
      <c r="C31" s="29"/>
      <c r="D31" s="29" t="s">
        <v>74</v>
      </c>
      <c r="E31" s="31" t="s">
        <v>75</v>
      </c>
      <c r="F31" s="31" t="s">
        <v>53</v>
      </c>
      <c r="G31" s="31" t="s">
        <v>54</v>
      </c>
      <c r="H31" s="31"/>
      <c r="I31" s="31"/>
      <c r="J31" s="31"/>
    </row>
    <row r="32" spans="1:10" ht="80.5" x14ac:dyDescent="0.45">
      <c r="A32" s="29" t="str">
        <f t="shared" si="2"/>
        <v>B.13</v>
      </c>
      <c r="B32" s="29">
        <f t="shared" si="1"/>
        <v>13</v>
      </c>
      <c r="C32" s="29"/>
      <c r="D32" s="29" t="s">
        <v>76</v>
      </c>
      <c r="E32" s="31" t="s">
        <v>77</v>
      </c>
      <c r="F32" s="31" t="s">
        <v>58</v>
      </c>
      <c r="G32" s="31"/>
      <c r="H32" s="31"/>
      <c r="I32" s="31" t="s">
        <v>45</v>
      </c>
      <c r="J32" s="31"/>
    </row>
    <row r="33" spans="1:10" ht="149.5" x14ac:dyDescent="0.45">
      <c r="A33" s="29" t="str">
        <f t="shared" si="2"/>
        <v>B.14</v>
      </c>
      <c r="B33" s="29">
        <f t="shared" si="1"/>
        <v>14</v>
      </c>
      <c r="C33" s="29"/>
      <c r="D33" s="29" t="s">
        <v>78</v>
      </c>
      <c r="E33" s="31" t="s">
        <v>79</v>
      </c>
      <c r="F33" s="31" t="s">
        <v>53</v>
      </c>
      <c r="G33" s="31" t="s">
        <v>80</v>
      </c>
      <c r="H33" s="31"/>
      <c r="I33" s="31" t="s">
        <v>81</v>
      </c>
      <c r="J33" s="31" t="s">
        <v>82</v>
      </c>
    </row>
    <row r="34" spans="1:10" ht="80.5" x14ac:dyDescent="0.45">
      <c r="A34" s="29" t="str">
        <f t="shared" si="2"/>
        <v>B.15</v>
      </c>
      <c r="B34" s="29">
        <f t="shared" si="1"/>
        <v>15</v>
      </c>
      <c r="C34" s="29"/>
      <c r="D34" s="29" t="s">
        <v>83</v>
      </c>
      <c r="E34" s="31" t="s">
        <v>84</v>
      </c>
      <c r="F34" s="31" t="s">
        <v>53</v>
      </c>
      <c r="G34" s="31" t="s">
        <v>85</v>
      </c>
      <c r="H34" s="31"/>
      <c r="I34" s="31"/>
      <c r="J34" s="31" t="s">
        <v>86</v>
      </c>
    </row>
    <row r="35" spans="1:10" ht="57.5" x14ac:dyDescent="0.45">
      <c r="A35" s="29" t="str">
        <f t="shared" si="2"/>
        <v>B.16</v>
      </c>
      <c r="B35" s="29">
        <f t="shared" si="1"/>
        <v>16</v>
      </c>
      <c r="C35" s="29"/>
      <c r="D35" s="29" t="s">
        <v>87</v>
      </c>
      <c r="E35" s="31" t="s">
        <v>88</v>
      </c>
      <c r="F35" s="31" t="s">
        <v>89</v>
      </c>
      <c r="G35" s="31" t="s">
        <v>90</v>
      </c>
      <c r="H35" s="31"/>
      <c r="I35" s="31"/>
      <c r="J35" s="31" t="s">
        <v>91</v>
      </c>
    </row>
    <row r="36" spans="1:10" ht="57.5" x14ac:dyDescent="0.45">
      <c r="A36" s="29"/>
      <c r="B36" s="29"/>
      <c r="C36" s="29"/>
      <c r="D36" s="29" t="s">
        <v>92</v>
      </c>
      <c r="E36" s="31" t="s">
        <v>93</v>
      </c>
      <c r="F36" s="31" t="s">
        <v>89</v>
      </c>
      <c r="G36" s="31" t="s">
        <v>90</v>
      </c>
      <c r="H36" s="31"/>
      <c r="I36" s="31"/>
      <c r="J36" s="31" t="s">
        <v>94</v>
      </c>
    </row>
    <row r="37" spans="1:10" ht="23" x14ac:dyDescent="0.45">
      <c r="A37" s="29" t="str">
        <f t="shared" si="2"/>
        <v>B.17</v>
      </c>
      <c r="B37" s="29">
        <f>B35+1</f>
        <v>17</v>
      </c>
      <c r="C37" s="29"/>
      <c r="D37" s="29"/>
      <c r="E37" s="31" t="s">
        <v>95</v>
      </c>
      <c r="F37" s="31" t="s">
        <v>53</v>
      </c>
      <c r="G37" s="31" t="s">
        <v>85</v>
      </c>
      <c r="H37" s="31"/>
      <c r="I37" s="31"/>
      <c r="J37" s="67" t="s">
        <v>560</v>
      </c>
    </row>
    <row r="38" spans="1:10" x14ac:dyDescent="0.45">
      <c r="A38" s="29" t="str">
        <f t="shared" si="2"/>
        <v>B.18</v>
      </c>
      <c r="B38" s="29">
        <f t="shared" si="1"/>
        <v>18</v>
      </c>
      <c r="C38" s="29"/>
      <c r="D38" s="29" t="s">
        <v>96</v>
      </c>
      <c r="E38" s="31" t="s">
        <v>97</v>
      </c>
      <c r="F38" s="31" t="s">
        <v>58</v>
      </c>
      <c r="G38" s="31" t="s">
        <v>98</v>
      </c>
      <c r="H38" s="31"/>
      <c r="I38" s="31"/>
      <c r="J38" s="31"/>
    </row>
    <row r="39" spans="1:10" x14ac:dyDescent="0.45">
      <c r="A39" s="29" t="str">
        <f t="shared" si="2"/>
        <v>B.19</v>
      </c>
      <c r="B39" s="29">
        <f t="shared" si="1"/>
        <v>19</v>
      </c>
      <c r="C39" s="29"/>
      <c r="D39" s="29" t="s">
        <v>99</v>
      </c>
      <c r="E39" s="31" t="s">
        <v>100</v>
      </c>
      <c r="F39" s="31" t="s">
        <v>58</v>
      </c>
      <c r="G39" s="31" t="s">
        <v>101</v>
      </c>
      <c r="H39" s="31"/>
      <c r="I39" s="31"/>
      <c r="J39" s="31"/>
    </row>
    <row r="40" spans="1:10" x14ac:dyDescent="0.45">
      <c r="A40" s="29" t="str">
        <f t="shared" si="2"/>
        <v>B.20</v>
      </c>
      <c r="B40" s="29">
        <f t="shared" si="1"/>
        <v>20</v>
      </c>
      <c r="C40" s="29"/>
      <c r="D40" s="29" t="s">
        <v>102</v>
      </c>
      <c r="E40" s="31" t="s">
        <v>103</v>
      </c>
      <c r="F40" s="31" t="s">
        <v>58</v>
      </c>
      <c r="G40" s="31" t="s">
        <v>104</v>
      </c>
      <c r="H40" s="31"/>
      <c r="I40" s="31"/>
      <c r="J40" s="31"/>
    </row>
    <row r="41" spans="1:10" x14ac:dyDescent="0.45">
      <c r="A41" s="29" t="str">
        <f t="shared" si="2"/>
        <v>B.21</v>
      </c>
      <c r="B41" s="29">
        <f t="shared" si="1"/>
        <v>21</v>
      </c>
      <c r="C41" s="29"/>
      <c r="D41" s="29" t="s">
        <v>105</v>
      </c>
      <c r="E41" s="31" t="s">
        <v>106</v>
      </c>
      <c r="F41" s="31" t="s">
        <v>58</v>
      </c>
      <c r="G41" s="31" t="s">
        <v>107</v>
      </c>
      <c r="H41" s="31"/>
      <c r="I41" s="31"/>
      <c r="J41" s="31"/>
    </row>
    <row r="42" spans="1:10" x14ac:dyDescent="0.45">
      <c r="A42" s="29" t="str">
        <f t="shared" si="2"/>
        <v>B.22</v>
      </c>
      <c r="B42" s="29">
        <f t="shared" si="1"/>
        <v>22</v>
      </c>
      <c r="C42" s="29"/>
      <c r="D42" s="29" t="s">
        <v>108</v>
      </c>
      <c r="E42" s="31" t="s">
        <v>109</v>
      </c>
      <c r="F42" s="31" t="s">
        <v>58</v>
      </c>
      <c r="G42" s="31" t="s">
        <v>110</v>
      </c>
      <c r="H42" s="31"/>
      <c r="I42" s="31"/>
      <c r="J42" s="31"/>
    </row>
    <row r="43" spans="1:10" x14ac:dyDescent="0.45">
      <c r="A43" s="29" t="str">
        <f t="shared" si="2"/>
        <v>B.23</v>
      </c>
      <c r="B43" s="29">
        <f t="shared" si="1"/>
        <v>23</v>
      </c>
      <c r="C43" s="29"/>
      <c r="D43" s="29" t="s">
        <v>111</v>
      </c>
      <c r="E43" s="31" t="s">
        <v>112</v>
      </c>
      <c r="F43" s="31" t="s">
        <v>58</v>
      </c>
      <c r="G43" s="31" t="s">
        <v>113</v>
      </c>
      <c r="H43" s="31"/>
      <c r="I43" s="31"/>
      <c r="J43" s="31"/>
    </row>
    <row r="44" spans="1:10" x14ac:dyDescent="0.45">
      <c r="A44" s="29" t="str">
        <f t="shared" si="2"/>
        <v>B.24</v>
      </c>
      <c r="B44" s="29">
        <f t="shared" si="1"/>
        <v>24</v>
      </c>
      <c r="C44" s="29"/>
      <c r="D44" s="29" t="s">
        <v>114</v>
      </c>
      <c r="E44" s="31" t="s">
        <v>115</v>
      </c>
      <c r="F44" s="31" t="s">
        <v>58</v>
      </c>
      <c r="G44" s="31" t="s">
        <v>116</v>
      </c>
      <c r="H44" s="31"/>
      <c r="I44" s="31"/>
      <c r="J44" s="31"/>
    </row>
    <row r="45" spans="1:10" x14ac:dyDescent="0.45">
      <c r="A45" s="29" t="str">
        <f t="shared" si="2"/>
        <v>B.25</v>
      </c>
      <c r="B45" s="29">
        <f t="shared" si="1"/>
        <v>25</v>
      </c>
      <c r="C45" s="29"/>
      <c r="D45" s="29" t="s">
        <v>117</v>
      </c>
      <c r="E45" s="31" t="s">
        <v>118</v>
      </c>
      <c r="F45" s="31" t="s">
        <v>58</v>
      </c>
      <c r="G45" s="31" t="s">
        <v>119</v>
      </c>
      <c r="H45" s="31"/>
      <c r="I45" s="31"/>
      <c r="J45" s="31"/>
    </row>
    <row r="46" spans="1:10" s="120" customFormat="1" x14ac:dyDescent="0.45">
      <c r="A46" s="120" t="s">
        <v>120</v>
      </c>
      <c r="D46" s="122"/>
      <c r="E46" s="122" t="s">
        <v>121</v>
      </c>
      <c r="F46" s="122"/>
      <c r="G46" s="121"/>
      <c r="H46" s="121"/>
      <c r="I46" s="121"/>
      <c r="J46" s="121"/>
    </row>
    <row r="47" spans="1:10" s="113" customFormat="1" ht="57.5" x14ac:dyDescent="0.45">
      <c r="A47" s="117"/>
      <c r="B47" s="117"/>
      <c r="C47" s="117"/>
      <c r="D47" s="118" t="s">
        <v>122</v>
      </c>
      <c r="E47" s="118" t="s">
        <v>123</v>
      </c>
      <c r="F47" s="118" t="s">
        <v>67</v>
      </c>
      <c r="G47" s="119"/>
      <c r="H47" s="119"/>
      <c r="I47" s="119"/>
      <c r="J47" s="118" t="s">
        <v>124</v>
      </c>
    </row>
    <row r="48" spans="1:10" s="113" customFormat="1" ht="23" x14ac:dyDescent="0.45">
      <c r="A48" s="117"/>
      <c r="B48" s="117"/>
      <c r="C48" s="117"/>
      <c r="D48" s="118" t="s">
        <v>125</v>
      </c>
      <c r="E48" s="118" t="s">
        <v>126</v>
      </c>
      <c r="F48" s="118" t="s">
        <v>127</v>
      </c>
      <c r="G48" s="119"/>
      <c r="H48" s="119"/>
      <c r="I48" s="119"/>
      <c r="J48" s="118"/>
    </row>
    <row r="49" spans="1:10" s="113" customFormat="1" ht="57.5" x14ac:dyDescent="0.45">
      <c r="A49" s="117"/>
      <c r="B49" s="117"/>
      <c r="C49" s="117"/>
      <c r="D49" s="118" t="s">
        <v>128</v>
      </c>
      <c r="E49" s="118" t="s">
        <v>129</v>
      </c>
      <c r="F49" s="118" t="s">
        <v>127</v>
      </c>
      <c r="G49" s="119"/>
      <c r="H49" s="119"/>
      <c r="I49" s="119"/>
      <c r="J49" s="118" t="s">
        <v>130</v>
      </c>
    </row>
    <row r="50" spans="1:10" s="113" customFormat="1" ht="57.5" x14ac:dyDescent="0.45">
      <c r="A50" s="117"/>
      <c r="B50" s="117"/>
      <c r="C50" s="117"/>
      <c r="D50" s="118" t="s">
        <v>131</v>
      </c>
      <c r="E50" s="118" t="s">
        <v>132</v>
      </c>
      <c r="F50" s="118" t="s">
        <v>127</v>
      </c>
      <c r="G50" s="119"/>
      <c r="H50" s="119"/>
      <c r="I50" s="119"/>
      <c r="J50" s="118" t="s">
        <v>133</v>
      </c>
    </row>
    <row r="51" spans="1:10" s="113" customFormat="1" ht="57.5" x14ac:dyDescent="0.45">
      <c r="A51" s="117"/>
      <c r="B51" s="117"/>
      <c r="C51" s="117"/>
      <c r="D51" s="118" t="s">
        <v>134</v>
      </c>
      <c r="E51" s="118" t="s">
        <v>135</v>
      </c>
      <c r="F51" s="118" t="s">
        <v>136</v>
      </c>
      <c r="G51" s="119"/>
      <c r="H51" s="119"/>
      <c r="I51" s="119"/>
      <c r="J51" s="118" t="s">
        <v>133</v>
      </c>
    </row>
    <row r="52" spans="1:10" ht="69" x14ac:dyDescent="0.45">
      <c r="A52" s="52" t="str">
        <f t="shared" ref="A52:A57" si="3">_xlfn.CONCAT($A$46, B52)</f>
        <v>C.1</v>
      </c>
      <c r="B52" s="52">
        <f>B46+1</f>
        <v>1</v>
      </c>
      <c r="C52" s="52" t="s">
        <v>137</v>
      </c>
      <c r="D52" s="52"/>
      <c r="E52" s="114" t="s">
        <v>138</v>
      </c>
      <c r="F52" s="114" t="s">
        <v>127</v>
      </c>
      <c r="G52" s="114" t="s">
        <v>139</v>
      </c>
      <c r="H52" s="78"/>
      <c r="I52" s="115"/>
      <c r="J52" s="116" t="s">
        <v>124</v>
      </c>
    </row>
    <row r="53" spans="1:10" ht="69" x14ac:dyDescent="0.45">
      <c r="A53" s="29" t="str">
        <f t="shared" si="3"/>
        <v>C.2</v>
      </c>
      <c r="B53" s="29">
        <f t="shared" si="1"/>
        <v>2</v>
      </c>
      <c r="C53" s="29" t="s">
        <v>137</v>
      </c>
      <c r="D53" s="29"/>
      <c r="E53" s="35" t="s">
        <v>140</v>
      </c>
      <c r="F53" s="35" t="s">
        <v>127</v>
      </c>
      <c r="G53" s="35" t="s">
        <v>139</v>
      </c>
      <c r="H53" s="31"/>
      <c r="I53" s="30"/>
      <c r="J53" s="33" t="s">
        <v>124</v>
      </c>
    </row>
    <row r="54" spans="1:10" ht="69" x14ac:dyDescent="0.45">
      <c r="A54" s="29" t="str">
        <f t="shared" si="3"/>
        <v>C.3</v>
      </c>
      <c r="B54" s="29">
        <f t="shared" si="1"/>
        <v>3</v>
      </c>
      <c r="C54" s="29" t="s">
        <v>137</v>
      </c>
      <c r="D54" s="29"/>
      <c r="E54" s="36" t="s">
        <v>141</v>
      </c>
      <c r="F54" s="36" t="s">
        <v>127</v>
      </c>
      <c r="G54" s="36" t="s">
        <v>139</v>
      </c>
      <c r="H54" s="31"/>
      <c r="I54" s="30"/>
      <c r="J54" s="32" t="s">
        <v>124</v>
      </c>
    </row>
    <row r="55" spans="1:10" ht="69" x14ac:dyDescent="0.45">
      <c r="A55" s="29" t="str">
        <f t="shared" si="3"/>
        <v>C.4</v>
      </c>
      <c r="B55" s="29">
        <f t="shared" si="1"/>
        <v>4</v>
      </c>
      <c r="C55" s="29" t="s">
        <v>137</v>
      </c>
      <c r="D55" s="29"/>
      <c r="E55" s="35" t="s">
        <v>142</v>
      </c>
      <c r="F55" s="35" t="s">
        <v>127</v>
      </c>
      <c r="G55" s="35" t="s">
        <v>139</v>
      </c>
      <c r="H55" s="31"/>
      <c r="I55" s="30"/>
      <c r="J55" s="33" t="s">
        <v>124</v>
      </c>
    </row>
    <row r="56" spans="1:10" ht="69" x14ac:dyDescent="0.45">
      <c r="A56" s="29" t="str">
        <f t="shared" si="3"/>
        <v>C.5</v>
      </c>
      <c r="B56" s="29">
        <f t="shared" si="1"/>
        <v>5</v>
      </c>
      <c r="C56" s="29" t="s">
        <v>137</v>
      </c>
      <c r="D56" s="29"/>
      <c r="E56" s="36" t="s">
        <v>143</v>
      </c>
      <c r="F56" s="36" t="s">
        <v>127</v>
      </c>
      <c r="G56" s="36" t="s">
        <v>139</v>
      </c>
      <c r="H56" s="31"/>
      <c r="I56" s="30"/>
      <c r="J56" s="32" t="s">
        <v>124</v>
      </c>
    </row>
    <row r="57" spans="1:10" ht="69" x14ac:dyDescent="0.45">
      <c r="A57" s="29" t="str">
        <f t="shared" si="3"/>
        <v>C.6</v>
      </c>
      <c r="B57" s="29">
        <f t="shared" si="1"/>
        <v>6</v>
      </c>
      <c r="C57" s="29" t="s">
        <v>137</v>
      </c>
      <c r="D57" s="29"/>
      <c r="E57" s="35" t="s">
        <v>144</v>
      </c>
      <c r="F57" s="35" t="s">
        <v>127</v>
      </c>
      <c r="G57" s="35" t="s">
        <v>139</v>
      </c>
      <c r="H57" s="31"/>
      <c r="I57" s="30"/>
      <c r="J57" s="33" t="s">
        <v>124</v>
      </c>
    </row>
    <row r="58" spans="1:10" s="13" customFormat="1" x14ac:dyDescent="0.45">
      <c r="A58" s="13" t="s">
        <v>145</v>
      </c>
      <c r="E58" s="14" t="s">
        <v>146</v>
      </c>
    </row>
    <row r="59" spans="1:10" s="13" customFormat="1" ht="46" x14ac:dyDescent="0.45">
      <c r="A59" s="63" t="str">
        <f t="shared" ref="A59:A83" si="4">_xlfn.CONCAT($A$58, B59)</f>
        <v>D.1</v>
      </c>
      <c r="B59" s="63">
        <f>B58+1</f>
        <v>1</v>
      </c>
      <c r="C59" s="79"/>
      <c r="D59" s="78" t="s">
        <v>147</v>
      </c>
      <c r="E59" s="78" t="s">
        <v>148</v>
      </c>
      <c r="F59" s="80"/>
      <c r="G59" s="78"/>
      <c r="H59" s="78" t="s">
        <v>149</v>
      </c>
      <c r="I59" s="80"/>
      <c r="J59" s="80"/>
    </row>
    <row r="60" spans="1:10" ht="57.5" x14ac:dyDescent="0.45">
      <c r="A60" s="52" t="str">
        <f t="shared" si="4"/>
        <v>D.2</v>
      </c>
      <c r="B60" s="52">
        <f>B59+1</f>
        <v>2</v>
      </c>
      <c r="C60" s="52"/>
      <c r="D60" s="78" t="s">
        <v>150</v>
      </c>
      <c r="E60" s="78" t="s">
        <v>151</v>
      </c>
      <c r="F60" s="88" t="s">
        <v>53</v>
      </c>
      <c r="G60" s="78" t="s">
        <v>152</v>
      </c>
      <c r="H60" s="88"/>
      <c r="I60" s="88"/>
      <c r="J60" s="88"/>
    </row>
    <row r="61" spans="1:10" ht="139.5" x14ac:dyDescent="0.45">
      <c r="A61" s="29" t="str">
        <f t="shared" si="4"/>
        <v>D.3</v>
      </c>
      <c r="B61" s="29">
        <f t="shared" si="1"/>
        <v>3</v>
      </c>
      <c r="C61" s="29"/>
      <c r="D61" s="29"/>
      <c r="E61" s="75" t="s">
        <v>153</v>
      </c>
      <c r="F61" s="34" t="s">
        <v>53</v>
      </c>
      <c r="G61" s="34" t="s">
        <v>154</v>
      </c>
      <c r="H61" s="34"/>
      <c r="I61" s="34"/>
      <c r="J61" s="34" t="s">
        <v>155</v>
      </c>
    </row>
    <row r="62" spans="1:10" ht="139.5" x14ac:dyDescent="0.45">
      <c r="A62" s="29" t="str">
        <f t="shared" si="4"/>
        <v>D.4</v>
      </c>
      <c r="B62" s="29">
        <f t="shared" si="1"/>
        <v>4</v>
      </c>
      <c r="C62" s="29"/>
      <c r="D62" s="29"/>
      <c r="E62" s="75" t="s">
        <v>156</v>
      </c>
      <c r="F62" s="34" t="s">
        <v>157</v>
      </c>
      <c r="G62" s="34" t="s">
        <v>89</v>
      </c>
      <c r="H62" s="34"/>
      <c r="I62" s="34" t="s">
        <v>158</v>
      </c>
      <c r="J62" s="34" t="s">
        <v>155</v>
      </c>
    </row>
    <row r="63" spans="1:10" ht="139.5" x14ac:dyDescent="0.45">
      <c r="A63" s="29" t="str">
        <f t="shared" si="4"/>
        <v>D.5</v>
      </c>
      <c r="B63" s="29">
        <f t="shared" si="1"/>
        <v>5</v>
      </c>
      <c r="C63" s="29"/>
      <c r="D63" s="29" t="s">
        <v>159</v>
      </c>
      <c r="E63" s="75" t="s">
        <v>160</v>
      </c>
      <c r="F63" s="34" t="s">
        <v>53</v>
      </c>
      <c r="G63" s="34" t="s">
        <v>161</v>
      </c>
      <c r="H63" s="34" t="s">
        <v>162</v>
      </c>
      <c r="I63" s="34"/>
      <c r="J63" s="34" t="s">
        <v>155</v>
      </c>
    </row>
    <row r="64" spans="1:10" ht="47.5" x14ac:dyDescent="0.45">
      <c r="A64" s="29" t="str">
        <f t="shared" si="4"/>
        <v>D.6</v>
      </c>
      <c r="B64" s="29">
        <f t="shared" si="1"/>
        <v>6</v>
      </c>
      <c r="C64" s="29"/>
      <c r="D64" s="29"/>
      <c r="E64" s="75" t="s">
        <v>163</v>
      </c>
      <c r="F64" s="34" t="s">
        <v>53</v>
      </c>
      <c r="G64" s="34" t="s">
        <v>164</v>
      </c>
      <c r="H64" s="34" t="s">
        <v>162</v>
      </c>
      <c r="I64" s="34"/>
      <c r="J64" s="34" t="s">
        <v>165</v>
      </c>
    </row>
    <row r="65" spans="1:10" ht="47.5" x14ac:dyDescent="0.45">
      <c r="A65" s="29" t="str">
        <f t="shared" si="4"/>
        <v>D.7</v>
      </c>
      <c r="B65" s="29">
        <f t="shared" si="1"/>
        <v>7</v>
      </c>
      <c r="C65" s="29"/>
      <c r="D65" s="29"/>
      <c r="E65" s="75" t="s">
        <v>166</v>
      </c>
      <c r="F65" s="34" t="s">
        <v>53</v>
      </c>
      <c r="G65" s="34" t="s">
        <v>167</v>
      </c>
      <c r="H65" s="34" t="s">
        <v>162</v>
      </c>
      <c r="I65" s="34"/>
      <c r="J65" s="34" t="s">
        <v>168</v>
      </c>
    </row>
    <row r="66" spans="1:10" ht="47.5" x14ac:dyDescent="0.45">
      <c r="A66" s="29" t="str">
        <f t="shared" si="4"/>
        <v>D.8</v>
      </c>
      <c r="B66" s="29">
        <f t="shared" si="1"/>
        <v>8</v>
      </c>
      <c r="C66" s="29"/>
      <c r="D66" s="29"/>
      <c r="E66" s="75" t="s">
        <v>169</v>
      </c>
      <c r="F66" s="34" t="s">
        <v>53</v>
      </c>
      <c r="G66" s="34" t="s">
        <v>170</v>
      </c>
      <c r="H66" s="34" t="s">
        <v>162</v>
      </c>
      <c r="I66" s="34"/>
      <c r="J66" s="34" t="s">
        <v>171</v>
      </c>
    </row>
    <row r="67" spans="1:10" s="100" customFormat="1" ht="277.5" x14ac:dyDescent="0.45">
      <c r="A67" s="29" t="str">
        <f t="shared" si="4"/>
        <v>D.9</v>
      </c>
      <c r="B67" s="29">
        <f t="shared" si="1"/>
        <v>9</v>
      </c>
      <c r="C67" s="29"/>
      <c r="D67" s="29" t="s">
        <v>176</v>
      </c>
      <c r="E67" s="75" t="s">
        <v>890</v>
      </c>
      <c r="F67" s="34" t="s">
        <v>178</v>
      </c>
      <c r="G67" s="34" t="s">
        <v>179</v>
      </c>
      <c r="H67" s="34" t="s">
        <v>162</v>
      </c>
      <c r="I67" s="34"/>
      <c r="J67" s="34" t="s">
        <v>155</v>
      </c>
    </row>
    <row r="68" spans="1:10" ht="24.5" x14ac:dyDescent="0.45">
      <c r="A68" s="29" t="str">
        <f t="shared" si="4"/>
        <v>D.10</v>
      </c>
      <c r="B68" s="29">
        <f t="shared" si="1"/>
        <v>10</v>
      </c>
      <c r="C68" s="29"/>
      <c r="D68" s="29"/>
      <c r="E68" s="75" t="s">
        <v>172</v>
      </c>
      <c r="F68" s="34" t="s">
        <v>53</v>
      </c>
      <c r="G68" s="34" t="s">
        <v>167</v>
      </c>
      <c r="H68" s="34"/>
      <c r="I68" s="34"/>
      <c r="J68" s="34" t="s">
        <v>173</v>
      </c>
    </row>
    <row r="69" spans="1:10" ht="24.5" x14ac:dyDescent="0.45">
      <c r="A69" s="29" t="str">
        <f t="shared" si="4"/>
        <v>D.11</v>
      </c>
      <c r="B69" s="29">
        <f t="shared" si="1"/>
        <v>11</v>
      </c>
      <c r="C69" s="29"/>
      <c r="D69" s="29"/>
      <c r="E69" s="75" t="s">
        <v>174</v>
      </c>
      <c r="F69" s="34" t="s">
        <v>53</v>
      </c>
      <c r="G69" s="34" t="s">
        <v>170</v>
      </c>
      <c r="H69" s="34"/>
      <c r="I69" s="34"/>
      <c r="J69" s="34" t="s">
        <v>173</v>
      </c>
    </row>
    <row r="70" spans="1:10" ht="139.5" x14ac:dyDescent="0.45">
      <c r="A70" s="29" t="str">
        <f t="shared" si="4"/>
        <v>D.12</v>
      </c>
      <c r="B70" s="29">
        <f t="shared" si="1"/>
        <v>12</v>
      </c>
      <c r="C70" s="29"/>
      <c r="D70" s="29"/>
      <c r="E70" s="75" t="s">
        <v>175</v>
      </c>
      <c r="F70" s="34" t="s">
        <v>157</v>
      </c>
      <c r="G70" s="34" t="s">
        <v>89</v>
      </c>
      <c r="H70" s="34"/>
      <c r="I70" s="34"/>
      <c r="J70" s="34" t="s">
        <v>155</v>
      </c>
    </row>
    <row r="71" spans="1:10" ht="277.5" x14ac:dyDescent="0.45">
      <c r="A71" s="29" t="str">
        <f t="shared" si="4"/>
        <v>D.13</v>
      </c>
      <c r="B71" s="29">
        <f t="shared" si="1"/>
        <v>13</v>
      </c>
      <c r="C71" s="29"/>
      <c r="D71" s="29" t="s">
        <v>916</v>
      </c>
      <c r="E71" s="75" t="s">
        <v>177</v>
      </c>
      <c r="F71" s="34" t="s">
        <v>178</v>
      </c>
      <c r="G71" s="34" t="s">
        <v>179</v>
      </c>
      <c r="H71" s="34"/>
      <c r="I71" s="34"/>
      <c r="J71" s="34" t="s">
        <v>155</v>
      </c>
    </row>
    <row r="72" spans="1:10" x14ac:dyDescent="0.45">
      <c r="A72" s="29" t="str">
        <f t="shared" si="4"/>
        <v>D.14</v>
      </c>
      <c r="B72" s="29">
        <f t="shared" si="1"/>
        <v>14</v>
      </c>
      <c r="C72" s="29"/>
      <c r="D72" s="29"/>
      <c r="E72" s="75" t="s">
        <v>180</v>
      </c>
      <c r="F72" s="34" t="s">
        <v>17</v>
      </c>
      <c r="G72" s="34"/>
      <c r="H72" s="34"/>
      <c r="I72" s="34"/>
      <c r="J72" s="34" t="s">
        <v>181</v>
      </c>
    </row>
    <row r="73" spans="1:10" ht="185.5" x14ac:dyDescent="0.45">
      <c r="A73" s="29" t="str">
        <f t="shared" si="4"/>
        <v>D.15</v>
      </c>
      <c r="B73" s="29">
        <f t="shared" si="1"/>
        <v>15</v>
      </c>
      <c r="C73" s="29"/>
      <c r="D73" s="29"/>
      <c r="E73" s="99" t="s">
        <v>182</v>
      </c>
      <c r="F73" s="34" t="s">
        <v>178</v>
      </c>
      <c r="G73" s="34" t="s">
        <v>183</v>
      </c>
      <c r="H73" s="34"/>
      <c r="I73" s="34"/>
      <c r="J73" s="34" t="s">
        <v>155</v>
      </c>
    </row>
    <row r="74" spans="1:10" ht="24.5" x14ac:dyDescent="0.45">
      <c r="A74" s="29" t="str">
        <f t="shared" si="4"/>
        <v>D.16</v>
      </c>
      <c r="B74" s="29">
        <f t="shared" si="1"/>
        <v>16</v>
      </c>
      <c r="C74" s="29"/>
      <c r="D74" s="29"/>
      <c r="E74" s="75" t="s">
        <v>184</v>
      </c>
      <c r="F74" s="34" t="s">
        <v>17</v>
      </c>
      <c r="G74" s="34"/>
      <c r="H74" s="34"/>
      <c r="I74" s="34"/>
      <c r="J74" s="34" t="s">
        <v>891</v>
      </c>
    </row>
    <row r="75" spans="1:10" ht="139.5" x14ac:dyDescent="0.45">
      <c r="A75" s="29" t="str">
        <f t="shared" si="4"/>
        <v>D.17</v>
      </c>
      <c r="B75" s="29">
        <f t="shared" si="1"/>
        <v>17</v>
      </c>
      <c r="C75" s="29"/>
      <c r="D75" s="29"/>
      <c r="E75" s="75" t="s">
        <v>185</v>
      </c>
      <c r="F75" s="34"/>
      <c r="G75" s="34" t="s">
        <v>186</v>
      </c>
      <c r="H75" s="34"/>
      <c r="I75" s="34"/>
      <c r="J75" s="34" t="s">
        <v>155</v>
      </c>
    </row>
    <row r="76" spans="1:10" ht="139.5" x14ac:dyDescent="0.45">
      <c r="A76" s="29" t="str">
        <f t="shared" si="4"/>
        <v>D.18</v>
      </c>
      <c r="B76" s="29">
        <f t="shared" si="1"/>
        <v>18</v>
      </c>
      <c r="C76" s="29"/>
      <c r="D76" s="29"/>
      <c r="E76" s="75" t="s">
        <v>187</v>
      </c>
      <c r="F76" s="75" t="s">
        <v>188</v>
      </c>
      <c r="G76" s="34" t="s">
        <v>186</v>
      </c>
      <c r="H76" s="34"/>
      <c r="I76" s="34"/>
      <c r="J76" s="34" t="s">
        <v>155</v>
      </c>
    </row>
    <row r="77" spans="1:10" ht="82" x14ac:dyDescent="0.45">
      <c r="A77" s="29" t="str">
        <f t="shared" si="4"/>
        <v>D.19</v>
      </c>
      <c r="B77" s="29">
        <f t="shared" si="1"/>
        <v>19</v>
      </c>
      <c r="C77" s="29"/>
      <c r="D77" s="29" t="s">
        <v>189</v>
      </c>
      <c r="E77" s="75" t="s">
        <v>190</v>
      </c>
      <c r="F77" s="75" t="s">
        <v>191</v>
      </c>
      <c r="G77" s="34" t="s">
        <v>192</v>
      </c>
      <c r="H77" s="34"/>
      <c r="I77" s="34"/>
      <c r="J77" s="34"/>
    </row>
    <row r="78" spans="1:10" ht="105" x14ac:dyDescent="0.45">
      <c r="A78" s="29" t="str">
        <f t="shared" si="4"/>
        <v>D.20</v>
      </c>
      <c r="B78" s="29">
        <f t="shared" si="1"/>
        <v>20</v>
      </c>
      <c r="C78" s="29"/>
      <c r="D78" s="29"/>
      <c r="E78" s="75" t="s">
        <v>889</v>
      </c>
      <c r="F78" s="75" t="s">
        <v>193</v>
      </c>
      <c r="G78" s="34" t="s">
        <v>888</v>
      </c>
      <c r="H78" s="34"/>
      <c r="I78" s="34"/>
      <c r="J78" s="34" t="s">
        <v>194</v>
      </c>
    </row>
    <row r="79" spans="1:10" s="100" customFormat="1" ht="59" x14ac:dyDescent="0.45">
      <c r="A79" s="29" t="str">
        <f t="shared" si="4"/>
        <v>D.21</v>
      </c>
      <c r="B79" s="29">
        <f t="shared" si="1"/>
        <v>21</v>
      </c>
      <c r="C79" s="29"/>
      <c r="D79" s="75" t="s">
        <v>893</v>
      </c>
      <c r="E79" s="75" t="s">
        <v>894</v>
      </c>
      <c r="F79" s="75" t="s">
        <v>524</v>
      </c>
      <c r="G79" s="75" t="s">
        <v>898</v>
      </c>
      <c r="H79" s="34"/>
      <c r="I79" s="34"/>
      <c r="J79" s="34" t="s">
        <v>895</v>
      </c>
    </row>
    <row r="80" spans="1:10" ht="47.5" x14ac:dyDescent="0.45">
      <c r="A80" s="29" t="str">
        <f t="shared" si="4"/>
        <v>D.22</v>
      </c>
      <c r="B80" s="29">
        <f t="shared" si="1"/>
        <v>22</v>
      </c>
      <c r="C80" s="29"/>
      <c r="D80" s="29"/>
      <c r="E80" s="75" t="s">
        <v>195</v>
      </c>
      <c r="F80" s="75" t="s">
        <v>188</v>
      </c>
      <c r="G80" s="34" t="s">
        <v>186</v>
      </c>
      <c r="H80" s="34"/>
      <c r="I80" s="34"/>
      <c r="J80" s="34"/>
    </row>
    <row r="81" spans="1:10" ht="105" x14ac:dyDescent="0.45">
      <c r="A81" s="29" t="str">
        <f t="shared" si="4"/>
        <v>D.23</v>
      </c>
      <c r="B81" s="29">
        <f t="shared" si="1"/>
        <v>23</v>
      </c>
      <c r="C81" s="29"/>
      <c r="D81" s="29"/>
      <c r="E81" s="75" t="s">
        <v>196</v>
      </c>
      <c r="F81" s="75" t="s">
        <v>197</v>
      </c>
      <c r="G81" s="34" t="s">
        <v>198</v>
      </c>
      <c r="H81" s="34"/>
      <c r="I81" s="34"/>
      <c r="J81" s="34" t="s">
        <v>896</v>
      </c>
    </row>
    <row r="82" spans="1:10" x14ac:dyDescent="0.45">
      <c r="A82" s="29" t="str">
        <f t="shared" si="4"/>
        <v>D.24</v>
      </c>
      <c r="B82" s="29">
        <f t="shared" si="1"/>
        <v>24</v>
      </c>
      <c r="C82" s="29"/>
      <c r="D82" s="29"/>
      <c r="E82" s="75" t="s">
        <v>199</v>
      </c>
      <c r="F82" s="75" t="s">
        <v>17</v>
      </c>
      <c r="G82" s="34"/>
      <c r="H82" s="34"/>
      <c r="I82" s="34"/>
      <c r="J82" s="34" t="s">
        <v>897</v>
      </c>
    </row>
    <row r="83" spans="1:10" ht="162.5" x14ac:dyDescent="0.45">
      <c r="A83" s="29" t="str">
        <f t="shared" si="4"/>
        <v>D.25</v>
      </c>
      <c r="B83" s="29">
        <f t="shared" si="1"/>
        <v>25</v>
      </c>
      <c r="C83" s="29"/>
      <c r="D83" s="29"/>
      <c r="E83" s="75" t="s">
        <v>200</v>
      </c>
      <c r="F83" s="75" t="s">
        <v>201</v>
      </c>
      <c r="G83" s="34" t="s">
        <v>202</v>
      </c>
      <c r="H83" s="34"/>
      <c r="I83" s="34"/>
      <c r="J83" s="34"/>
    </row>
  </sheetData>
  <autoFilter ref="A4:J83" xr:uid="{28C09810-3ACC-4AB3-A99D-1077BCF49B6A}"/>
  <mergeCells count="1">
    <mergeCell ref="A2:E2"/>
  </mergeCells>
  <phoneticPr fontId="1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3C546-F8E6-4D86-8E6E-0722A5D708F8}">
  <dimension ref="A1:J16"/>
  <sheetViews>
    <sheetView topLeftCell="A12" zoomScale="106" zoomScaleNormal="106" workbookViewId="0">
      <selection activeCell="E14" sqref="E14"/>
    </sheetView>
  </sheetViews>
  <sheetFormatPr defaultRowHeight="16.5" x14ac:dyDescent="0.45"/>
  <cols>
    <col min="1" max="1" width="4.08203125" customWidth="1"/>
    <col min="2" max="2" width="2.58203125" bestFit="1" customWidth="1"/>
    <col min="5" max="5" width="74.83203125" customWidth="1"/>
    <col min="7" max="7" width="47.08203125" customWidth="1"/>
    <col min="8" max="8" width="31.08203125" customWidth="1"/>
    <col min="10" max="10" width="19.08203125" customWidth="1"/>
  </cols>
  <sheetData>
    <row r="1" spans="1:10" s="17" customFormat="1" x14ac:dyDescent="0.45"/>
    <row r="2" spans="1:10" s="17" customFormat="1" ht="26" x14ac:dyDescent="0.65">
      <c r="A2" s="18" t="s">
        <v>0</v>
      </c>
      <c r="G2" s="19" t="s">
        <v>203</v>
      </c>
    </row>
    <row r="3" spans="1:10" s="17" customFormat="1" ht="17" thickBot="1" x14ac:dyDescent="0.5"/>
    <row r="4" spans="1:10" ht="39.5" thickBot="1" x14ac:dyDescent="0.5">
      <c r="A4" s="1" t="s">
        <v>1</v>
      </c>
      <c r="B4" s="1"/>
      <c r="C4" s="1" t="s">
        <v>2</v>
      </c>
      <c r="D4" s="1" t="s">
        <v>11</v>
      </c>
      <c r="E4" s="1" t="s">
        <v>3</v>
      </c>
      <c r="F4" s="2" t="s">
        <v>4</v>
      </c>
      <c r="G4" s="2" t="s">
        <v>5</v>
      </c>
      <c r="H4" s="2" t="s">
        <v>6</v>
      </c>
      <c r="I4" s="2" t="s">
        <v>7</v>
      </c>
      <c r="J4" s="2" t="s">
        <v>8</v>
      </c>
    </row>
    <row r="5" spans="1:10" s="13" customFormat="1" x14ac:dyDescent="0.45">
      <c r="A5" s="15" t="s">
        <v>205</v>
      </c>
      <c r="B5" s="15"/>
      <c r="C5" s="15"/>
      <c r="D5" s="15"/>
      <c r="E5" s="15" t="s">
        <v>203</v>
      </c>
      <c r="F5" s="15"/>
      <c r="G5" s="15"/>
      <c r="H5" s="15"/>
      <c r="I5" s="15"/>
      <c r="J5" s="15"/>
    </row>
    <row r="6" spans="1:10" ht="69" x14ac:dyDescent="0.45">
      <c r="A6" s="34" t="str">
        <f>_xlfn.CONCAT($A$5, B6)</f>
        <v>E.1</v>
      </c>
      <c r="B6" s="34">
        <f>B5+1</f>
        <v>1</v>
      </c>
      <c r="C6" s="35" t="s">
        <v>206</v>
      </c>
      <c r="D6" s="35" t="s">
        <v>207</v>
      </c>
      <c r="E6" s="35" t="s">
        <v>208</v>
      </c>
      <c r="F6" s="35" t="s">
        <v>53</v>
      </c>
      <c r="G6" s="35" t="s">
        <v>209</v>
      </c>
      <c r="H6" s="29"/>
      <c r="I6" s="29"/>
      <c r="J6" s="29" t="s">
        <v>210</v>
      </c>
    </row>
    <row r="7" spans="1:10" ht="80.5" x14ac:dyDescent="0.45">
      <c r="A7" s="34" t="str">
        <f t="shared" ref="A7:A16" si="0">_xlfn.CONCAT($A$5, B7)</f>
        <v>E.2</v>
      </c>
      <c r="B7" s="34">
        <f t="shared" ref="B7:B16" si="1">B6+1</f>
        <v>2</v>
      </c>
      <c r="C7" s="36" t="s">
        <v>211</v>
      </c>
      <c r="D7" s="36" t="s">
        <v>212</v>
      </c>
      <c r="E7" s="36" t="s">
        <v>213</v>
      </c>
      <c r="F7" s="36" t="s">
        <v>53</v>
      </c>
      <c r="G7" s="36" t="s">
        <v>209</v>
      </c>
      <c r="H7" s="29"/>
      <c r="I7" s="29"/>
      <c r="J7" s="29" t="s">
        <v>210</v>
      </c>
    </row>
    <row r="8" spans="1:10" ht="80.5" x14ac:dyDescent="0.45">
      <c r="A8" s="34" t="str">
        <f t="shared" si="0"/>
        <v>E.3</v>
      </c>
      <c r="B8" s="34">
        <f t="shared" si="1"/>
        <v>3</v>
      </c>
      <c r="C8" s="35" t="s">
        <v>211</v>
      </c>
      <c r="D8" s="35" t="s">
        <v>214</v>
      </c>
      <c r="E8" s="35" t="s">
        <v>215</v>
      </c>
      <c r="F8" s="35" t="s">
        <v>53</v>
      </c>
      <c r="G8" s="35" t="s">
        <v>209</v>
      </c>
      <c r="H8" s="29"/>
      <c r="I8" s="29"/>
      <c r="J8" s="29" t="s">
        <v>216</v>
      </c>
    </row>
    <row r="9" spans="1:10" ht="103.5" x14ac:dyDescent="0.45">
      <c r="A9" s="34" t="str">
        <f t="shared" si="0"/>
        <v>E.4</v>
      </c>
      <c r="B9" s="34">
        <f t="shared" si="1"/>
        <v>4</v>
      </c>
      <c r="C9" s="36" t="s">
        <v>211</v>
      </c>
      <c r="D9" s="36" t="s">
        <v>217</v>
      </c>
      <c r="E9" s="36" t="s">
        <v>218</v>
      </c>
      <c r="F9" s="36" t="s">
        <v>219</v>
      </c>
      <c r="G9" s="36" t="s">
        <v>220</v>
      </c>
      <c r="H9" s="29"/>
      <c r="I9" s="29"/>
      <c r="J9" s="29"/>
    </row>
    <row r="10" spans="1:10" ht="69" x14ac:dyDescent="0.45">
      <c r="A10" s="34" t="str">
        <f t="shared" si="0"/>
        <v>E.5</v>
      </c>
      <c r="B10" s="34">
        <f t="shared" si="1"/>
        <v>5</v>
      </c>
      <c r="C10" s="35" t="s">
        <v>206</v>
      </c>
      <c r="D10" s="35" t="s">
        <v>221</v>
      </c>
      <c r="E10" s="35" t="s">
        <v>222</v>
      </c>
      <c r="F10" s="35" t="s">
        <v>53</v>
      </c>
      <c r="G10" s="35" t="s">
        <v>209</v>
      </c>
      <c r="H10" s="29"/>
      <c r="I10" s="29"/>
      <c r="J10" s="29" t="s">
        <v>223</v>
      </c>
    </row>
    <row r="11" spans="1:10" ht="161" x14ac:dyDescent="0.45">
      <c r="A11" s="34" t="str">
        <f t="shared" si="0"/>
        <v>E.6</v>
      </c>
      <c r="B11" s="34">
        <f t="shared" si="1"/>
        <v>6</v>
      </c>
      <c r="C11" s="36" t="s">
        <v>211</v>
      </c>
      <c r="D11" s="36" t="s">
        <v>224</v>
      </c>
      <c r="E11" s="36" t="s">
        <v>225</v>
      </c>
      <c r="F11" s="36" t="s">
        <v>219</v>
      </c>
      <c r="G11" s="36" t="s">
        <v>226</v>
      </c>
      <c r="H11" s="29"/>
      <c r="I11" s="29"/>
      <c r="J11" s="29"/>
    </row>
    <row r="12" spans="1:10" ht="70.5" x14ac:dyDescent="0.45">
      <c r="A12" s="81" t="str">
        <f t="shared" si="0"/>
        <v>E.7</v>
      </c>
      <c r="B12" s="81">
        <f t="shared" si="1"/>
        <v>7</v>
      </c>
      <c r="C12" s="82" t="s">
        <v>227</v>
      </c>
      <c r="D12" s="82" t="s">
        <v>228</v>
      </c>
      <c r="E12" s="83" t="s">
        <v>229</v>
      </c>
      <c r="F12" s="83" t="s">
        <v>53</v>
      </c>
      <c r="G12" s="82" t="s">
        <v>209</v>
      </c>
      <c r="H12" s="81" t="s">
        <v>230</v>
      </c>
      <c r="I12" s="57"/>
      <c r="J12" s="57"/>
    </row>
    <row r="13" spans="1:10" ht="92" x14ac:dyDescent="0.45">
      <c r="A13" s="34" t="str">
        <f t="shared" si="0"/>
        <v>E.8</v>
      </c>
      <c r="B13" s="34">
        <f t="shared" si="1"/>
        <v>8</v>
      </c>
      <c r="C13" s="36" t="s">
        <v>231</v>
      </c>
      <c r="D13" s="36" t="s">
        <v>232</v>
      </c>
      <c r="E13" s="36" t="s">
        <v>233</v>
      </c>
      <c r="F13" s="36" t="s">
        <v>53</v>
      </c>
      <c r="G13" s="31" t="s">
        <v>209</v>
      </c>
      <c r="H13" s="29"/>
      <c r="I13" s="29"/>
      <c r="J13" s="56" t="s">
        <v>234</v>
      </c>
    </row>
    <row r="14" spans="1:10" ht="103.5" x14ac:dyDescent="0.45">
      <c r="A14" s="34" t="str">
        <f t="shared" si="0"/>
        <v>E.9</v>
      </c>
      <c r="B14" s="34">
        <f t="shared" si="1"/>
        <v>9</v>
      </c>
      <c r="C14" s="103" t="s">
        <v>235</v>
      </c>
      <c r="D14" s="36" t="s">
        <v>236</v>
      </c>
      <c r="E14" s="36" t="s">
        <v>237</v>
      </c>
      <c r="F14" s="36" t="s">
        <v>53</v>
      </c>
      <c r="G14" s="31" t="s">
        <v>238</v>
      </c>
      <c r="H14" s="29"/>
      <c r="I14" s="29"/>
      <c r="J14" s="56" t="s">
        <v>239</v>
      </c>
    </row>
    <row r="15" spans="1:10" ht="46" x14ac:dyDescent="0.45">
      <c r="A15" s="34" t="str">
        <f t="shared" si="0"/>
        <v>E.10</v>
      </c>
      <c r="B15" s="34">
        <f t="shared" si="1"/>
        <v>10</v>
      </c>
      <c r="C15" s="38" t="s">
        <v>240</v>
      </c>
      <c r="D15" s="38" t="s">
        <v>241</v>
      </c>
      <c r="E15" s="38" t="s">
        <v>242</v>
      </c>
      <c r="F15" s="38" t="s">
        <v>53</v>
      </c>
      <c r="G15" s="38" t="s">
        <v>209</v>
      </c>
      <c r="H15" s="57"/>
      <c r="I15" s="57"/>
      <c r="J15" s="57"/>
    </row>
    <row r="16" spans="1:10" ht="103.5" x14ac:dyDescent="0.45">
      <c r="A16" s="34" t="str">
        <f t="shared" si="0"/>
        <v>E.11</v>
      </c>
      <c r="B16" s="34">
        <f t="shared" si="1"/>
        <v>11</v>
      </c>
      <c r="C16" s="38" t="s">
        <v>240</v>
      </c>
      <c r="D16" s="38" t="s">
        <v>906</v>
      </c>
      <c r="E16" s="38" t="s">
        <v>244</v>
      </c>
      <c r="F16" s="38" t="s">
        <v>219</v>
      </c>
      <c r="G16" s="38" t="s">
        <v>245</v>
      </c>
      <c r="H16" s="57"/>
      <c r="I16" s="57"/>
      <c r="J16" s="57" t="s">
        <v>246</v>
      </c>
    </row>
  </sheetData>
  <autoFilter ref="A4:J16" xr:uid="{4703C546-F8E6-4D86-8E6E-0722A5D708F8}"/>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C6A17-44E5-4EA8-941E-47CC15A22AF7}">
  <dimension ref="A2:J32"/>
  <sheetViews>
    <sheetView workbookViewId="0">
      <selection activeCell="G7" sqref="G7"/>
    </sheetView>
  </sheetViews>
  <sheetFormatPr defaultRowHeight="16.5" x14ac:dyDescent="0.45"/>
  <cols>
    <col min="1" max="1" width="3.25" customWidth="1"/>
    <col min="2" max="2" width="3.58203125" customWidth="1"/>
    <col min="4" max="4" width="19.75" customWidth="1"/>
    <col min="5" max="5" width="45.58203125" customWidth="1"/>
    <col min="7" max="7" width="41.33203125" customWidth="1"/>
  </cols>
  <sheetData>
    <row r="2" spans="1:10" s="17" customFormat="1" ht="26" x14ac:dyDescent="0.65">
      <c r="A2" s="18" t="s">
        <v>0</v>
      </c>
      <c r="G2" s="19" t="s">
        <v>336</v>
      </c>
    </row>
    <row r="3" spans="1:10" ht="17" thickBot="1" x14ac:dyDescent="0.5"/>
    <row r="4" spans="1:10" ht="39.5" thickBot="1" x14ac:dyDescent="0.5">
      <c r="A4" s="1" t="s">
        <v>1</v>
      </c>
      <c r="B4" s="1"/>
      <c r="C4" s="1" t="s">
        <v>2</v>
      </c>
      <c r="D4" s="1" t="s">
        <v>11</v>
      </c>
      <c r="E4" s="1" t="s">
        <v>3</v>
      </c>
      <c r="F4" s="2" t="s">
        <v>4</v>
      </c>
      <c r="G4" s="2" t="s">
        <v>5</v>
      </c>
      <c r="H4" s="2" t="s">
        <v>6</v>
      </c>
      <c r="I4" s="2" t="s">
        <v>7</v>
      </c>
      <c r="J4" s="2" t="s">
        <v>8</v>
      </c>
    </row>
    <row r="5" spans="1:10" s="13" customFormat="1" x14ac:dyDescent="0.45">
      <c r="A5" s="15" t="s">
        <v>248</v>
      </c>
      <c r="B5" s="15"/>
      <c r="C5" s="15"/>
      <c r="D5" s="15"/>
      <c r="E5" s="15" t="s">
        <v>336</v>
      </c>
      <c r="F5" s="15"/>
      <c r="G5" s="15"/>
      <c r="H5" s="15"/>
      <c r="I5" s="15"/>
      <c r="J5" s="15"/>
    </row>
    <row r="6" spans="1:10" ht="57.5" x14ac:dyDescent="0.45">
      <c r="A6" s="61" t="str">
        <f>_xlfn.CONCAT($A$5, B6)</f>
        <v>F.1</v>
      </c>
      <c r="B6" s="74">
        <f>B5+1</f>
        <v>1</v>
      </c>
      <c r="C6" s="73"/>
      <c r="D6" s="73" t="s">
        <v>338</v>
      </c>
      <c r="E6" s="112" t="s">
        <v>339</v>
      </c>
      <c r="F6" s="112" t="s">
        <v>58</v>
      </c>
      <c r="G6" s="112"/>
      <c r="H6" s="73"/>
      <c r="I6" s="112" t="s">
        <v>340</v>
      </c>
      <c r="J6" s="73"/>
    </row>
    <row r="7" spans="1:10" ht="161" x14ac:dyDescent="0.45">
      <c r="A7" s="66" t="str">
        <f t="shared" ref="A7:A27" si="0">_xlfn.CONCAT($A$5, B7)</f>
        <v>F.2</v>
      </c>
      <c r="B7" s="101">
        <f t="shared" ref="B7:B32" si="1">B6+1</f>
        <v>2</v>
      </c>
      <c r="C7" s="63" t="s">
        <v>341</v>
      </c>
      <c r="D7" s="63" t="s">
        <v>342</v>
      </c>
      <c r="E7" s="106" t="s">
        <v>343</v>
      </c>
      <c r="F7" s="106" t="s">
        <v>219</v>
      </c>
      <c r="G7" s="106" t="s">
        <v>344</v>
      </c>
      <c r="H7" s="63"/>
      <c r="I7" s="106" t="s">
        <v>345</v>
      </c>
      <c r="J7" s="63"/>
    </row>
    <row r="8" spans="1:10" ht="69" x14ac:dyDescent="0.45">
      <c r="A8" s="66" t="str">
        <f t="shared" si="0"/>
        <v>F.3</v>
      </c>
      <c r="B8" s="101">
        <f t="shared" si="1"/>
        <v>3</v>
      </c>
      <c r="C8" s="63" t="s">
        <v>341</v>
      </c>
      <c r="D8" s="63" t="s">
        <v>346</v>
      </c>
      <c r="E8" s="106" t="s">
        <v>347</v>
      </c>
      <c r="F8" s="106" t="s">
        <v>67</v>
      </c>
      <c r="G8" s="106"/>
      <c r="H8" s="63"/>
      <c r="I8" s="106"/>
      <c r="J8" s="63" t="s">
        <v>348</v>
      </c>
    </row>
    <row r="9" spans="1:10" ht="46" x14ac:dyDescent="0.45">
      <c r="A9" s="66" t="str">
        <f t="shared" si="0"/>
        <v>F.4</v>
      </c>
      <c r="B9" s="101">
        <f t="shared" si="1"/>
        <v>4</v>
      </c>
      <c r="C9" s="63" t="s">
        <v>341</v>
      </c>
      <c r="D9" s="63" t="s">
        <v>349</v>
      </c>
      <c r="E9" s="106" t="s">
        <v>350</v>
      </c>
      <c r="F9" s="106" t="s">
        <v>58</v>
      </c>
      <c r="G9" s="106"/>
      <c r="H9" s="63"/>
      <c r="I9" s="106" t="s">
        <v>351</v>
      </c>
      <c r="J9" s="63" t="s">
        <v>352</v>
      </c>
    </row>
    <row r="10" spans="1:10" ht="46" x14ac:dyDescent="0.45">
      <c r="A10" s="66" t="str">
        <f t="shared" si="0"/>
        <v>F.5</v>
      </c>
      <c r="B10" s="101">
        <f t="shared" si="1"/>
        <v>5</v>
      </c>
      <c r="C10" s="63" t="s">
        <v>341</v>
      </c>
      <c r="D10" s="63" t="s">
        <v>353</v>
      </c>
      <c r="E10" s="106" t="s">
        <v>354</v>
      </c>
      <c r="F10" s="106" t="s">
        <v>58</v>
      </c>
      <c r="G10" s="106"/>
      <c r="H10" s="63"/>
      <c r="I10" s="106" t="s">
        <v>351</v>
      </c>
      <c r="J10" s="63" t="s">
        <v>355</v>
      </c>
    </row>
    <row r="11" spans="1:10" ht="46" x14ac:dyDescent="0.45">
      <c r="A11" s="66" t="str">
        <f t="shared" si="0"/>
        <v>F.6</v>
      </c>
      <c r="B11" s="101">
        <f t="shared" si="1"/>
        <v>6</v>
      </c>
      <c r="C11" s="63" t="s">
        <v>341</v>
      </c>
      <c r="D11" s="63" t="s">
        <v>356</v>
      </c>
      <c r="E11" s="106" t="s">
        <v>357</v>
      </c>
      <c r="F11" s="106" t="s">
        <v>58</v>
      </c>
      <c r="G11" s="106"/>
      <c r="H11" s="63"/>
      <c r="I11" s="106" t="s">
        <v>351</v>
      </c>
      <c r="J11" s="63" t="s">
        <v>358</v>
      </c>
    </row>
    <row r="12" spans="1:10" ht="46" x14ac:dyDescent="0.45">
      <c r="A12" s="66" t="str">
        <f t="shared" si="0"/>
        <v>F.7</v>
      </c>
      <c r="B12" s="101">
        <f t="shared" si="1"/>
        <v>7</v>
      </c>
      <c r="C12" s="63" t="s">
        <v>341</v>
      </c>
      <c r="D12" s="63" t="s">
        <v>359</v>
      </c>
      <c r="E12" s="106" t="s">
        <v>360</v>
      </c>
      <c r="F12" s="106" t="s">
        <v>58</v>
      </c>
      <c r="G12" s="106"/>
      <c r="H12" s="63"/>
      <c r="I12" s="106" t="s">
        <v>351</v>
      </c>
      <c r="J12" s="63" t="s">
        <v>361</v>
      </c>
    </row>
    <row r="13" spans="1:10" ht="46" x14ac:dyDescent="0.45">
      <c r="A13" s="66" t="str">
        <f t="shared" si="0"/>
        <v>F.8</v>
      </c>
      <c r="B13" s="101">
        <f t="shared" si="1"/>
        <v>8</v>
      </c>
      <c r="C13" s="63" t="s">
        <v>341</v>
      </c>
      <c r="D13" s="63" t="s">
        <v>362</v>
      </c>
      <c r="E13" s="106" t="s">
        <v>363</v>
      </c>
      <c r="F13" s="106" t="s">
        <v>58</v>
      </c>
      <c r="G13" s="106"/>
      <c r="H13" s="63"/>
      <c r="I13" s="106" t="s">
        <v>351</v>
      </c>
      <c r="J13" s="63" t="s">
        <v>364</v>
      </c>
    </row>
    <row r="14" spans="1:10" ht="46" x14ac:dyDescent="0.45">
      <c r="A14" s="66" t="str">
        <f t="shared" si="0"/>
        <v>F.9</v>
      </c>
      <c r="B14" s="101">
        <f t="shared" si="1"/>
        <v>9</v>
      </c>
      <c r="C14" s="63" t="s">
        <v>341</v>
      </c>
      <c r="D14" s="63" t="s">
        <v>365</v>
      </c>
      <c r="E14" s="106" t="s">
        <v>366</v>
      </c>
      <c r="F14" s="106" t="s">
        <v>58</v>
      </c>
      <c r="G14" s="106"/>
      <c r="H14" s="63"/>
      <c r="I14" s="106" t="s">
        <v>351</v>
      </c>
      <c r="J14" s="63" t="s">
        <v>367</v>
      </c>
    </row>
    <row r="15" spans="1:10" ht="46" x14ac:dyDescent="0.45">
      <c r="A15" s="66" t="str">
        <f t="shared" si="0"/>
        <v>F.10</v>
      </c>
      <c r="B15" s="101">
        <f t="shared" si="1"/>
        <v>10</v>
      </c>
      <c r="C15" s="63" t="s">
        <v>341</v>
      </c>
      <c r="D15" s="63" t="s">
        <v>368</v>
      </c>
      <c r="E15" s="106" t="s">
        <v>369</v>
      </c>
      <c r="F15" s="106" t="s">
        <v>58</v>
      </c>
      <c r="G15" s="106"/>
      <c r="H15" s="63"/>
      <c r="I15" s="106" t="s">
        <v>351</v>
      </c>
      <c r="J15" s="63" t="s">
        <v>370</v>
      </c>
    </row>
    <row r="16" spans="1:10" ht="46" x14ac:dyDescent="0.45">
      <c r="A16" s="66" t="str">
        <f t="shared" si="0"/>
        <v>F.11</v>
      </c>
      <c r="B16" s="101">
        <f t="shared" si="1"/>
        <v>11</v>
      </c>
      <c r="C16" s="63" t="s">
        <v>341</v>
      </c>
      <c r="D16" s="63" t="s">
        <v>371</v>
      </c>
      <c r="E16" s="106" t="s">
        <v>372</v>
      </c>
      <c r="F16" s="106" t="s">
        <v>58</v>
      </c>
      <c r="G16" s="106"/>
      <c r="H16" s="63"/>
      <c r="I16" s="106" t="s">
        <v>351</v>
      </c>
      <c r="J16" s="63" t="s">
        <v>373</v>
      </c>
    </row>
    <row r="17" spans="1:10" ht="46" x14ac:dyDescent="0.45">
      <c r="A17" s="66" t="str">
        <f t="shared" si="0"/>
        <v>F.12</v>
      </c>
      <c r="B17" s="101">
        <f t="shared" si="1"/>
        <v>12</v>
      </c>
      <c r="C17" s="63" t="s">
        <v>341</v>
      </c>
      <c r="D17" s="63" t="s">
        <v>374</v>
      </c>
      <c r="E17" s="106" t="s">
        <v>375</v>
      </c>
      <c r="F17" s="106" t="s">
        <v>58</v>
      </c>
      <c r="G17" s="106"/>
      <c r="H17" s="63"/>
      <c r="I17" s="106" t="s">
        <v>351</v>
      </c>
      <c r="J17" s="63" t="s">
        <v>376</v>
      </c>
    </row>
    <row r="18" spans="1:10" ht="161" x14ac:dyDescent="0.45">
      <c r="A18" s="66" t="str">
        <f t="shared" si="0"/>
        <v>F.13</v>
      </c>
      <c r="B18" s="101">
        <f t="shared" si="1"/>
        <v>13</v>
      </c>
      <c r="C18" s="63" t="s">
        <v>377</v>
      </c>
      <c r="D18" s="63" t="s">
        <v>378</v>
      </c>
      <c r="E18" s="106" t="s">
        <v>379</v>
      </c>
      <c r="F18" s="106" t="s">
        <v>219</v>
      </c>
      <c r="G18" s="106" t="s">
        <v>380</v>
      </c>
      <c r="H18" s="63"/>
      <c r="I18" s="106" t="s">
        <v>381</v>
      </c>
      <c r="J18" s="63"/>
    </row>
    <row r="19" spans="1:10" ht="69" x14ac:dyDescent="0.45">
      <c r="A19" s="66" t="str">
        <f t="shared" si="0"/>
        <v>F.14</v>
      </c>
      <c r="B19" s="101">
        <f t="shared" si="1"/>
        <v>14</v>
      </c>
      <c r="C19" s="63" t="s">
        <v>377</v>
      </c>
      <c r="D19" s="63" t="s">
        <v>382</v>
      </c>
      <c r="E19" s="106" t="s">
        <v>383</v>
      </c>
      <c r="F19" s="106" t="s">
        <v>67</v>
      </c>
      <c r="G19" s="106"/>
      <c r="H19" s="63"/>
      <c r="I19" s="106"/>
      <c r="J19" s="63" t="s">
        <v>384</v>
      </c>
    </row>
    <row r="20" spans="1:10" ht="46" x14ac:dyDescent="0.45">
      <c r="A20" s="66" t="str">
        <f t="shared" si="0"/>
        <v>F.15</v>
      </c>
      <c r="B20" s="101">
        <f t="shared" si="1"/>
        <v>15</v>
      </c>
      <c r="C20" s="63" t="s">
        <v>377</v>
      </c>
      <c r="D20" s="63" t="s">
        <v>385</v>
      </c>
      <c r="E20" s="106" t="s">
        <v>386</v>
      </c>
      <c r="F20" s="106" t="s">
        <v>58</v>
      </c>
      <c r="G20" s="106"/>
      <c r="H20" s="63"/>
      <c r="I20" s="106" t="s">
        <v>351</v>
      </c>
      <c r="J20" s="63" t="s">
        <v>387</v>
      </c>
    </row>
    <row r="21" spans="1:10" ht="46" x14ac:dyDescent="0.45">
      <c r="A21" s="66" t="str">
        <f t="shared" si="0"/>
        <v>F.16</v>
      </c>
      <c r="B21" s="101">
        <f t="shared" si="1"/>
        <v>16</v>
      </c>
      <c r="C21" s="63" t="s">
        <v>377</v>
      </c>
      <c r="D21" s="63" t="s">
        <v>388</v>
      </c>
      <c r="E21" s="106" t="s">
        <v>389</v>
      </c>
      <c r="F21" s="106" t="s">
        <v>58</v>
      </c>
      <c r="G21" s="106"/>
      <c r="H21" s="63"/>
      <c r="I21" s="106" t="s">
        <v>351</v>
      </c>
      <c r="J21" s="63" t="s">
        <v>390</v>
      </c>
    </row>
    <row r="22" spans="1:10" ht="46" x14ac:dyDescent="0.45">
      <c r="A22" s="66" t="str">
        <f t="shared" si="0"/>
        <v>F.17</v>
      </c>
      <c r="B22" s="101">
        <f t="shared" si="1"/>
        <v>17</v>
      </c>
      <c r="C22" s="63" t="s">
        <v>377</v>
      </c>
      <c r="D22" s="63" t="s">
        <v>391</v>
      </c>
      <c r="E22" s="106" t="s">
        <v>392</v>
      </c>
      <c r="F22" s="106" t="s">
        <v>58</v>
      </c>
      <c r="G22" s="106"/>
      <c r="H22" s="63"/>
      <c r="I22" s="106" t="s">
        <v>351</v>
      </c>
      <c r="J22" s="63" t="s">
        <v>393</v>
      </c>
    </row>
    <row r="23" spans="1:10" ht="46" x14ac:dyDescent="0.45">
      <c r="A23" s="66" t="str">
        <f t="shared" si="0"/>
        <v>F.18</v>
      </c>
      <c r="B23" s="101">
        <f t="shared" si="1"/>
        <v>18</v>
      </c>
      <c r="C23" s="63" t="s">
        <v>377</v>
      </c>
      <c r="D23" s="63" t="s">
        <v>394</v>
      </c>
      <c r="E23" s="106" t="s">
        <v>395</v>
      </c>
      <c r="F23" s="106" t="s">
        <v>58</v>
      </c>
      <c r="G23" s="106"/>
      <c r="H23" s="63"/>
      <c r="I23" s="106" t="s">
        <v>351</v>
      </c>
      <c r="J23" s="63" t="s">
        <v>396</v>
      </c>
    </row>
    <row r="24" spans="1:10" ht="46" x14ac:dyDescent="0.45">
      <c r="A24" s="66" t="str">
        <f t="shared" si="0"/>
        <v>F.19</v>
      </c>
      <c r="B24" s="101">
        <f t="shared" si="1"/>
        <v>19</v>
      </c>
      <c r="C24" s="63" t="s">
        <v>377</v>
      </c>
      <c r="D24" s="63" t="s">
        <v>397</v>
      </c>
      <c r="E24" s="106" t="s">
        <v>398</v>
      </c>
      <c r="F24" s="106" t="s">
        <v>58</v>
      </c>
      <c r="G24" s="106"/>
      <c r="H24" s="63"/>
      <c r="I24" s="106" t="s">
        <v>351</v>
      </c>
      <c r="J24" s="63" t="s">
        <v>399</v>
      </c>
    </row>
    <row r="25" spans="1:10" ht="46" x14ac:dyDescent="0.45">
      <c r="A25" s="66" t="str">
        <f t="shared" si="0"/>
        <v>F.20</v>
      </c>
      <c r="B25" s="101">
        <f t="shared" si="1"/>
        <v>20</v>
      </c>
      <c r="C25" s="63" t="s">
        <v>377</v>
      </c>
      <c r="D25" s="63" t="s">
        <v>400</v>
      </c>
      <c r="E25" s="106" t="s">
        <v>401</v>
      </c>
      <c r="F25" s="106" t="s">
        <v>58</v>
      </c>
      <c r="G25" s="106"/>
      <c r="H25" s="63"/>
      <c r="I25" s="106" t="s">
        <v>351</v>
      </c>
      <c r="J25" s="63" t="s">
        <v>402</v>
      </c>
    </row>
    <row r="26" spans="1:10" ht="46" x14ac:dyDescent="0.45">
      <c r="A26" s="66" t="str">
        <f t="shared" si="0"/>
        <v>F.21</v>
      </c>
      <c r="B26" s="101">
        <f t="shared" si="1"/>
        <v>21</v>
      </c>
      <c r="C26" s="63" t="s">
        <v>377</v>
      </c>
      <c r="D26" s="63" t="s">
        <v>403</v>
      </c>
      <c r="E26" s="106" t="s">
        <v>404</v>
      </c>
      <c r="F26" s="106" t="s">
        <v>58</v>
      </c>
      <c r="G26" s="106"/>
      <c r="H26" s="63"/>
      <c r="I26" s="106" t="s">
        <v>351</v>
      </c>
      <c r="J26" s="63" t="s">
        <v>405</v>
      </c>
    </row>
    <row r="27" spans="1:10" ht="172.5" x14ac:dyDescent="0.45">
      <c r="A27" s="66" t="str">
        <f t="shared" si="0"/>
        <v>F.22</v>
      </c>
      <c r="B27" s="128">
        <f t="shared" si="1"/>
        <v>22</v>
      </c>
      <c r="C27" s="63"/>
      <c r="D27" s="63" t="s">
        <v>406</v>
      </c>
      <c r="E27" s="130" t="s">
        <v>407</v>
      </c>
      <c r="F27" s="131" t="s">
        <v>53</v>
      </c>
      <c r="G27" s="130" t="s">
        <v>408</v>
      </c>
      <c r="H27" s="63"/>
      <c r="I27" s="63"/>
      <c r="J27" s="63" t="s">
        <v>409</v>
      </c>
    </row>
    <row r="28" spans="1:10" ht="184" x14ac:dyDescent="0.45">
      <c r="A28" s="90" t="str">
        <f t="shared" ref="A28:A32" si="2">_xlfn.CONCAT($A$5, B28)</f>
        <v>F.23</v>
      </c>
      <c r="B28" s="129">
        <f t="shared" si="1"/>
        <v>23</v>
      </c>
      <c r="C28" s="94"/>
      <c r="D28" s="94" t="s">
        <v>410</v>
      </c>
      <c r="E28" s="132" t="s">
        <v>411</v>
      </c>
      <c r="F28" s="133" t="s">
        <v>53</v>
      </c>
      <c r="G28" s="134" t="s">
        <v>877</v>
      </c>
      <c r="H28" s="94"/>
      <c r="I28" s="94"/>
      <c r="J28" s="67" t="s">
        <v>409</v>
      </c>
    </row>
    <row r="29" spans="1:10" s="127" customFormat="1" ht="310.5" x14ac:dyDescent="0.45">
      <c r="A29" s="90" t="str">
        <f t="shared" si="2"/>
        <v>F.24</v>
      </c>
      <c r="B29" s="129">
        <f t="shared" si="1"/>
        <v>24</v>
      </c>
      <c r="C29" s="94"/>
      <c r="D29" s="94" t="s">
        <v>881</v>
      </c>
      <c r="E29" s="132" t="s">
        <v>878</v>
      </c>
      <c r="F29" s="133" t="s">
        <v>219</v>
      </c>
      <c r="G29" s="134" t="s">
        <v>879</v>
      </c>
      <c r="H29" s="94"/>
      <c r="I29" s="94"/>
      <c r="J29" s="67" t="s">
        <v>880</v>
      </c>
    </row>
    <row r="30" spans="1:10" ht="71.150000000000006" customHeight="1" x14ac:dyDescent="0.45">
      <c r="A30" s="90" t="str">
        <f t="shared" si="2"/>
        <v>F.25</v>
      </c>
      <c r="B30" s="129">
        <f t="shared" si="1"/>
        <v>25</v>
      </c>
      <c r="C30" s="94"/>
      <c r="D30" s="94" t="s">
        <v>412</v>
      </c>
      <c r="E30" s="133" t="s">
        <v>413</v>
      </c>
      <c r="F30" s="133" t="s">
        <v>219</v>
      </c>
      <c r="G30" s="133" t="s">
        <v>414</v>
      </c>
      <c r="H30" s="94"/>
      <c r="I30" s="132" t="s">
        <v>415</v>
      </c>
      <c r="J30" s="63"/>
    </row>
    <row r="31" spans="1:10" ht="57" customHeight="1" x14ac:dyDescent="0.45">
      <c r="A31" s="90" t="str">
        <f t="shared" si="2"/>
        <v>F.26</v>
      </c>
      <c r="B31" s="129">
        <f t="shared" si="1"/>
        <v>26</v>
      </c>
      <c r="C31" s="94"/>
      <c r="D31" s="94" t="s">
        <v>416</v>
      </c>
      <c r="E31" s="135" t="s">
        <v>417</v>
      </c>
      <c r="F31" s="135" t="s">
        <v>219</v>
      </c>
      <c r="G31" s="135" t="s">
        <v>418</v>
      </c>
      <c r="H31" s="94"/>
      <c r="I31" s="134" t="s">
        <v>419</v>
      </c>
      <c r="J31" s="63"/>
    </row>
    <row r="32" spans="1:10" ht="80.5" x14ac:dyDescent="0.45">
      <c r="A32" s="90" t="str">
        <f t="shared" si="2"/>
        <v>F.27</v>
      </c>
      <c r="B32" s="129">
        <f t="shared" si="1"/>
        <v>27</v>
      </c>
      <c r="C32" s="94"/>
      <c r="D32" s="94" t="s">
        <v>420</v>
      </c>
      <c r="E32" s="134" t="s">
        <v>421</v>
      </c>
      <c r="F32" s="134" t="s">
        <v>53</v>
      </c>
      <c r="G32" s="134" t="s">
        <v>422</v>
      </c>
      <c r="H32" s="94"/>
      <c r="I32" s="94"/>
      <c r="J32" s="63"/>
    </row>
  </sheetData>
  <autoFilter ref="A4:J32" xr:uid="{AE1C6A17-44E5-4EA8-941E-47CC15A22AF7}"/>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26958-6D39-4CD0-9EC4-483D8F50424E}">
  <dimension ref="A1:J26"/>
  <sheetViews>
    <sheetView topLeftCell="A19" workbookViewId="0">
      <selection activeCell="A29" sqref="A29"/>
    </sheetView>
  </sheetViews>
  <sheetFormatPr defaultRowHeight="16.5" x14ac:dyDescent="0.45"/>
  <cols>
    <col min="1" max="1" width="4.08203125" customWidth="1"/>
    <col min="2" max="2" width="5.33203125" customWidth="1"/>
    <col min="4" max="4" width="30.08203125" bestFit="1" customWidth="1"/>
    <col min="5" max="5" width="52.83203125" customWidth="1"/>
    <col min="7" max="7" width="54.75" customWidth="1"/>
  </cols>
  <sheetData>
    <row r="1" spans="1:10" s="17" customFormat="1" x14ac:dyDescent="0.45"/>
    <row r="2" spans="1:10" s="17" customFormat="1" ht="26" x14ac:dyDescent="0.65">
      <c r="A2" s="18" t="s">
        <v>0</v>
      </c>
      <c r="G2" s="19" t="s">
        <v>423</v>
      </c>
    </row>
    <row r="3" spans="1:10" s="17" customFormat="1" ht="17" thickBot="1" x14ac:dyDescent="0.5"/>
    <row r="4" spans="1:10" ht="39.5" thickBot="1" x14ac:dyDescent="0.5">
      <c r="A4" s="25"/>
      <c r="B4" s="26" t="s">
        <v>1</v>
      </c>
      <c r="C4" s="26" t="s">
        <v>2</v>
      </c>
      <c r="D4" s="1" t="s">
        <v>11</v>
      </c>
      <c r="E4" s="26" t="s">
        <v>3</v>
      </c>
      <c r="F4" s="27" t="s">
        <v>4</v>
      </c>
      <c r="G4" s="27" t="s">
        <v>5</v>
      </c>
      <c r="H4" s="27" t="s">
        <v>6</v>
      </c>
      <c r="I4" s="27" t="s">
        <v>7</v>
      </c>
      <c r="J4" s="27" t="s">
        <v>8</v>
      </c>
    </row>
    <row r="5" spans="1:10" s="3" customFormat="1" x14ac:dyDescent="0.45">
      <c r="A5" s="24" t="s">
        <v>337</v>
      </c>
      <c r="B5" s="24"/>
      <c r="C5" s="24"/>
      <c r="D5" s="24"/>
      <c r="E5" s="24" t="s">
        <v>423</v>
      </c>
      <c r="F5" s="24"/>
      <c r="G5" s="24"/>
      <c r="H5" s="24"/>
      <c r="I5" s="24"/>
      <c r="J5" s="24"/>
    </row>
    <row r="6" spans="1:10" ht="218.5" x14ac:dyDescent="0.45">
      <c r="A6" s="39" t="str">
        <f>_xlfn.CONCAT($A$5, B6)</f>
        <v>G.1</v>
      </c>
      <c r="B6" s="39">
        <f>B5+1</f>
        <v>1</v>
      </c>
      <c r="C6" s="42" t="s">
        <v>425</v>
      </c>
      <c r="D6" s="42" t="s">
        <v>426</v>
      </c>
      <c r="E6" s="41" t="s">
        <v>427</v>
      </c>
      <c r="F6" s="41" t="s">
        <v>53</v>
      </c>
      <c r="G6" s="41" t="s">
        <v>428</v>
      </c>
      <c r="H6" s="40"/>
      <c r="I6" s="40"/>
      <c r="J6" s="40"/>
    </row>
    <row r="7" spans="1:10" ht="102" customHeight="1" x14ac:dyDescent="0.45">
      <c r="A7" s="39" t="str">
        <f t="shared" ref="A7:A26" si="0">_xlfn.CONCAT($A$5, B7)</f>
        <v>G.2</v>
      </c>
      <c r="B7" s="39">
        <f t="shared" ref="B7:B26" si="1">B6+1</f>
        <v>2</v>
      </c>
      <c r="C7" s="40" t="s">
        <v>429</v>
      </c>
      <c r="D7" s="40" t="s">
        <v>430</v>
      </c>
      <c r="E7" s="41" t="s">
        <v>431</v>
      </c>
      <c r="F7" s="41" t="s">
        <v>53</v>
      </c>
      <c r="G7" s="41" t="s">
        <v>432</v>
      </c>
      <c r="H7" s="40"/>
      <c r="I7" s="40"/>
      <c r="J7" s="40" t="s">
        <v>433</v>
      </c>
    </row>
    <row r="8" spans="1:10" ht="153.75" customHeight="1" x14ac:dyDescent="0.45">
      <c r="A8" s="39" t="str">
        <f t="shared" si="0"/>
        <v>G.3</v>
      </c>
      <c r="B8" s="39">
        <f t="shared" si="1"/>
        <v>3</v>
      </c>
      <c r="C8" s="40" t="s">
        <v>434</v>
      </c>
      <c r="D8" s="40" t="s">
        <v>435</v>
      </c>
      <c r="E8" s="41" t="s">
        <v>436</v>
      </c>
      <c r="F8" s="41" t="s">
        <v>58</v>
      </c>
      <c r="G8" s="97"/>
      <c r="H8" s="40"/>
      <c r="I8" s="40"/>
      <c r="J8" s="39" t="s">
        <v>437</v>
      </c>
    </row>
    <row r="9" spans="1:10" ht="153.75" customHeight="1" x14ac:dyDescent="0.45">
      <c r="A9" s="39" t="str">
        <f t="shared" si="0"/>
        <v>G.4</v>
      </c>
      <c r="B9" s="39">
        <f t="shared" si="1"/>
        <v>4</v>
      </c>
      <c r="C9" s="40"/>
      <c r="D9" s="40" t="s">
        <v>443</v>
      </c>
      <c r="E9" s="41" t="s">
        <v>438</v>
      </c>
      <c r="F9" s="41"/>
      <c r="G9" s="41" t="s">
        <v>439</v>
      </c>
      <c r="H9" s="40" t="s">
        <v>440</v>
      </c>
      <c r="I9" s="40"/>
      <c r="J9" s="40" t="s">
        <v>441</v>
      </c>
    </row>
    <row r="10" spans="1:10" ht="80.5" x14ac:dyDescent="0.45">
      <c r="A10" s="39" t="str">
        <f t="shared" si="0"/>
        <v>G.5</v>
      </c>
      <c r="B10" s="39">
        <f t="shared" si="1"/>
        <v>5</v>
      </c>
      <c r="C10" s="40" t="s">
        <v>442</v>
      </c>
      <c r="D10" s="42" t="s">
        <v>447</v>
      </c>
      <c r="E10" s="41" t="s">
        <v>444</v>
      </c>
      <c r="F10" s="41" t="s">
        <v>53</v>
      </c>
      <c r="G10" s="41" t="s">
        <v>445</v>
      </c>
      <c r="H10" s="40"/>
      <c r="I10" s="40"/>
      <c r="J10" s="40"/>
    </row>
    <row r="11" spans="1:10" s="100" customFormat="1" ht="218.5" x14ac:dyDescent="0.45">
      <c r="A11" s="29" t="str">
        <f t="shared" si="0"/>
        <v>G.6</v>
      </c>
      <c r="B11" s="29">
        <f t="shared" si="1"/>
        <v>6</v>
      </c>
      <c r="C11" s="90"/>
      <c r="D11" s="136" t="s">
        <v>904</v>
      </c>
      <c r="E11" s="137" t="s">
        <v>905</v>
      </c>
      <c r="F11" s="137" t="s">
        <v>53</v>
      </c>
      <c r="G11" s="137" t="s">
        <v>428</v>
      </c>
      <c r="H11" s="90"/>
      <c r="I11" s="90"/>
      <c r="J11" s="90"/>
    </row>
    <row r="12" spans="1:10" ht="105" x14ac:dyDescent="0.45">
      <c r="A12" s="39" t="str">
        <f t="shared" si="0"/>
        <v>G.7</v>
      </c>
      <c r="B12" s="39">
        <f t="shared" si="1"/>
        <v>7</v>
      </c>
      <c r="C12" s="42" t="s">
        <v>446</v>
      </c>
      <c r="D12" s="42" t="s">
        <v>450</v>
      </c>
      <c r="E12" s="41" t="s">
        <v>448</v>
      </c>
      <c r="F12" s="41" t="s">
        <v>53</v>
      </c>
      <c r="G12" s="41" t="s">
        <v>445</v>
      </c>
      <c r="H12" s="40"/>
      <c r="I12" s="40"/>
      <c r="J12" s="40"/>
    </row>
    <row r="13" spans="1:10" ht="105" x14ac:dyDescent="0.45">
      <c r="A13" s="39" t="str">
        <f t="shared" si="0"/>
        <v>G.8</v>
      </c>
      <c r="B13" s="39">
        <f t="shared" si="1"/>
        <v>8</v>
      </c>
      <c r="C13" s="42" t="s">
        <v>449</v>
      </c>
      <c r="D13" s="42" t="s">
        <v>453</v>
      </c>
      <c r="E13" s="41" t="s">
        <v>451</v>
      </c>
      <c r="F13" s="41" t="s">
        <v>53</v>
      </c>
      <c r="G13" s="41" t="s">
        <v>445</v>
      </c>
      <c r="H13" s="40"/>
      <c r="I13" s="40"/>
      <c r="J13" s="40"/>
    </row>
    <row r="14" spans="1:10" ht="105" x14ac:dyDescent="0.45">
      <c r="A14" s="39" t="str">
        <f t="shared" si="0"/>
        <v>G.9</v>
      </c>
      <c r="B14" s="39">
        <f t="shared" si="1"/>
        <v>9</v>
      </c>
      <c r="C14" s="42" t="s">
        <v>452</v>
      </c>
      <c r="D14" s="42" t="s">
        <v>456</v>
      </c>
      <c r="E14" s="41" t="s">
        <v>454</v>
      </c>
      <c r="F14" s="41" t="s">
        <v>53</v>
      </c>
      <c r="G14" s="41" t="s">
        <v>445</v>
      </c>
      <c r="H14" s="40"/>
      <c r="I14" s="40"/>
      <c r="J14" s="40"/>
    </row>
    <row r="15" spans="1:10" ht="185.5" x14ac:dyDescent="0.45">
      <c r="A15" s="39" t="str">
        <f t="shared" si="0"/>
        <v>G.10</v>
      </c>
      <c r="B15" s="39">
        <f t="shared" si="1"/>
        <v>10</v>
      </c>
      <c r="C15" s="42" t="s">
        <v>455</v>
      </c>
      <c r="D15" s="42" t="s">
        <v>460</v>
      </c>
      <c r="E15" s="41" t="s">
        <v>457</v>
      </c>
      <c r="F15" s="41" t="s">
        <v>53</v>
      </c>
      <c r="G15" s="41" t="s">
        <v>458</v>
      </c>
      <c r="H15" s="40"/>
      <c r="I15" s="40"/>
      <c r="J15" s="40"/>
    </row>
    <row r="16" spans="1:10" ht="46" x14ac:dyDescent="0.45">
      <c r="A16" s="39" t="str">
        <f t="shared" si="0"/>
        <v>G.11</v>
      </c>
      <c r="B16" s="39">
        <f t="shared" si="1"/>
        <v>11</v>
      </c>
      <c r="C16" s="40" t="s">
        <v>459</v>
      </c>
      <c r="D16" s="40" t="s">
        <v>464</v>
      </c>
      <c r="E16" s="41" t="s">
        <v>461</v>
      </c>
      <c r="F16" s="41" t="s">
        <v>53</v>
      </c>
      <c r="G16" s="41" t="s">
        <v>462</v>
      </c>
      <c r="H16" s="40"/>
      <c r="I16" s="40"/>
      <c r="J16" s="40"/>
    </row>
    <row r="17" spans="1:10" ht="23" x14ac:dyDescent="0.45">
      <c r="A17" s="39" t="str">
        <f t="shared" si="0"/>
        <v>G.12</v>
      </c>
      <c r="B17" s="39">
        <f t="shared" si="1"/>
        <v>12</v>
      </c>
      <c r="C17" s="40" t="s">
        <v>463</v>
      </c>
      <c r="D17" s="40" t="s">
        <v>887</v>
      </c>
      <c r="E17" s="41" t="s">
        <v>465</v>
      </c>
      <c r="F17" s="41" t="s">
        <v>58</v>
      </c>
      <c r="G17" s="41" t="s">
        <v>466</v>
      </c>
      <c r="H17" s="40"/>
      <c r="I17" s="40"/>
      <c r="J17" s="40"/>
    </row>
    <row r="18" spans="1:10" s="100" customFormat="1" ht="57.5" x14ac:dyDescent="0.45">
      <c r="A18" s="29" t="str">
        <f t="shared" si="0"/>
        <v>G.13</v>
      </c>
      <c r="B18" s="29">
        <f t="shared" si="1"/>
        <v>13</v>
      </c>
      <c r="C18" s="90"/>
      <c r="D18" s="90" t="s">
        <v>907</v>
      </c>
      <c r="E18" s="137" t="s">
        <v>908</v>
      </c>
      <c r="F18" s="137" t="s">
        <v>53</v>
      </c>
      <c r="G18" s="137" t="s">
        <v>909</v>
      </c>
      <c r="H18" s="90"/>
      <c r="I18" s="90"/>
      <c r="J18" s="90"/>
    </row>
    <row r="19" spans="1:10" ht="69" x14ac:dyDescent="0.45">
      <c r="A19" s="39" t="str">
        <f t="shared" si="0"/>
        <v>G.14</v>
      </c>
      <c r="B19" s="39">
        <f t="shared" si="1"/>
        <v>14</v>
      </c>
      <c r="C19" s="40"/>
      <c r="D19" s="40" t="s">
        <v>467</v>
      </c>
      <c r="E19" s="41" t="s">
        <v>468</v>
      </c>
      <c r="F19" s="41" t="s">
        <v>53</v>
      </c>
      <c r="G19" s="41" t="s">
        <v>469</v>
      </c>
      <c r="H19" s="40"/>
      <c r="I19" s="40"/>
      <c r="J19" s="40"/>
    </row>
    <row r="20" spans="1:10" ht="23" x14ac:dyDescent="0.45">
      <c r="A20" s="39" t="str">
        <f t="shared" si="0"/>
        <v>G.15</v>
      </c>
      <c r="B20" s="39">
        <f t="shared" si="1"/>
        <v>15</v>
      </c>
      <c r="C20" s="40"/>
      <c r="D20" s="40" t="s">
        <v>470</v>
      </c>
      <c r="E20" s="41" t="s">
        <v>471</v>
      </c>
      <c r="F20" s="41" t="s">
        <v>53</v>
      </c>
      <c r="G20" s="41" t="s">
        <v>472</v>
      </c>
      <c r="H20" s="40"/>
      <c r="I20" s="40"/>
      <c r="J20" s="40" t="s">
        <v>473</v>
      </c>
    </row>
    <row r="21" spans="1:10" ht="23" x14ac:dyDescent="0.45">
      <c r="A21" s="39" t="str">
        <f t="shared" si="0"/>
        <v>G.16</v>
      </c>
      <c r="B21" s="39">
        <f t="shared" si="1"/>
        <v>16</v>
      </c>
      <c r="C21" s="40"/>
      <c r="D21" s="40" t="s">
        <v>474</v>
      </c>
      <c r="E21" s="41" t="s">
        <v>475</v>
      </c>
      <c r="F21" s="41" t="s">
        <v>53</v>
      </c>
      <c r="G21" s="41" t="s">
        <v>476</v>
      </c>
      <c r="H21" s="40"/>
      <c r="I21" s="40"/>
      <c r="J21" s="40" t="s">
        <v>477</v>
      </c>
    </row>
    <row r="22" spans="1:10" ht="69" x14ac:dyDescent="0.45">
      <c r="A22" s="39" t="str">
        <f t="shared" si="0"/>
        <v>G.17</v>
      </c>
      <c r="B22" s="39">
        <f t="shared" si="1"/>
        <v>17</v>
      </c>
      <c r="C22" s="40"/>
      <c r="D22" s="40" t="s">
        <v>478</v>
      </c>
      <c r="E22" s="41" t="s">
        <v>479</v>
      </c>
      <c r="F22" s="41" t="s">
        <v>53</v>
      </c>
      <c r="G22" s="41" t="s">
        <v>480</v>
      </c>
      <c r="H22" s="40"/>
      <c r="I22" s="40"/>
      <c r="J22" s="40" t="s">
        <v>477</v>
      </c>
    </row>
    <row r="23" spans="1:10" ht="80.5" x14ac:dyDescent="0.45">
      <c r="A23" s="39" t="str">
        <f t="shared" si="0"/>
        <v>G.18</v>
      </c>
      <c r="B23" s="39">
        <f t="shared" si="1"/>
        <v>18</v>
      </c>
      <c r="C23" s="40" t="s">
        <v>481</v>
      </c>
      <c r="D23" s="40" t="s">
        <v>482</v>
      </c>
      <c r="E23" s="41" t="s">
        <v>483</v>
      </c>
      <c r="F23" s="41" t="s">
        <v>53</v>
      </c>
      <c r="G23" s="41" t="s">
        <v>484</v>
      </c>
      <c r="H23" s="40"/>
      <c r="I23" s="40"/>
      <c r="J23" s="40" t="s">
        <v>485</v>
      </c>
    </row>
    <row r="24" spans="1:10" ht="46" x14ac:dyDescent="0.45">
      <c r="A24" s="39" t="str">
        <f t="shared" si="0"/>
        <v>G.19</v>
      </c>
      <c r="B24" s="39">
        <f t="shared" si="1"/>
        <v>19</v>
      </c>
      <c r="C24" s="40" t="s">
        <v>486</v>
      </c>
      <c r="D24" s="40" t="s">
        <v>487</v>
      </c>
      <c r="E24" s="41" t="s">
        <v>488</v>
      </c>
      <c r="F24" s="41" t="s">
        <v>53</v>
      </c>
      <c r="G24" s="41" t="s">
        <v>462</v>
      </c>
      <c r="H24" s="40"/>
      <c r="I24" s="40"/>
      <c r="J24" s="40" t="s">
        <v>489</v>
      </c>
    </row>
    <row r="25" spans="1:10" ht="46" x14ac:dyDescent="0.45">
      <c r="A25" s="39" t="str">
        <f t="shared" si="0"/>
        <v>G.20</v>
      </c>
      <c r="B25" s="39">
        <f t="shared" si="1"/>
        <v>20</v>
      </c>
      <c r="C25" s="40" t="s">
        <v>486</v>
      </c>
      <c r="D25" s="40" t="s">
        <v>490</v>
      </c>
      <c r="E25" s="41" t="s">
        <v>491</v>
      </c>
      <c r="F25" s="41" t="s">
        <v>53</v>
      </c>
      <c r="G25" s="41" t="s">
        <v>462</v>
      </c>
      <c r="H25" s="40"/>
      <c r="I25" s="40"/>
      <c r="J25" s="40" t="s">
        <v>485</v>
      </c>
    </row>
    <row r="26" spans="1:10" ht="69" x14ac:dyDescent="0.45">
      <c r="A26" s="39" t="str">
        <f t="shared" si="0"/>
        <v>G.21</v>
      </c>
      <c r="B26" s="39">
        <f t="shared" si="1"/>
        <v>21</v>
      </c>
      <c r="C26" s="40" t="s">
        <v>492</v>
      </c>
      <c r="D26" s="40" t="s">
        <v>493</v>
      </c>
      <c r="E26" s="41" t="s">
        <v>494</v>
      </c>
      <c r="F26" s="41" t="s">
        <v>53</v>
      </c>
      <c r="G26" s="41" t="s">
        <v>495</v>
      </c>
      <c r="H26" s="40"/>
      <c r="I26" s="40"/>
      <c r="J26" s="40" t="s">
        <v>485</v>
      </c>
    </row>
  </sheetData>
  <autoFilter ref="A4:J26" xr:uid="{79626958-6D39-4CD0-9EC4-483D8F50424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008D7-0E8B-45B7-A269-AC60D5A3CA79}">
  <dimension ref="A1:L41"/>
  <sheetViews>
    <sheetView topLeftCell="A35" zoomScale="108" workbookViewId="0">
      <selection activeCell="E37" sqref="E37"/>
    </sheetView>
  </sheetViews>
  <sheetFormatPr defaultRowHeight="16.5" x14ac:dyDescent="0.45"/>
  <cols>
    <col min="1" max="1" width="4.08203125" customWidth="1"/>
    <col min="2" max="2" width="4.83203125" customWidth="1"/>
    <col min="4" max="4" width="16.83203125" bestFit="1" customWidth="1"/>
    <col min="5" max="5" width="65.33203125" customWidth="1"/>
    <col min="7" max="7" width="51.58203125" customWidth="1"/>
    <col min="8" max="8" width="8.75" hidden="1" customWidth="1"/>
    <col min="9" max="9" width="10.08203125" hidden="1" customWidth="1"/>
    <col min="11" max="11" width="12.5" customWidth="1"/>
    <col min="12" max="12" width="13.83203125" customWidth="1"/>
  </cols>
  <sheetData>
    <row r="1" spans="1:12" s="17" customFormat="1" x14ac:dyDescent="0.45"/>
    <row r="2" spans="1:12" s="17" customFormat="1" ht="26" x14ac:dyDescent="0.65">
      <c r="A2" s="18" t="s">
        <v>0</v>
      </c>
      <c r="G2" s="19" t="s">
        <v>247</v>
      </c>
    </row>
    <row r="3" spans="1:12" s="17" customFormat="1" ht="17" thickBot="1" x14ac:dyDescent="0.5"/>
    <row r="4" spans="1:12" ht="26.5" thickBot="1" x14ac:dyDescent="0.5">
      <c r="A4" s="1" t="s">
        <v>1</v>
      </c>
      <c r="B4" s="1"/>
      <c r="C4" s="1" t="s">
        <v>2</v>
      </c>
      <c r="D4" s="1" t="s">
        <v>11</v>
      </c>
      <c r="E4" s="22" t="s">
        <v>3</v>
      </c>
      <c r="F4" s="23" t="s">
        <v>4</v>
      </c>
      <c r="G4" s="23" t="s">
        <v>5</v>
      </c>
      <c r="H4" s="12" t="s">
        <v>12</v>
      </c>
      <c r="I4" s="12" t="s">
        <v>204</v>
      </c>
      <c r="J4" s="23" t="s">
        <v>6</v>
      </c>
      <c r="K4" s="23" t="s">
        <v>7</v>
      </c>
      <c r="L4" s="23" t="s">
        <v>8</v>
      </c>
    </row>
    <row r="5" spans="1:12" s="13" customFormat="1" x14ac:dyDescent="0.45">
      <c r="A5" s="20" t="s">
        <v>424</v>
      </c>
      <c r="B5" s="20"/>
      <c r="C5" s="20"/>
      <c r="D5" s="20"/>
      <c r="E5" s="20" t="s">
        <v>247</v>
      </c>
      <c r="F5" s="20"/>
      <c r="G5" s="20"/>
      <c r="H5" s="16"/>
      <c r="I5" s="16"/>
      <c r="J5" s="20"/>
      <c r="K5" s="20"/>
      <c r="L5" s="20"/>
    </row>
    <row r="6" spans="1:12" ht="34.5" x14ac:dyDescent="0.45">
      <c r="A6" s="39" t="str">
        <f>_xlfn.CONCAT($A$5, B6)</f>
        <v>H.1</v>
      </c>
      <c r="B6" s="39">
        <f>B5+1</f>
        <v>1</v>
      </c>
      <c r="C6" s="39" t="s">
        <v>249</v>
      </c>
      <c r="D6" s="39" t="s">
        <v>250</v>
      </c>
      <c r="E6" s="38" t="s">
        <v>251</v>
      </c>
      <c r="F6" s="38" t="s">
        <v>58</v>
      </c>
      <c r="G6" s="38"/>
      <c r="H6" s="39"/>
      <c r="I6" s="39"/>
      <c r="J6" s="39"/>
      <c r="K6" s="37" t="s">
        <v>252</v>
      </c>
      <c r="L6" s="50"/>
    </row>
    <row r="7" spans="1:12" ht="34.5" x14ac:dyDescent="0.45">
      <c r="A7" s="39" t="str">
        <f t="shared" ref="A7:A41" si="0">_xlfn.CONCAT($A$5, B7)</f>
        <v>H.2</v>
      </c>
      <c r="B7" s="39">
        <f t="shared" ref="B7:B41" si="1">B6+1</f>
        <v>2</v>
      </c>
      <c r="C7" s="39" t="s">
        <v>249</v>
      </c>
      <c r="D7" s="39" t="s">
        <v>253</v>
      </c>
      <c r="E7" s="38" t="s">
        <v>254</v>
      </c>
      <c r="F7" s="38" t="s">
        <v>58</v>
      </c>
      <c r="G7" s="38"/>
      <c r="H7" s="39"/>
      <c r="I7" s="39"/>
      <c r="J7" s="39"/>
      <c r="K7" s="37" t="s">
        <v>252</v>
      </c>
      <c r="L7" s="50"/>
    </row>
    <row r="8" spans="1:12" ht="34.5" x14ac:dyDescent="0.45">
      <c r="A8" s="39" t="str">
        <f t="shared" si="0"/>
        <v>H.3</v>
      </c>
      <c r="B8" s="39">
        <f t="shared" si="1"/>
        <v>3</v>
      </c>
      <c r="C8" s="39" t="s">
        <v>249</v>
      </c>
      <c r="D8" s="39" t="s">
        <v>255</v>
      </c>
      <c r="E8" s="38" t="s">
        <v>256</v>
      </c>
      <c r="F8" s="38" t="s">
        <v>58</v>
      </c>
      <c r="G8" s="38"/>
      <c r="H8" s="39"/>
      <c r="I8" s="39"/>
      <c r="J8" s="39"/>
      <c r="K8" s="37" t="s">
        <v>252</v>
      </c>
      <c r="L8" s="50"/>
    </row>
    <row r="9" spans="1:12" ht="47.5" customHeight="1" x14ac:dyDescent="0.45">
      <c r="A9" s="39" t="str">
        <f t="shared" si="0"/>
        <v>H.4</v>
      </c>
      <c r="B9" s="39">
        <f t="shared" si="1"/>
        <v>4</v>
      </c>
      <c r="C9" s="39" t="s">
        <v>249</v>
      </c>
      <c r="D9" s="39" t="s">
        <v>257</v>
      </c>
      <c r="E9" s="38" t="s">
        <v>258</v>
      </c>
      <c r="F9" s="38" t="s">
        <v>58</v>
      </c>
      <c r="G9" s="38"/>
      <c r="H9" s="39"/>
      <c r="I9" s="39"/>
      <c r="J9" s="39"/>
      <c r="K9" s="37" t="s">
        <v>252</v>
      </c>
      <c r="L9" s="50"/>
    </row>
    <row r="10" spans="1:12" ht="34.5" x14ac:dyDescent="0.45">
      <c r="A10" s="39" t="str">
        <f t="shared" si="0"/>
        <v>H.5</v>
      </c>
      <c r="B10" s="39">
        <f t="shared" si="1"/>
        <v>5</v>
      </c>
      <c r="C10" s="39" t="s">
        <v>249</v>
      </c>
      <c r="D10" s="39" t="s">
        <v>259</v>
      </c>
      <c r="E10" s="38" t="s">
        <v>260</v>
      </c>
      <c r="F10" s="38" t="s">
        <v>58</v>
      </c>
      <c r="G10" s="38"/>
      <c r="H10" s="39"/>
      <c r="I10" s="39"/>
      <c r="J10" s="39"/>
      <c r="K10" s="37" t="s">
        <v>252</v>
      </c>
      <c r="L10" s="50"/>
    </row>
    <row r="11" spans="1:12" ht="42.65" customHeight="1" x14ac:dyDescent="0.45">
      <c r="A11" s="39" t="str">
        <f t="shared" si="0"/>
        <v>H.6</v>
      </c>
      <c r="B11" s="39">
        <f t="shared" si="1"/>
        <v>6</v>
      </c>
      <c r="C11" s="39" t="s">
        <v>249</v>
      </c>
      <c r="D11" s="39" t="s">
        <v>261</v>
      </c>
      <c r="E11" s="38" t="s">
        <v>262</v>
      </c>
      <c r="F11" s="38" t="s">
        <v>58</v>
      </c>
      <c r="G11" s="38"/>
      <c r="H11" s="39"/>
      <c r="I11" s="39"/>
      <c r="J11" s="39"/>
      <c r="K11" s="37" t="s">
        <v>252</v>
      </c>
      <c r="L11" s="50"/>
    </row>
    <row r="12" spans="1:12" ht="33.65" customHeight="1" x14ac:dyDescent="0.45">
      <c r="A12" s="39" t="str">
        <f t="shared" si="0"/>
        <v>H.7</v>
      </c>
      <c r="B12" s="39">
        <f t="shared" si="1"/>
        <v>7</v>
      </c>
      <c r="C12" s="39" t="s">
        <v>249</v>
      </c>
      <c r="D12" s="39" t="s">
        <v>263</v>
      </c>
      <c r="E12" s="38" t="s">
        <v>264</v>
      </c>
      <c r="F12" s="38" t="s">
        <v>58</v>
      </c>
      <c r="G12" s="38"/>
      <c r="H12" s="39"/>
      <c r="I12" s="39"/>
      <c r="J12" s="39"/>
      <c r="K12" s="37" t="s">
        <v>252</v>
      </c>
      <c r="L12" s="50"/>
    </row>
    <row r="13" spans="1:12" ht="34.5" x14ac:dyDescent="0.45">
      <c r="A13" s="39" t="str">
        <f t="shared" si="0"/>
        <v>H.8</v>
      </c>
      <c r="B13" s="39">
        <f t="shared" si="1"/>
        <v>8</v>
      </c>
      <c r="C13" s="39" t="s">
        <v>249</v>
      </c>
      <c r="D13" s="39" t="s">
        <v>265</v>
      </c>
      <c r="E13" s="38" t="s">
        <v>266</v>
      </c>
      <c r="F13" s="38" t="s">
        <v>58</v>
      </c>
      <c r="G13" s="38"/>
      <c r="H13" s="39"/>
      <c r="I13" s="39"/>
      <c r="J13" s="39"/>
      <c r="K13" s="37" t="s">
        <v>252</v>
      </c>
      <c r="L13" s="50"/>
    </row>
    <row r="14" spans="1:12" ht="46.5" customHeight="1" x14ac:dyDescent="0.45">
      <c r="A14" s="39" t="str">
        <f t="shared" si="0"/>
        <v>H.9</v>
      </c>
      <c r="B14" s="39">
        <f t="shared" si="1"/>
        <v>9</v>
      </c>
      <c r="C14" s="39" t="s">
        <v>249</v>
      </c>
      <c r="D14" s="39" t="s">
        <v>267</v>
      </c>
      <c r="E14" s="38" t="s">
        <v>268</v>
      </c>
      <c r="F14" s="38" t="s">
        <v>58</v>
      </c>
      <c r="G14" s="38"/>
      <c r="H14" s="39"/>
      <c r="I14" s="39"/>
      <c r="J14" s="39"/>
      <c r="K14" s="37" t="s">
        <v>252</v>
      </c>
      <c r="L14" s="50"/>
    </row>
    <row r="15" spans="1:12" ht="23" x14ac:dyDescent="0.45">
      <c r="A15" s="39" t="str">
        <f t="shared" si="0"/>
        <v>H.10</v>
      </c>
      <c r="B15" s="39">
        <f t="shared" si="1"/>
        <v>10</v>
      </c>
      <c r="C15" s="39" t="s">
        <v>269</v>
      </c>
      <c r="D15" s="39" t="s">
        <v>270</v>
      </c>
      <c r="E15" s="38" t="s">
        <v>271</v>
      </c>
      <c r="F15" s="38" t="s">
        <v>58</v>
      </c>
      <c r="G15" s="38"/>
      <c r="H15" s="39"/>
      <c r="I15" s="39"/>
      <c r="J15" s="39"/>
      <c r="K15" s="37" t="s">
        <v>252</v>
      </c>
      <c r="L15" s="50"/>
    </row>
    <row r="16" spans="1:12" ht="23" x14ac:dyDescent="0.45">
      <c r="A16" s="39" t="str">
        <f t="shared" si="0"/>
        <v>H.11</v>
      </c>
      <c r="B16" s="39">
        <f t="shared" si="1"/>
        <v>11</v>
      </c>
      <c r="C16" s="39" t="s">
        <v>269</v>
      </c>
      <c r="D16" s="39" t="s">
        <v>272</v>
      </c>
      <c r="E16" s="38" t="s">
        <v>273</v>
      </c>
      <c r="F16" s="38" t="s">
        <v>58</v>
      </c>
      <c r="G16" s="38"/>
      <c r="H16" s="39"/>
      <c r="I16" s="39"/>
      <c r="J16" s="39"/>
      <c r="K16" s="37" t="s">
        <v>252</v>
      </c>
      <c r="L16" s="50"/>
    </row>
    <row r="17" spans="1:12" ht="32.15" customHeight="1" x14ac:dyDescent="0.45">
      <c r="A17" s="39" t="str">
        <f t="shared" si="0"/>
        <v>H.12</v>
      </c>
      <c r="B17" s="39">
        <f t="shared" si="1"/>
        <v>12</v>
      </c>
      <c r="C17" s="39" t="s">
        <v>269</v>
      </c>
      <c r="D17" s="39" t="s">
        <v>274</v>
      </c>
      <c r="E17" s="38" t="s">
        <v>275</v>
      </c>
      <c r="F17" s="38" t="s">
        <v>58</v>
      </c>
      <c r="G17" s="38"/>
      <c r="H17" s="39"/>
      <c r="I17" s="39"/>
      <c r="J17" s="39"/>
      <c r="K17" s="37" t="s">
        <v>252</v>
      </c>
      <c r="L17" s="50"/>
    </row>
    <row r="18" spans="1:12" ht="33" customHeight="1" x14ac:dyDescent="0.45">
      <c r="A18" s="39" t="str">
        <f t="shared" si="0"/>
        <v>H.13</v>
      </c>
      <c r="B18" s="39">
        <f t="shared" si="1"/>
        <v>13</v>
      </c>
      <c r="C18" s="39" t="s">
        <v>269</v>
      </c>
      <c r="D18" s="39" t="s">
        <v>276</v>
      </c>
      <c r="E18" s="38" t="s">
        <v>277</v>
      </c>
      <c r="F18" s="38" t="s">
        <v>58</v>
      </c>
      <c r="G18" s="38"/>
      <c r="H18" s="39"/>
      <c r="I18" s="39"/>
      <c r="J18" s="39"/>
      <c r="K18" s="37" t="s">
        <v>278</v>
      </c>
      <c r="L18" s="50" t="s">
        <v>279</v>
      </c>
    </row>
    <row r="19" spans="1:12" ht="23" x14ac:dyDescent="0.45">
      <c r="A19" s="39" t="str">
        <f t="shared" si="0"/>
        <v>H.14</v>
      </c>
      <c r="B19" s="39">
        <f t="shared" si="1"/>
        <v>14</v>
      </c>
      <c r="C19" s="39" t="s">
        <v>269</v>
      </c>
      <c r="D19" s="39" t="s">
        <v>280</v>
      </c>
      <c r="E19" s="38" t="s">
        <v>281</v>
      </c>
      <c r="F19" s="38" t="s">
        <v>58</v>
      </c>
      <c r="G19" s="38"/>
      <c r="H19" s="39"/>
      <c r="I19" s="39"/>
      <c r="J19" s="39"/>
      <c r="K19" s="37" t="s">
        <v>252</v>
      </c>
      <c r="L19" s="50"/>
    </row>
    <row r="20" spans="1:12" ht="23" x14ac:dyDescent="0.45">
      <c r="A20" s="39" t="str">
        <f t="shared" si="0"/>
        <v>H.15</v>
      </c>
      <c r="B20" s="39">
        <f t="shared" si="1"/>
        <v>15</v>
      </c>
      <c r="C20" s="39" t="s">
        <v>282</v>
      </c>
      <c r="D20" s="39" t="s">
        <v>283</v>
      </c>
      <c r="E20" s="38" t="s">
        <v>284</v>
      </c>
      <c r="F20" s="38" t="s">
        <v>53</v>
      </c>
      <c r="G20" s="38" t="s">
        <v>85</v>
      </c>
      <c r="H20" s="39"/>
      <c r="I20" s="39"/>
      <c r="J20" s="39"/>
      <c r="K20" s="37"/>
      <c r="L20" s="51"/>
    </row>
    <row r="21" spans="1:12" ht="34.5" x14ac:dyDescent="0.45">
      <c r="A21" s="39" t="str">
        <f t="shared" si="0"/>
        <v>H.16</v>
      </c>
      <c r="B21" s="39">
        <f t="shared" si="1"/>
        <v>16</v>
      </c>
      <c r="C21" s="39" t="s">
        <v>282</v>
      </c>
      <c r="D21" s="39" t="s">
        <v>285</v>
      </c>
      <c r="E21" s="38" t="s">
        <v>286</v>
      </c>
      <c r="F21" s="38" t="s">
        <v>53</v>
      </c>
      <c r="G21" s="38" t="s">
        <v>287</v>
      </c>
      <c r="H21" s="39"/>
      <c r="I21" s="39"/>
      <c r="J21" s="39"/>
      <c r="K21" s="39"/>
      <c r="L21" s="51" t="s">
        <v>288</v>
      </c>
    </row>
    <row r="22" spans="1:12" ht="23" x14ac:dyDescent="0.45">
      <c r="A22" s="39" t="str">
        <f t="shared" si="0"/>
        <v>H.17</v>
      </c>
      <c r="B22" s="39">
        <f t="shared" si="1"/>
        <v>17</v>
      </c>
      <c r="C22" s="39" t="s">
        <v>282</v>
      </c>
      <c r="D22" s="39" t="s">
        <v>289</v>
      </c>
      <c r="E22" s="38" t="s">
        <v>290</v>
      </c>
      <c r="F22" s="38" t="s">
        <v>53</v>
      </c>
      <c r="G22" s="38" t="s">
        <v>85</v>
      </c>
      <c r="H22" s="39"/>
      <c r="I22" s="39"/>
      <c r="J22" s="39"/>
      <c r="K22" s="39"/>
      <c r="L22" s="51"/>
    </row>
    <row r="23" spans="1:12" ht="34.5" x14ac:dyDescent="0.45">
      <c r="A23" s="39" t="str">
        <f t="shared" si="0"/>
        <v>H.18</v>
      </c>
      <c r="B23" s="39">
        <f t="shared" si="1"/>
        <v>18</v>
      </c>
      <c r="C23" s="39" t="s">
        <v>282</v>
      </c>
      <c r="D23" s="39" t="s">
        <v>291</v>
      </c>
      <c r="E23" s="38" t="s">
        <v>286</v>
      </c>
      <c r="F23" s="38" t="s">
        <v>53</v>
      </c>
      <c r="G23" s="38" t="s">
        <v>287</v>
      </c>
      <c r="H23" s="39"/>
      <c r="I23" s="39"/>
      <c r="J23" s="39"/>
      <c r="K23" s="39"/>
      <c r="L23" s="51" t="s">
        <v>292</v>
      </c>
    </row>
    <row r="24" spans="1:12" ht="23" x14ac:dyDescent="0.45">
      <c r="A24" s="39" t="str">
        <f t="shared" si="0"/>
        <v>H.19</v>
      </c>
      <c r="B24" s="39">
        <f t="shared" si="1"/>
        <v>19</v>
      </c>
      <c r="C24" s="39" t="s">
        <v>282</v>
      </c>
      <c r="D24" s="39" t="s">
        <v>293</v>
      </c>
      <c r="E24" s="38" t="s">
        <v>294</v>
      </c>
      <c r="F24" s="38" t="s">
        <v>53</v>
      </c>
      <c r="G24" s="38" t="s">
        <v>85</v>
      </c>
      <c r="H24" s="39"/>
      <c r="I24" s="39"/>
      <c r="J24" s="39"/>
      <c r="K24" s="39"/>
      <c r="L24" s="51"/>
    </row>
    <row r="25" spans="1:12" ht="34.5" x14ac:dyDescent="0.45">
      <c r="A25" s="39" t="str">
        <f t="shared" si="0"/>
        <v>H.20</v>
      </c>
      <c r="B25" s="39">
        <f t="shared" si="1"/>
        <v>20</v>
      </c>
      <c r="C25" s="39" t="s">
        <v>282</v>
      </c>
      <c r="D25" s="39" t="s">
        <v>295</v>
      </c>
      <c r="E25" s="38" t="s">
        <v>286</v>
      </c>
      <c r="F25" s="38" t="s">
        <v>53</v>
      </c>
      <c r="G25" s="38" t="s">
        <v>287</v>
      </c>
      <c r="H25" s="39"/>
      <c r="I25" s="39"/>
      <c r="J25" s="39"/>
      <c r="K25" s="39"/>
      <c r="L25" s="51" t="s">
        <v>296</v>
      </c>
    </row>
    <row r="26" spans="1:12" ht="46" x14ac:dyDescent="0.45">
      <c r="A26" s="39" t="str">
        <f t="shared" si="0"/>
        <v>H.21</v>
      </c>
      <c r="B26" s="39">
        <f t="shared" si="1"/>
        <v>21</v>
      </c>
      <c r="C26" s="39" t="s">
        <v>297</v>
      </c>
      <c r="D26" s="39" t="s">
        <v>298</v>
      </c>
      <c r="E26" s="124" t="s">
        <v>299</v>
      </c>
      <c r="F26" s="38" t="s">
        <v>53</v>
      </c>
      <c r="G26" s="38" t="s">
        <v>300</v>
      </c>
      <c r="H26" s="39"/>
      <c r="I26" s="39"/>
      <c r="J26" s="39"/>
      <c r="K26" s="39"/>
      <c r="L26" s="50"/>
    </row>
    <row r="27" spans="1:12" ht="46" x14ac:dyDescent="0.45">
      <c r="A27" s="39" t="str">
        <f t="shared" si="0"/>
        <v>H.22</v>
      </c>
      <c r="B27" s="39">
        <f t="shared" si="1"/>
        <v>22</v>
      </c>
      <c r="C27" s="39" t="s">
        <v>297</v>
      </c>
      <c r="D27" s="39" t="s">
        <v>301</v>
      </c>
      <c r="E27" s="123" t="s">
        <v>302</v>
      </c>
      <c r="F27" s="38" t="s">
        <v>53</v>
      </c>
      <c r="G27" s="38" t="s">
        <v>300</v>
      </c>
      <c r="H27" s="39"/>
      <c r="I27" s="39"/>
      <c r="J27" s="39"/>
      <c r="K27" s="39"/>
      <c r="L27" s="50"/>
    </row>
    <row r="28" spans="1:12" ht="46" x14ac:dyDescent="0.45">
      <c r="A28" s="39" t="str">
        <f t="shared" si="0"/>
        <v>H.23</v>
      </c>
      <c r="B28" s="39">
        <f t="shared" si="1"/>
        <v>23</v>
      </c>
      <c r="C28" s="39" t="s">
        <v>297</v>
      </c>
      <c r="D28" s="39" t="s">
        <v>303</v>
      </c>
      <c r="E28" s="126" t="s">
        <v>304</v>
      </c>
      <c r="F28" s="38" t="s">
        <v>53</v>
      </c>
      <c r="G28" s="38" t="s">
        <v>300</v>
      </c>
      <c r="H28" s="39"/>
      <c r="I28" s="39"/>
      <c r="J28" s="39" t="s">
        <v>305</v>
      </c>
      <c r="K28" s="39"/>
      <c r="L28" s="125" t="s">
        <v>884</v>
      </c>
    </row>
    <row r="29" spans="1:12" ht="46" x14ac:dyDescent="0.45">
      <c r="A29" s="39" t="str">
        <f t="shared" si="0"/>
        <v>H.24</v>
      </c>
      <c r="B29" s="39">
        <f t="shared" si="1"/>
        <v>24</v>
      </c>
      <c r="C29" s="39" t="s">
        <v>297</v>
      </c>
      <c r="D29" s="39" t="s">
        <v>306</v>
      </c>
      <c r="E29" s="124" t="s">
        <v>307</v>
      </c>
      <c r="F29" s="38" t="s">
        <v>53</v>
      </c>
      <c r="G29" s="38" t="s">
        <v>300</v>
      </c>
      <c r="H29" s="39"/>
      <c r="I29" s="39"/>
      <c r="J29" s="39"/>
      <c r="K29" s="39"/>
      <c r="L29" s="50"/>
    </row>
    <row r="30" spans="1:12" ht="46" x14ac:dyDescent="0.45">
      <c r="A30" s="39" t="str">
        <f t="shared" si="0"/>
        <v>H.25</v>
      </c>
      <c r="B30" s="39">
        <f t="shared" si="1"/>
        <v>25</v>
      </c>
      <c r="C30" s="39" t="s">
        <v>297</v>
      </c>
      <c r="D30" s="39" t="s">
        <v>308</v>
      </c>
      <c r="E30" s="124" t="s">
        <v>309</v>
      </c>
      <c r="F30" s="38" t="s">
        <v>53</v>
      </c>
      <c r="G30" s="38" t="s">
        <v>300</v>
      </c>
      <c r="H30" s="39"/>
      <c r="I30" s="39"/>
      <c r="J30" s="39"/>
      <c r="K30" s="39"/>
      <c r="L30" s="125" t="s">
        <v>886</v>
      </c>
    </row>
    <row r="31" spans="1:12" ht="46" x14ac:dyDescent="0.45">
      <c r="A31" s="39" t="str">
        <f t="shared" si="0"/>
        <v>H.26</v>
      </c>
      <c r="B31" s="39">
        <f t="shared" si="1"/>
        <v>26</v>
      </c>
      <c r="C31" s="39" t="s">
        <v>297</v>
      </c>
      <c r="D31" s="39" t="s">
        <v>310</v>
      </c>
      <c r="E31" s="124" t="s">
        <v>311</v>
      </c>
      <c r="F31" s="38" t="s">
        <v>53</v>
      </c>
      <c r="G31" s="38" t="s">
        <v>300</v>
      </c>
      <c r="H31" s="39"/>
      <c r="I31" s="39"/>
      <c r="J31" s="39"/>
      <c r="K31" s="39"/>
      <c r="L31" s="125" t="s">
        <v>884</v>
      </c>
    </row>
    <row r="32" spans="1:12" ht="46" x14ac:dyDescent="0.45">
      <c r="A32" s="39" t="str">
        <f t="shared" si="0"/>
        <v>H.27</v>
      </c>
      <c r="B32" s="39">
        <f t="shared" si="1"/>
        <v>27</v>
      </c>
      <c r="C32" s="39" t="s">
        <v>297</v>
      </c>
      <c r="D32" s="39" t="s">
        <v>312</v>
      </c>
      <c r="E32" s="123" t="s">
        <v>313</v>
      </c>
      <c r="F32" s="38" t="s">
        <v>53</v>
      </c>
      <c r="G32" s="38" t="s">
        <v>300</v>
      </c>
      <c r="H32" s="39"/>
      <c r="I32" s="39"/>
      <c r="J32" s="39"/>
      <c r="K32" s="39"/>
      <c r="L32" s="50"/>
    </row>
    <row r="33" spans="1:12" ht="46" x14ac:dyDescent="0.45">
      <c r="A33" s="39" t="str">
        <f t="shared" si="0"/>
        <v>H.28</v>
      </c>
      <c r="B33" s="39">
        <f t="shared" si="1"/>
        <v>28</v>
      </c>
      <c r="C33" s="39" t="s">
        <v>297</v>
      </c>
      <c r="D33" s="39" t="s">
        <v>314</v>
      </c>
      <c r="E33" s="124" t="s">
        <v>892</v>
      </c>
      <c r="F33" s="38" t="s">
        <v>53</v>
      </c>
      <c r="G33" s="38" t="s">
        <v>300</v>
      </c>
      <c r="H33" s="39"/>
      <c r="I33" s="39"/>
      <c r="J33" s="39"/>
      <c r="K33" s="39"/>
      <c r="L33" s="125" t="s">
        <v>315</v>
      </c>
    </row>
    <row r="34" spans="1:12" ht="37.5" customHeight="1" x14ac:dyDescent="0.45">
      <c r="A34" s="39" t="str">
        <f t="shared" si="0"/>
        <v>H.29</v>
      </c>
      <c r="B34" s="39">
        <f t="shared" si="1"/>
        <v>29</v>
      </c>
      <c r="C34" s="39" t="s">
        <v>297</v>
      </c>
      <c r="D34" s="39" t="s">
        <v>316</v>
      </c>
      <c r="E34" s="124" t="s">
        <v>317</v>
      </c>
      <c r="F34" s="38" t="s">
        <v>53</v>
      </c>
      <c r="G34" s="38" t="s">
        <v>300</v>
      </c>
      <c r="H34" s="39"/>
      <c r="I34" s="39"/>
      <c r="J34" s="39"/>
      <c r="K34" s="39"/>
      <c r="L34" s="125" t="s">
        <v>882</v>
      </c>
    </row>
    <row r="35" spans="1:12" ht="37.5" customHeight="1" x14ac:dyDescent="0.45">
      <c r="A35" s="39" t="str">
        <f t="shared" si="0"/>
        <v>H.30</v>
      </c>
      <c r="B35" s="39">
        <f t="shared" si="1"/>
        <v>30</v>
      </c>
      <c r="C35" s="39" t="s">
        <v>297</v>
      </c>
      <c r="D35" s="39" t="s">
        <v>318</v>
      </c>
      <c r="E35" s="124" t="s">
        <v>319</v>
      </c>
      <c r="F35" s="38" t="s">
        <v>53</v>
      </c>
      <c r="G35" s="38" t="s">
        <v>300</v>
      </c>
      <c r="H35" s="39"/>
      <c r="I35" s="39"/>
      <c r="J35" s="39"/>
      <c r="K35" s="39"/>
      <c r="L35" s="125" t="s">
        <v>883</v>
      </c>
    </row>
    <row r="36" spans="1:12" ht="37.5" customHeight="1" x14ac:dyDescent="0.45">
      <c r="A36" s="39" t="str">
        <f t="shared" si="0"/>
        <v>H.31</v>
      </c>
      <c r="B36" s="39">
        <f t="shared" si="1"/>
        <v>31</v>
      </c>
      <c r="C36" s="39"/>
      <c r="D36" s="39" t="s">
        <v>320</v>
      </c>
      <c r="E36" s="124" t="s">
        <v>321</v>
      </c>
      <c r="F36" s="38" t="s">
        <v>53</v>
      </c>
      <c r="G36" s="38" t="s">
        <v>300</v>
      </c>
      <c r="H36" s="39"/>
      <c r="I36" s="39"/>
      <c r="J36" s="39" t="s">
        <v>305</v>
      </c>
      <c r="K36" s="39"/>
      <c r="L36" s="125" t="s">
        <v>884</v>
      </c>
    </row>
    <row r="37" spans="1:12" ht="37.5" customHeight="1" x14ac:dyDescent="0.45">
      <c r="A37" s="39" t="str">
        <f t="shared" si="0"/>
        <v>H.32</v>
      </c>
      <c r="B37" s="39">
        <f t="shared" si="1"/>
        <v>32</v>
      </c>
      <c r="C37" s="39"/>
      <c r="D37" s="39" t="s">
        <v>322</v>
      </c>
      <c r="E37" s="124" t="s">
        <v>323</v>
      </c>
      <c r="F37" s="38" t="s">
        <v>53</v>
      </c>
      <c r="G37" s="38" t="s">
        <v>300</v>
      </c>
      <c r="H37" s="39"/>
      <c r="I37" s="39"/>
      <c r="J37" s="39"/>
      <c r="K37" s="39"/>
      <c r="L37" s="125" t="s">
        <v>885</v>
      </c>
    </row>
    <row r="38" spans="1:12" ht="46" x14ac:dyDescent="0.45">
      <c r="A38" s="39" t="str">
        <f t="shared" si="0"/>
        <v>H.33</v>
      </c>
      <c r="B38" s="39">
        <f t="shared" si="1"/>
        <v>33</v>
      </c>
      <c r="C38" s="39" t="s">
        <v>297</v>
      </c>
      <c r="D38" s="39" t="s">
        <v>324</v>
      </c>
      <c r="E38" s="38" t="s">
        <v>325</v>
      </c>
      <c r="F38" s="38" t="s">
        <v>53</v>
      </c>
      <c r="G38" s="38" t="s">
        <v>300</v>
      </c>
      <c r="H38" s="39"/>
      <c r="I38" s="39"/>
      <c r="J38" s="39"/>
      <c r="K38" s="39"/>
      <c r="L38" s="50"/>
    </row>
    <row r="39" spans="1:12" ht="46" x14ac:dyDescent="0.45">
      <c r="A39" s="39" t="str">
        <f t="shared" si="0"/>
        <v>H.34</v>
      </c>
      <c r="B39" s="39">
        <f t="shared" si="1"/>
        <v>34</v>
      </c>
      <c r="C39" s="39" t="s">
        <v>297</v>
      </c>
      <c r="D39" s="39" t="s">
        <v>324</v>
      </c>
      <c r="E39" s="123" t="s">
        <v>326</v>
      </c>
      <c r="F39" s="38" t="s">
        <v>53</v>
      </c>
      <c r="G39" s="38" t="s">
        <v>300</v>
      </c>
      <c r="H39" s="39"/>
      <c r="I39" s="39"/>
      <c r="J39" s="39"/>
      <c r="K39" s="39"/>
      <c r="L39" s="125"/>
    </row>
    <row r="40" spans="1:12" ht="126.5" x14ac:dyDescent="0.45">
      <c r="A40" s="39" t="str">
        <f t="shared" si="0"/>
        <v>H.35</v>
      </c>
      <c r="B40" s="39">
        <f t="shared" si="1"/>
        <v>35</v>
      </c>
      <c r="C40" s="39" t="s">
        <v>297</v>
      </c>
      <c r="D40" s="39" t="s">
        <v>327</v>
      </c>
      <c r="E40" s="38" t="s">
        <v>328</v>
      </c>
      <c r="F40" s="38" t="s">
        <v>219</v>
      </c>
      <c r="G40" s="38" t="s">
        <v>329</v>
      </c>
      <c r="H40" s="39"/>
      <c r="I40" s="39"/>
      <c r="J40" s="39"/>
      <c r="K40" s="39"/>
      <c r="L40" s="50"/>
    </row>
    <row r="41" spans="1:12" s="43" customFormat="1" ht="173.25" customHeight="1" x14ac:dyDescent="0.3">
      <c r="A41" s="29" t="str">
        <f t="shared" si="0"/>
        <v>H.36</v>
      </c>
      <c r="B41" s="29">
        <f t="shared" si="1"/>
        <v>36</v>
      </c>
      <c r="C41" s="29" t="s">
        <v>330</v>
      </c>
      <c r="D41" s="29" t="s">
        <v>331</v>
      </c>
      <c r="E41" s="36" t="s">
        <v>332</v>
      </c>
      <c r="F41" s="36" t="s">
        <v>333</v>
      </c>
      <c r="G41" s="36" t="s">
        <v>334</v>
      </c>
      <c r="H41" s="29"/>
      <c r="I41" s="29"/>
      <c r="J41" s="29"/>
      <c r="K41" s="36" t="s">
        <v>335</v>
      </c>
      <c r="L41" s="29"/>
    </row>
  </sheetData>
  <autoFilter ref="A4:L41" xr:uid="{60F008D7-0E8B-45B7-A269-AC60D5A3CA79}"/>
  <phoneticPr fontId="14"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150DE-BE5E-4ECD-A535-66DADE5DB000}">
  <dimension ref="A1:L19"/>
  <sheetViews>
    <sheetView topLeftCell="A4" workbookViewId="0">
      <selection activeCell="F8" sqref="F8"/>
    </sheetView>
  </sheetViews>
  <sheetFormatPr defaultRowHeight="16.5" x14ac:dyDescent="0.45"/>
  <cols>
    <col min="1" max="1" width="4.75" customWidth="1"/>
    <col min="2" max="2" width="4.83203125" customWidth="1"/>
    <col min="5" max="5" width="45.25" customWidth="1"/>
    <col min="6" max="6" width="11" customWidth="1"/>
    <col min="7" max="7" width="40.33203125" customWidth="1"/>
    <col min="8" max="9" width="0" hidden="1" customWidth="1"/>
    <col min="10" max="10" width="17.33203125" customWidth="1"/>
    <col min="12" max="12" width="26.83203125" customWidth="1"/>
  </cols>
  <sheetData>
    <row r="1" spans="1:12" s="17" customFormat="1" x14ac:dyDescent="0.45"/>
    <row r="2" spans="1:12" s="17" customFormat="1" ht="26" x14ac:dyDescent="0.65">
      <c r="A2" s="18" t="s">
        <v>0</v>
      </c>
      <c r="G2" s="19" t="s">
        <v>496</v>
      </c>
    </row>
    <row r="3" spans="1:12" s="17" customFormat="1" ht="17" thickBot="1" x14ac:dyDescent="0.5"/>
    <row r="4" spans="1:12" ht="39.5" thickBot="1" x14ac:dyDescent="0.5">
      <c r="A4" s="25" t="s">
        <v>1</v>
      </c>
      <c r="B4" s="26"/>
      <c r="C4" s="26" t="s">
        <v>2</v>
      </c>
      <c r="D4" s="1" t="s">
        <v>11</v>
      </c>
      <c r="E4" s="26" t="s">
        <v>3</v>
      </c>
      <c r="F4" s="27" t="s">
        <v>4</v>
      </c>
      <c r="G4" s="27" t="s">
        <v>5</v>
      </c>
      <c r="H4" s="12" t="s">
        <v>12</v>
      </c>
      <c r="I4" s="12" t="s">
        <v>204</v>
      </c>
      <c r="J4" s="27" t="s">
        <v>6</v>
      </c>
      <c r="K4" s="27" t="s">
        <v>7</v>
      </c>
      <c r="L4" s="27" t="s">
        <v>8</v>
      </c>
    </row>
    <row r="5" spans="1:12" s="13" customFormat="1" x14ac:dyDescent="0.45">
      <c r="A5" s="15" t="s">
        <v>497</v>
      </c>
      <c r="B5" s="15"/>
      <c r="C5" s="15"/>
      <c r="D5" s="15"/>
      <c r="E5" s="15" t="s">
        <v>496</v>
      </c>
      <c r="F5" s="15"/>
      <c r="G5" s="15"/>
      <c r="H5" s="16"/>
      <c r="I5" s="16"/>
      <c r="J5" s="15"/>
      <c r="K5" s="15"/>
      <c r="L5" s="15"/>
    </row>
    <row r="6" spans="1:12" ht="105" x14ac:dyDescent="0.45">
      <c r="A6" s="21" t="str">
        <f>_xlfn.CONCAT($A$5, B6)</f>
        <v>J.1</v>
      </c>
      <c r="B6" s="21">
        <f>B5+1</f>
        <v>1</v>
      </c>
      <c r="C6" s="39"/>
      <c r="D6" s="39" t="s">
        <v>498</v>
      </c>
      <c r="E6" s="38" t="s">
        <v>499</v>
      </c>
      <c r="F6" s="38" t="s">
        <v>53</v>
      </c>
      <c r="G6" s="38" t="s">
        <v>462</v>
      </c>
      <c r="H6" s="39"/>
      <c r="I6" s="39"/>
      <c r="J6" s="58" t="s">
        <v>917</v>
      </c>
      <c r="K6" s="39"/>
      <c r="L6" s="39" t="s">
        <v>500</v>
      </c>
    </row>
    <row r="7" spans="1:12" ht="46" x14ac:dyDescent="0.45">
      <c r="A7" s="87" t="str">
        <f>_xlfn.CONCAT($A$5, B7)</f>
        <v>J.2</v>
      </c>
      <c r="B7" s="87">
        <f>B6+1</f>
        <v>2</v>
      </c>
      <c r="C7" s="29"/>
      <c r="D7" s="29" t="s">
        <v>501</v>
      </c>
      <c r="E7" s="31" t="s">
        <v>502</v>
      </c>
      <c r="F7" s="31" t="s">
        <v>551</v>
      </c>
      <c r="G7" s="31" t="s">
        <v>462</v>
      </c>
      <c r="H7" s="29"/>
      <c r="I7" s="29"/>
      <c r="J7" s="29"/>
      <c r="K7" s="29"/>
      <c r="L7" s="29" t="s">
        <v>503</v>
      </c>
    </row>
    <row r="8" spans="1:12" ht="57.5" x14ac:dyDescent="0.45">
      <c r="A8" s="87" t="str">
        <f>_xlfn.CONCAT($A$5, B8)</f>
        <v>J.3</v>
      </c>
      <c r="B8" s="87">
        <f t="shared" ref="B8" si="0">B7+1</f>
        <v>3</v>
      </c>
      <c r="C8" s="29"/>
      <c r="D8" s="29" t="s">
        <v>504</v>
      </c>
      <c r="E8" s="31" t="s">
        <v>505</v>
      </c>
      <c r="F8" s="31" t="s">
        <v>551</v>
      </c>
      <c r="G8" s="31" t="s">
        <v>506</v>
      </c>
      <c r="H8" s="29"/>
      <c r="I8" s="29"/>
      <c r="J8" s="29"/>
      <c r="K8" s="29"/>
      <c r="L8" s="29" t="s">
        <v>507</v>
      </c>
    </row>
    <row r="9" spans="1:12" ht="172.5" x14ac:dyDescent="0.45">
      <c r="A9" s="21" t="str">
        <f t="shared" ref="A9:A16" si="1">_xlfn.CONCAT($A$5, B9)</f>
        <v>J.4</v>
      </c>
      <c r="B9" s="21">
        <f>B8+1</f>
        <v>4</v>
      </c>
      <c r="C9" s="39"/>
      <c r="D9" s="39" t="s">
        <v>508</v>
      </c>
      <c r="E9" s="38" t="s">
        <v>509</v>
      </c>
      <c r="F9" s="38" t="s">
        <v>53</v>
      </c>
      <c r="G9" s="38" t="s">
        <v>510</v>
      </c>
      <c r="H9" s="39"/>
      <c r="I9" s="39"/>
      <c r="J9" s="39"/>
      <c r="K9" s="39"/>
      <c r="L9" s="58" t="s">
        <v>511</v>
      </c>
    </row>
    <row r="10" spans="1:12" ht="46" x14ac:dyDescent="0.45">
      <c r="A10" s="21" t="str">
        <f t="shared" si="1"/>
        <v>J.5</v>
      </c>
      <c r="B10" s="21">
        <f t="shared" ref="B10:B14" si="2">B9+1</f>
        <v>5</v>
      </c>
      <c r="C10" s="39"/>
      <c r="D10" s="39" t="s">
        <v>512</v>
      </c>
      <c r="E10" s="38" t="s">
        <v>513</v>
      </c>
      <c r="F10" s="38" t="s">
        <v>53</v>
      </c>
      <c r="G10" s="38" t="s">
        <v>462</v>
      </c>
      <c r="H10" s="39"/>
      <c r="I10" s="39"/>
      <c r="J10" s="39"/>
      <c r="K10" s="39"/>
      <c r="L10" s="58" t="s">
        <v>511</v>
      </c>
    </row>
    <row r="11" spans="1:12" ht="46" x14ac:dyDescent="0.45">
      <c r="A11" s="21" t="str">
        <f t="shared" si="1"/>
        <v>J.6</v>
      </c>
      <c r="B11" s="21">
        <f t="shared" si="2"/>
        <v>6</v>
      </c>
      <c r="C11" s="39"/>
      <c r="D11" s="39" t="s">
        <v>514</v>
      </c>
      <c r="E11" s="38" t="s">
        <v>515</v>
      </c>
      <c r="F11" s="38" t="s">
        <v>53</v>
      </c>
      <c r="G11" s="38" t="s">
        <v>462</v>
      </c>
      <c r="H11" s="39"/>
      <c r="I11" s="39"/>
      <c r="J11" s="39"/>
      <c r="K11" s="39"/>
      <c r="L11" s="58" t="s">
        <v>511</v>
      </c>
    </row>
    <row r="12" spans="1:12" ht="46" x14ac:dyDescent="0.45">
      <c r="A12" s="21" t="str">
        <f t="shared" si="1"/>
        <v>J.7</v>
      </c>
      <c r="B12" s="21">
        <f t="shared" si="2"/>
        <v>7</v>
      </c>
      <c r="C12" s="39"/>
      <c r="D12" s="39" t="s">
        <v>516</v>
      </c>
      <c r="E12" s="38" t="s">
        <v>517</v>
      </c>
      <c r="F12" s="38" t="s">
        <v>53</v>
      </c>
      <c r="G12" s="38" t="s">
        <v>462</v>
      </c>
      <c r="H12" s="39"/>
      <c r="I12" s="39"/>
      <c r="J12" s="39"/>
      <c r="K12" s="39"/>
      <c r="L12" s="58" t="s">
        <v>511</v>
      </c>
    </row>
    <row r="13" spans="1:12" ht="46" x14ac:dyDescent="0.45">
      <c r="A13" s="21" t="str">
        <f t="shared" si="1"/>
        <v>J.8</v>
      </c>
      <c r="B13" s="21">
        <f t="shared" si="2"/>
        <v>8</v>
      </c>
      <c r="C13" s="39"/>
      <c r="D13" s="39" t="s">
        <v>518</v>
      </c>
      <c r="E13" s="38" t="s">
        <v>519</v>
      </c>
      <c r="F13" s="38" t="s">
        <v>53</v>
      </c>
      <c r="G13" s="38" t="s">
        <v>462</v>
      </c>
      <c r="H13" s="39"/>
      <c r="I13" s="39"/>
      <c r="J13" s="39"/>
      <c r="K13" s="39"/>
      <c r="L13" s="58" t="s">
        <v>511</v>
      </c>
    </row>
    <row r="14" spans="1:12" ht="46" x14ac:dyDescent="0.45">
      <c r="A14" s="87" t="str">
        <f>_xlfn.CONCAT($A$5, B14)</f>
        <v>J.9</v>
      </c>
      <c r="B14" s="87">
        <f t="shared" si="2"/>
        <v>9</v>
      </c>
      <c r="C14" s="29"/>
      <c r="D14" s="29" t="s">
        <v>520</v>
      </c>
      <c r="E14" s="31" t="s">
        <v>521</v>
      </c>
      <c r="F14" s="31" t="s">
        <v>53</v>
      </c>
      <c r="G14" s="31" t="s">
        <v>462</v>
      </c>
      <c r="H14" s="29"/>
      <c r="I14" s="29"/>
      <c r="J14" s="34"/>
      <c r="K14" s="29"/>
      <c r="L14" s="34" t="s">
        <v>511</v>
      </c>
    </row>
    <row r="15" spans="1:12" ht="409.6" x14ac:dyDescent="0.45">
      <c r="A15" s="87" t="str">
        <f>_xlfn.CONCAT($A$5, B15)</f>
        <v>J.10</v>
      </c>
      <c r="B15" s="87">
        <f>B14+1</f>
        <v>10</v>
      </c>
      <c r="C15" s="29"/>
      <c r="D15" s="29" t="s">
        <v>522</v>
      </c>
      <c r="E15" s="31" t="s">
        <v>523</v>
      </c>
      <c r="F15" s="31" t="s">
        <v>524</v>
      </c>
      <c r="G15" s="98" t="s">
        <v>525</v>
      </c>
      <c r="H15" s="29"/>
      <c r="I15" s="29"/>
      <c r="J15" s="34"/>
      <c r="K15" s="29"/>
      <c r="L15" s="34" t="s">
        <v>526</v>
      </c>
    </row>
    <row r="16" spans="1:12" ht="409.5" x14ac:dyDescent="0.45">
      <c r="A16" s="21" t="str">
        <f t="shared" si="1"/>
        <v>J.9</v>
      </c>
      <c r="B16" s="21">
        <f>B13+1</f>
        <v>9</v>
      </c>
      <c r="C16" s="39"/>
      <c r="D16" s="39" t="s">
        <v>527</v>
      </c>
      <c r="E16" s="38" t="s">
        <v>528</v>
      </c>
      <c r="F16" s="38" t="s">
        <v>53</v>
      </c>
      <c r="G16" s="38" t="s">
        <v>529</v>
      </c>
      <c r="H16" s="39"/>
      <c r="I16" s="39"/>
      <c r="J16" s="39"/>
      <c r="K16" s="39"/>
      <c r="L16" s="58" t="s">
        <v>503</v>
      </c>
    </row>
    <row r="19" spans="7:7" x14ac:dyDescent="0.45">
      <c r="G19" s="5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48226-3E08-45F7-808F-AE43AE156768}">
  <dimension ref="A1:J23"/>
  <sheetViews>
    <sheetView zoomScale="80" zoomScaleNormal="80" workbookViewId="0">
      <selection activeCell="A6" sqref="A6"/>
    </sheetView>
  </sheetViews>
  <sheetFormatPr defaultRowHeight="16.5" x14ac:dyDescent="0.45"/>
  <cols>
    <col min="1" max="1" width="5.58203125" customWidth="1"/>
    <col min="2" max="2" width="3" bestFit="1" customWidth="1"/>
    <col min="3" max="3" width="19.83203125" customWidth="1"/>
    <col min="4" max="4" width="21.25" bestFit="1" customWidth="1"/>
    <col min="5" max="5" width="48.33203125" bestFit="1" customWidth="1"/>
    <col min="6" max="6" width="19.25" bestFit="1" customWidth="1"/>
    <col min="7" max="7" width="51.08203125" bestFit="1" customWidth="1"/>
    <col min="8" max="8" width="21.75" customWidth="1"/>
    <col min="9" max="9" width="27.83203125" customWidth="1"/>
    <col min="10" max="10" width="18.08203125" customWidth="1"/>
  </cols>
  <sheetData>
    <row r="1" spans="1:10" s="17" customFormat="1" x14ac:dyDescent="0.45"/>
    <row r="2" spans="1:10" s="17" customFormat="1" ht="26" x14ac:dyDescent="0.65">
      <c r="A2" s="18" t="s">
        <v>0</v>
      </c>
      <c r="G2" s="19" t="s">
        <v>530</v>
      </c>
    </row>
    <row r="3" spans="1:10" s="17" customFormat="1" ht="17" thickBot="1" x14ac:dyDescent="0.5"/>
    <row r="4" spans="1:10" ht="64.5" thickBot="1" x14ac:dyDescent="0.5">
      <c r="A4" s="9" t="s">
        <v>10</v>
      </c>
      <c r="B4" s="53" t="s">
        <v>1</v>
      </c>
      <c r="C4" s="53" t="s">
        <v>2</v>
      </c>
      <c r="D4" s="1" t="s">
        <v>11</v>
      </c>
      <c r="E4" s="53" t="s">
        <v>3</v>
      </c>
      <c r="F4" s="54" t="s">
        <v>4</v>
      </c>
      <c r="G4" s="54" t="s">
        <v>5</v>
      </c>
      <c r="H4" s="54" t="s">
        <v>6</v>
      </c>
      <c r="I4" s="54" t="s">
        <v>7</v>
      </c>
      <c r="J4" s="54" t="s">
        <v>8</v>
      </c>
    </row>
    <row r="5" spans="1:10" s="3" customFormat="1" x14ac:dyDescent="0.45">
      <c r="A5" s="28" t="s">
        <v>591</v>
      </c>
      <c r="B5" s="28"/>
      <c r="C5" s="28"/>
      <c r="D5" s="28"/>
      <c r="E5" s="28"/>
      <c r="F5" s="28"/>
      <c r="G5" s="28"/>
      <c r="H5" s="28"/>
      <c r="I5" s="28"/>
      <c r="J5" s="28"/>
    </row>
    <row r="6" spans="1:10" x14ac:dyDescent="0.45">
      <c r="A6" s="39" t="str">
        <f>_xlfn.CONCAT($A$5, B6)</f>
        <v>K.1</v>
      </c>
      <c r="B6" s="39">
        <f>B5+1</f>
        <v>1</v>
      </c>
      <c r="C6" s="61" t="s">
        <v>531</v>
      </c>
      <c r="D6" s="61" t="s">
        <v>532</v>
      </c>
      <c r="E6" s="62" t="s">
        <v>533</v>
      </c>
      <c r="F6" s="62" t="s">
        <v>53</v>
      </c>
      <c r="G6" s="61" t="s">
        <v>186</v>
      </c>
      <c r="H6" s="61" t="s">
        <v>534</v>
      </c>
      <c r="I6" s="39"/>
      <c r="J6" s="39"/>
    </row>
    <row r="7" spans="1:10" x14ac:dyDescent="0.45">
      <c r="A7" s="39" t="str">
        <f>_xlfn.CONCAT($A$5, B7)</f>
        <v>K.2</v>
      </c>
      <c r="B7" s="50">
        <f>B6+1</f>
        <v>2</v>
      </c>
      <c r="C7" s="73" t="s">
        <v>531</v>
      </c>
      <c r="D7" s="73" t="s">
        <v>535</v>
      </c>
      <c r="E7" s="112" t="s">
        <v>536</v>
      </c>
      <c r="F7" s="112" t="s">
        <v>53</v>
      </c>
      <c r="G7" s="73" t="s">
        <v>462</v>
      </c>
      <c r="H7" s="73" t="s">
        <v>534</v>
      </c>
      <c r="I7" s="89"/>
      <c r="J7" s="61" t="s">
        <v>537</v>
      </c>
    </row>
    <row r="8" spans="1:10" ht="34.5" x14ac:dyDescent="0.45">
      <c r="A8" s="39" t="str">
        <f>_xlfn.CONCAT($A$5, B8)</f>
        <v>K.3</v>
      </c>
      <c r="B8" s="50">
        <f t="shared" ref="B8:B10" si="0">B7+1</f>
        <v>3</v>
      </c>
      <c r="C8" s="73" t="s">
        <v>538</v>
      </c>
      <c r="D8" s="73" t="s">
        <v>539</v>
      </c>
      <c r="E8" s="112" t="s">
        <v>540</v>
      </c>
      <c r="F8" s="102" t="s">
        <v>58</v>
      </c>
      <c r="G8" s="73"/>
      <c r="H8" s="73"/>
      <c r="I8" s="73" t="s">
        <v>541</v>
      </c>
      <c r="J8" s="73"/>
    </row>
    <row r="9" spans="1:10" ht="139.5" x14ac:dyDescent="0.45">
      <c r="A9" s="29" t="str">
        <f t="shared" ref="A9:A11" si="1">_xlfn.CONCAT($A$5, B9)</f>
        <v>K.4</v>
      </c>
      <c r="B9" s="29">
        <f t="shared" si="0"/>
        <v>4</v>
      </c>
      <c r="C9" s="107" t="s">
        <v>542</v>
      </c>
      <c r="D9" s="107" t="s">
        <v>899</v>
      </c>
      <c r="E9" s="108" t="s">
        <v>900</v>
      </c>
      <c r="F9" s="109" t="s">
        <v>219</v>
      </c>
      <c r="G9" s="110" t="s">
        <v>918</v>
      </c>
      <c r="H9" s="111"/>
      <c r="I9" s="96" t="s">
        <v>543</v>
      </c>
      <c r="J9" s="138" t="s">
        <v>537</v>
      </c>
    </row>
    <row r="10" spans="1:10" ht="162.5" x14ac:dyDescent="0.45">
      <c r="A10" s="29" t="str">
        <f t="shared" si="1"/>
        <v>K.5</v>
      </c>
      <c r="B10" s="29">
        <f t="shared" si="0"/>
        <v>5</v>
      </c>
      <c r="C10" s="107"/>
      <c r="D10" s="107" t="s">
        <v>901</v>
      </c>
      <c r="E10" s="108" t="s">
        <v>902</v>
      </c>
      <c r="F10" s="109" t="s">
        <v>219</v>
      </c>
      <c r="G10" s="110" t="s">
        <v>903</v>
      </c>
      <c r="H10" s="111"/>
      <c r="I10" s="47"/>
      <c r="J10" s="139" t="s">
        <v>537</v>
      </c>
    </row>
    <row r="11" spans="1:10" ht="231.5" x14ac:dyDescent="0.45">
      <c r="A11" s="90" t="str">
        <f t="shared" si="1"/>
        <v>K.5</v>
      </c>
      <c r="B11" s="91">
        <f>B9+1</f>
        <v>5</v>
      </c>
      <c r="C11" s="91" t="s">
        <v>544</v>
      </c>
      <c r="D11" s="91" t="s">
        <v>545</v>
      </c>
      <c r="E11" s="140" t="s">
        <v>546</v>
      </c>
      <c r="F11" s="92" t="s">
        <v>547</v>
      </c>
      <c r="G11" s="93" t="s">
        <v>920</v>
      </c>
      <c r="H11" s="94"/>
      <c r="I11" s="95"/>
      <c r="J11" s="95" t="s">
        <v>548</v>
      </c>
    </row>
    <row r="12" spans="1:10" ht="70.5" x14ac:dyDescent="0.45">
      <c r="A12" s="60" t="str">
        <f>_xlfn.CONCAT($A$5, B12)</f>
        <v>K.6</v>
      </c>
      <c r="B12" s="66">
        <f>B11+1</f>
        <v>6</v>
      </c>
      <c r="C12" s="63"/>
      <c r="D12" s="63" t="s">
        <v>549</v>
      </c>
      <c r="E12" s="84" t="s">
        <v>550</v>
      </c>
      <c r="F12" s="63" t="s">
        <v>551</v>
      </c>
      <c r="G12" s="68" t="s">
        <v>552</v>
      </c>
      <c r="H12" s="63"/>
      <c r="I12" s="64"/>
      <c r="J12" s="67" t="s">
        <v>553</v>
      </c>
    </row>
    <row r="13" spans="1:10" x14ac:dyDescent="0.45">
      <c r="A13" s="60" t="str">
        <f>_xlfn.CONCAT($A$5, B13)</f>
        <v>K.7</v>
      </c>
      <c r="B13" s="63">
        <f t="shared" ref="B13:B23" si="2">B12+1</f>
        <v>7</v>
      </c>
      <c r="C13" s="63"/>
      <c r="D13" s="47" t="s">
        <v>554</v>
      </c>
      <c r="E13" s="63" t="s">
        <v>555</v>
      </c>
      <c r="F13" s="63" t="s">
        <v>58</v>
      </c>
      <c r="G13" s="63" t="s">
        <v>556</v>
      </c>
      <c r="H13" s="63"/>
      <c r="I13" s="64"/>
      <c r="J13" s="67" t="s">
        <v>557</v>
      </c>
    </row>
    <row r="14" spans="1:10" ht="46" x14ac:dyDescent="0.45">
      <c r="A14" s="29" t="str">
        <f t="shared" ref="A14:A18" si="3">_xlfn.CONCAT($A$5, B14)</f>
        <v>K.8</v>
      </c>
      <c r="B14" s="63">
        <f t="shared" si="2"/>
        <v>8</v>
      </c>
      <c r="C14" s="66"/>
      <c r="D14" s="47" t="s">
        <v>558</v>
      </c>
      <c r="E14" s="67" t="s">
        <v>559</v>
      </c>
      <c r="F14" s="67" t="s">
        <v>53</v>
      </c>
      <c r="G14" s="67" t="s">
        <v>462</v>
      </c>
      <c r="H14" s="66"/>
      <c r="I14" s="66"/>
      <c r="J14" s="67" t="s">
        <v>560</v>
      </c>
    </row>
    <row r="15" spans="1:10" ht="172.5" x14ac:dyDescent="0.45">
      <c r="A15" s="29" t="str">
        <f t="shared" si="3"/>
        <v>K.9</v>
      </c>
      <c r="B15" s="29">
        <f t="shared" si="2"/>
        <v>9</v>
      </c>
      <c r="C15" s="66"/>
      <c r="D15" s="47" t="s">
        <v>561</v>
      </c>
      <c r="E15" s="67" t="s">
        <v>562</v>
      </c>
      <c r="F15" s="67" t="s">
        <v>53</v>
      </c>
      <c r="G15" s="67" t="s">
        <v>563</v>
      </c>
      <c r="H15" s="66"/>
      <c r="I15" s="66"/>
      <c r="J15" s="67"/>
    </row>
    <row r="16" spans="1:10" ht="103.5" x14ac:dyDescent="0.45">
      <c r="A16" s="29" t="str">
        <f t="shared" si="3"/>
        <v>K.10</v>
      </c>
      <c r="B16" s="29">
        <f t="shared" si="2"/>
        <v>10</v>
      </c>
      <c r="C16" s="66"/>
      <c r="D16" s="47" t="s">
        <v>564</v>
      </c>
      <c r="E16" s="69" t="s">
        <v>565</v>
      </c>
      <c r="F16" s="69" t="s">
        <v>53</v>
      </c>
      <c r="G16" s="69" t="s">
        <v>566</v>
      </c>
      <c r="H16" s="66"/>
      <c r="I16" s="66"/>
      <c r="J16" s="66"/>
    </row>
    <row r="17" spans="1:10" x14ac:dyDescent="0.45">
      <c r="A17" s="29" t="str">
        <f t="shared" si="3"/>
        <v>K.11</v>
      </c>
      <c r="B17" s="60">
        <f t="shared" si="2"/>
        <v>11</v>
      </c>
      <c r="C17" s="63"/>
      <c r="D17" s="63" t="s">
        <v>567</v>
      </c>
      <c r="E17" s="63" t="s">
        <v>568</v>
      </c>
      <c r="F17" s="63" t="s">
        <v>333</v>
      </c>
      <c r="G17" s="63" t="s">
        <v>569</v>
      </c>
      <c r="H17" s="63"/>
      <c r="I17" s="63"/>
      <c r="J17" s="63"/>
    </row>
    <row r="18" spans="1:10" ht="197" x14ac:dyDescent="0.45">
      <c r="A18" s="29" t="str">
        <f t="shared" si="3"/>
        <v>K.12</v>
      </c>
      <c r="B18" s="29">
        <f t="shared" si="2"/>
        <v>12</v>
      </c>
      <c r="C18" s="63"/>
      <c r="D18" s="63" t="s">
        <v>570</v>
      </c>
      <c r="E18" s="68" t="s">
        <v>571</v>
      </c>
      <c r="F18" s="101" t="s">
        <v>219</v>
      </c>
      <c r="G18" s="68" t="s">
        <v>572</v>
      </c>
      <c r="H18" s="63"/>
      <c r="I18" s="64"/>
      <c r="J18" s="64"/>
    </row>
    <row r="19" spans="1:10" ht="46" x14ac:dyDescent="0.45">
      <c r="A19" s="29" t="str">
        <f t="shared" ref="A19:A23" si="4">_xlfn.CONCAT($A$5, B19)</f>
        <v>K.13</v>
      </c>
      <c r="B19" s="60">
        <f t="shared" si="2"/>
        <v>13</v>
      </c>
      <c r="C19" s="63"/>
      <c r="D19" s="63" t="s">
        <v>573</v>
      </c>
      <c r="E19" s="130" t="s">
        <v>574</v>
      </c>
      <c r="F19" s="130" t="s">
        <v>53</v>
      </c>
      <c r="G19" s="130" t="s">
        <v>462</v>
      </c>
      <c r="H19" s="63"/>
      <c r="I19" s="64"/>
      <c r="J19" s="64" t="s">
        <v>575</v>
      </c>
    </row>
    <row r="20" spans="1:10" ht="47.5" x14ac:dyDescent="0.45">
      <c r="A20" s="29" t="str">
        <f t="shared" si="4"/>
        <v>K.14</v>
      </c>
      <c r="B20" s="60">
        <f t="shared" si="2"/>
        <v>14</v>
      </c>
      <c r="C20" s="63"/>
      <c r="D20" s="68" t="s">
        <v>576</v>
      </c>
      <c r="E20" s="68" t="s">
        <v>577</v>
      </c>
      <c r="F20" s="68" t="s">
        <v>53</v>
      </c>
      <c r="G20" s="68" t="s">
        <v>462</v>
      </c>
      <c r="H20" s="63"/>
      <c r="I20" s="64"/>
      <c r="J20" s="64" t="s">
        <v>578</v>
      </c>
    </row>
    <row r="21" spans="1:10" ht="82" x14ac:dyDescent="0.45">
      <c r="A21" s="29"/>
      <c r="B21" s="60"/>
      <c r="C21" s="63"/>
      <c r="D21" s="68" t="s">
        <v>579</v>
      </c>
      <c r="E21" s="68" t="s">
        <v>580</v>
      </c>
      <c r="F21" s="68" t="s">
        <v>219</v>
      </c>
      <c r="G21" s="68" t="s">
        <v>581</v>
      </c>
      <c r="H21" s="63"/>
      <c r="I21" s="64"/>
      <c r="J21" s="64" t="s">
        <v>582</v>
      </c>
    </row>
    <row r="22" spans="1:10" ht="47.5" x14ac:dyDescent="0.45">
      <c r="A22" s="29" t="str">
        <f t="shared" si="4"/>
        <v>K.15</v>
      </c>
      <c r="B22" s="60">
        <f>B20+1</f>
        <v>15</v>
      </c>
      <c r="C22" s="63"/>
      <c r="D22" s="68" t="s">
        <v>583</v>
      </c>
      <c r="E22" s="68" t="s">
        <v>584</v>
      </c>
      <c r="F22" s="68" t="s">
        <v>53</v>
      </c>
      <c r="G22" s="68" t="s">
        <v>462</v>
      </c>
      <c r="H22" s="63"/>
      <c r="I22" s="64"/>
      <c r="J22" s="64" t="s">
        <v>585</v>
      </c>
    </row>
    <row r="23" spans="1:10" ht="105" x14ac:dyDescent="0.45">
      <c r="A23" s="29" t="str">
        <f t="shared" si="4"/>
        <v>K.16</v>
      </c>
      <c r="B23" s="60">
        <f t="shared" si="2"/>
        <v>16</v>
      </c>
      <c r="C23" s="63"/>
      <c r="D23" s="68" t="s">
        <v>586</v>
      </c>
      <c r="E23" s="68" t="s">
        <v>587</v>
      </c>
      <c r="F23" s="68" t="s">
        <v>219</v>
      </c>
      <c r="G23" s="68" t="s">
        <v>588</v>
      </c>
      <c r="H23" s="63"/>
      <c r="I23" s="64"/>
      <c r="J23" s="64" t="s">
        <v>589</v>
      </c>
    </row>
  </sheetData>
  <autoFilter ref="A4:J24" xr:uid="{AA148226-3E08-45F7-808F-AE43AE156768}"/>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EA09D-92B2-4DBF-BBFA-64D664CF834C}">
  <dimension ref="A1:J20"/>
  <sheetViews>
    <sheetView workbookViewId="0">
      <selection activeCell="A6" sqref="A6"/>
    </sheetView>
  </sheetViews>
  <sheetFormatPr defaultRowHeight="16.5" x14ac:dyDescent="0.45"/>
  <cols>
    <col min="1" max="1" width="5.08203125" customWidth="1"/>
    <col min="2" max="2" width="2.75" customWidth="1"/>
    <col min="3" max="3" width="12.33203125" customWidth="1"/>
    <col min="4" max="4" width="19.75" customWidth="1"/>
    <col min="5" max="5" width="37.5" customWidth="1"/>
    <col min="7" max="7" width="49.33203125" customWidth="1"/>
  </cols>
  <sheetData>
    <row r="1" spans="1:10" x14ac:dyDescent="0.45">
      <c r="A1" s="17"/>
      <c r="B1" s="17"/>
      <c r="C1" s="17"/>
      <c r="D1" s="17"/>
      <c r="E1" s="17"/>
      <c r="F1" s="17"/>
      <c r="G1" s="17"/>
      <c r="H1" s="17"/>
      <c r="I1" s="17"/>
      <c r="J1" s="17"/>
    </row>
    <row r="2" spans="1:10" ht="26" x14ac:dyDescent="0.65">
      <c r="A2" s="18" t="s">
        <v>0</v>
      </c>
      <c r="B2" s="17"/>
      <c r="C2" s="17"/>
      <c r="D2" s="17"/>
      <c r="E2" s="17"/>
      <c r="F2" s="17"/>
      <c r="G2" s="19" t="s">
        <v>590</v>
      </c>
      <c r="H2" s="17"/>
      <c r="I2" s="17"/>
      <c r="J2" s="17"/>
    </row>
    <row r="3" spans="1:10" ht="17" thickBot="1" x14ac:dyDescent="0.5">
      <c r="A3" s="17"/>
      <c r="B3" s="17"/>
      <c r="C3" s="17"/>
      <c r="D3" s="17"/>
      <c r="E3" s="17"/>
      <c r="F3" s="17"/>
      <c r="G3" s="17"/>
      <c r="H3" s="17"/>
      <c r="I3" s="17"/>
      <c r="J3" s="17"/>
    </row>
    <row r="4" spans="1:10" ht="39.5" thickBot="1" x14ac:dyDescent="0.5">
      <c r="A4" s="25" t="s">
        <v>1</v>
      </c>
      <c r="B4" s="26"/>
      <c r="C4" s="26" t="s">
        <v>2</v>
      </c>
      <c r="D4" s="26"/>
      <c r="E4" s="26" t="s">
        <v>3</v>
      </c>
      <c r="F4" s="27" t="s">
        <v>4</v>
      </c>
      <c r="G4" s="27" t="s">
        <v>5</v>
      </c>
      <c r="H4" s="27" t="s">
        <v>6</v>
      </c>
      <c r="I4" s="27" t="s">
        <v>7</v>
      </c>
      <c r="J4" s="27" t="s">
        <v>8</v>
      </c>
    </row>
    <row r="5" spans="1:10" s="3" customFormat="1" x14ac:dyDescent="0.45">
      <c r="A5" s="15" t="s">
        <v>663</v>
      </c>
      <c r="B5" s="15"/>
      <c r="C5" s="15"/>
      <c r="D5" s="15"/>
      <c r="E5" s="15" t="s">
        <v>592</v>
      </c>
      <c r="F5" s="24"/>
      <c r="G5" s="24"/>
      <c r="H5" s="24"/>
      <c r="I5" s="24"/>
      <c r="J5" s="24"/>
    </row>
    <row r="6" spans="1:10" ht="57.5" x14ac:dyDescent="0.45">
      <c r="A6" s="21" t="str">
        <f>_xlfn.CONCAT($A$5, B6)</f>
        <v>L.1</v>
      </c>
      <c r="B6" s="39">
        <f>B5+1</f>
        <v>1</v>
      </c>
      <c r="C6" s="39" t="s">
        <v>593</v>
      </c>
      <c r="D6" s="39" t="s">
        <v>594</v>
      </c>
      <c r="E6" s="38" t="s">
        <v>595</v>
      </c>
      <c r="F6" s="38" t="s">
        <v>53</v>
      </c>
      <c r="G6" s="38" t="s">
        <v>596</v>
      </c>
      <c r="H6" s="39"/>
      <c r="I6" s="39"/>
      <c r="J6" s="39"/>
    </row>
    <row r="7" spans="1:10" ht="103.5" x14ac:dyDescent="0.45">
      <c r="A7" s="21" t="str">
        <f t="shared" ref="A7:A20" si="0">_xlfn.CONCAT($A$5, B7)</f>
        <v>L.2</v>
      </c>
      <c r="B7" s="39">
        <f t="shared" ref="B7:B20" si="1">B6+1</f>
        <v>2</v>
      </c>
      <c r="C7" s="39" t="s">
        <v>597</v>
      </c>
      <c r="D7" s="39" t="s">
        <v>598</v>
      </c>
      <c r="E7" s="38" t="s">
        <v>599</v>
      </c>
      <c r="F7" s="38" t="s">
        <v>53</v>
      </c>
      <c r="G7" s="38" t="s">
        <v>600</v>
      </c>
      <c r="H7" s="39"/>
      <c r="I7" s="21"/>
      <c r="J7" s="39" t="s">
        <v>601</v>
      </c>
    </row>
    <row r="8" spans="1:10" ht="126.5" x14ac:dyDescent="0.45">
      <c r="A8" s="21" t="str">
        <f t="shared" si="0"/>
        <v>L.3</v>
      </c>
      <c r="B8" s="39">
        <f t="shared" si="1"/>
        <v>3</v>
      </c>
      <c r="C8" s="39" t="s">
        <v>602</v>
      </c>
      <c r="D8" s="39" t="s">
        <v>603</v>
      </c>
      <c r="E8" s="38" t="s">
        <v>604</v>
      </c>
      <c r="F8" s="38" t="s">
        <v>219</v>
      </c>
      <c r="G8" s="38" t="s">
        <v>605</v>
      </c>
      <c r="H8" s="39"/>
      <c r="I8" s="39" t="s">
        <v>606</v>
      </c>
      <c r="J8" s="21" t="s">
        <v>607</v>
      </c>
    </row>
    <row r="9" spans="1:10" ht="184" x14ac:dyDescent="0.45">
      <c r="A9" s="21" t="str">
        <f t="shared" si="0"/>
        <v>L.4</v>
      </c>
      <c r="B9" s="39">
        <f t="shared" si="1"/>
        <v>4</v>
      </c>
      <c r="C9" s="39" t="s">
        <v>608</v>
      </c>
      <c r="D9" s="39" t="s">
        <v>609</v>
      </c>
      <c r="E9" s="38" t="s">
        <v>610</v>
      </c>
      <c r="F9" s="38" t="s">
        <v>219</v>
      </c>
      <c r="G9" s="38" t="s">
        <v>611</v>
      </c>
      <c r="H9" s="39"/>
      <c r="I9" s="21"/>
      <c r="J9" s="39" t="s">
        <v>607</v>
      </c>
    </row>
    <row r="10" spans="1:10" ht="46" x14ac:dyDescent="0.45">
      <c r="A10" s="21" t="str">
        <f t="shared" si="0"/>
        <v>L.5</v>
      </c>
      <c r="B10" s="39">
        <f t="shared" si="1"/>
        <v>5</v>
      </c>
      <c r="C10" s="39" t="s">
        <v>612</v>
      </c>
      <c r="D10" s="39" t="s">
        <v>613</v>
      </c>
      <c r="E10" s="38" t="s">
        <v>614</v>
      </c>
      <c r="F10" s="38" t="s">
        <v>53</v>
      </c>
      <c r="G10" s="38" t="s">
        <v>615</v>
      </c>
      <c r="H10" s="39"/>
      <c r="I10" s="21"/>
      <c r="J10" s="39" t="s">
        <v>616</v>
      </c>
    </row>
    <row r="11" spans="1:10" ht="115" x14ac:dyDescent="0.45">
      <c r="A11" s="21" t="str">
        <f t="shared" si="0"/>
        <v>L.6</v>
      </c>
      <c r="B11" s="39">
        <f t="shared" si="1"/>
        <v>6</v>
      </c>
      <c r="C11" s="39" t="s">
        <v>617</v>
      </c>
      <c r="D11" s="39" t="s">
        <v>618</v>
      </c>
      <c r="E11" s="38" t="s">
        <v>619</v>
      </c>
      <c r="F11" s="38" t="s">
        <v>219</v>
      </c>
      <c r="G11" s="38" t="s">
        <v>620</v>
      </c>
      <c r="H11" s="39"/>
      <c r="I11" s="21"/>
      <c r="J11" s="39" t="s">
        <v>621</v>
      </c>
    </row>
    <row r="12" spans="1:10" ht="34.5" x14ac:dyDescent="0.45">
      <c r="A12" s="21" t="str">
        <f t="shared" si="0"/>
        <v>L.7</v>
      </c>
      <c r="B12" s="39">
        <f t="shared" si="1"/>
        <v>7</v>
      </c>
      <c r="C12" s="39" t="s">
        <v>622</v>
      </c>
      <c r="D12" s="39" t="s">
        <v>623</v>
      </c>
      <c r="E12" s="38" t="s">
        <v>624</v>
      </c>
      <c r="F12" s="38" t="s">
        <v>53</v>
      </c>
      <c r="G12" s="38" t="s">
        <v>625</v>
      </c>
      <c r="H12" s="39"/>
      <c r="I12" s="21"/>
      <c r="J12" s="39" t="s">
        <v>607</v>
      </c>
    </row>
    <row r="13" spans="1:10" ht="103.5" x14ac:dyDescent="0.45">
      <c r="A13" s="21" t="str">
        <f t="shared" si="0"/>
        <v>L.8</v>
      </c>
      <c r="B13" s="39">
        <f t="shared" si="1"/>
        <v>8</v>
      </c>
      <c r="C13" s="39" t="s">
        <v>626</v>
      </c>
      <c r="D13" s="39" t="s">
        <v>627</v>
      </c>
      <c r="E13" s="38" t="s">
        <v>628</v>
      </c>
      <c r="F13" s="38" t="s">
        <v>219</v>
      </c>
      <c r="G13" s="38" t="s">
        <v>629</v>
      </c>
      <c r="H13" s="39"/>
      <c r="I13" s="39" t="s">
        <v>630</v>
      </c>
      <c r="J13" s="39" t="s">
        <v>631</v>
      </c>
    </row>
    <row r="14" spans="1:10" ht="34.5" x14ac:dyDescent="0.45">
      <c r="A14" s="21" t="str">
        <f t="shared" si="0"/>
        <v>L.9</v>
      </c>
      <c r="B14" s="39">
        <f t="shared" si="1"/>
        <v>9</v>
      </c>
      <c r="C14" s="39" t="s">
        <v>632</v>
      </c>
      <c r="D14" s="39" t="s">
        <v>633</v>
      </c>
      <c r="E14" s="38" t="s">
        <v>634</v>
      </c>
      <c r="F14" s="38" t="s">
        <v>53</v>
      </c>
      <c r="G14" s="38" t="s">
        <v>625</v>
      </c>
      <c r="H14" s="39"/>
      <c r="I14" s="21"/>
      <c r="J14" s="39" t="s">
        <v>607</v>
      </c>
    </row>
    <row r="15" spans="1:10" ht="92" x14ac:dyDescent="0.45">
      <c r="A15" s="21" t="str">
        <f t="shared" si="0"/>
        <v>L.10</v>
      </c>
      <c r="B15" s="39">
        <f t="shared" si="1"/>
        <v>10</v>
      </c>
      <c r="C15" s="39" t="s">
        <v>635</v>
      </c>
      <c r="D15" s="39" t="s">
        <v>636</v>
      </c>
      <c r="E15" s="38" t="s">
        <v>637</v>
      </c>
      <c r="F15" s="38" t="s">
        <v>219</v>
      </c>
      <c r="G15" s="38" t="s">
        <v>638</v>
      </c>
      <c r="H15" s="39"/>
      <c r="I15" s="61" t="s">
        <v>630</v>
      </c>
      <c r="J15" s="61" t="s">
        <v>639</v>
      </c>
    </row>
    <row r="16" spans="1:10" ht="230" x14ac:dyDescent="0.45">
      <c r="A16" s="71" t="str">
        <f t="shared" si="0"/>
        <v>L.11</v>
      </c>
      <c r="B16" s="61">
        <f t="shared" si="1"/>
        <v>11</v>
      </c>
      <c r="C16" s="61" t="s">
        <v>640</v>
      </c>
      <c r="D16" s="61" t="s">
        <v>641</v>
      </c>
      <c r="E16" s="62" t="s">
        <v>642</v>
      </c>
      <c r="F16" s="62" t="s">
        <v>219</v>
      </c>
      <c r="G16" s="62" t="s">
        <v>643</v>
      </c>
      <c r="H16" s="74"/>
      <c r="I16" s="73" t="s">
        <v>644</v>
      </c>
      <c r="J16" s="72"/>
    </row>
    <row r="17" spans="1:10" s="70" customFormat="1" ht="80.5" x14ac:dyDescent="0.45">
      <c r="A17" s="72" t="str">
        <f t="shared" si="0"/>
        <v>L.12</v>
      </c>
      <c r="B17" s="73">
        <f t="shared" si="1"/>
        <v>12</v>
      </c>
      <c r="C17" s="62" t="s">
        <v>645</v>
      </c>
      <c r="D17" s="62" t="s">
        <v>646</v>
      </c>
      <c r="E17" s="62" t="s">
        <v>647</v>
      </c>
      <c r="F17" s="62" t="s">
        <v>53</v>
      </c>
      <c r="G17" s="62" t="s">
        <v>648</v>
      </c>
      <c r="H17" s="62"/>
      <c r="I17" s="62"/>
      <c r="J17" s="62" t="s">
        <v>607</v>
      </c>
    </row>
    <row r="18" spans="1:10" s="70" customFormat="1" ht="57.5" x14ac:dyDescent="0.45">
      <c r="A18" s="72" t="str">
        <f t="shared" si="0"/>
        <v>L.13</v>
      </c>
      <c r="B18" s="73">
        <f t="shared" si="1"/>
        <v>13</v>
      </c>
      <c r="C18" s="62" t="s">
        <v>649</v>
      </c>
      <c r="D18" s="62" t="s">
        <v>650</v>
      </c>
      <c r="E18" s="62" t="s">
        <v>651</v>
      </c>
      <c r="F18" s="62" t="s">
        <v>53</v>
      </c>
      <c r="G18" s="62" t="s">
        <v>652</v>
      </c>
      <c r="H18" s="62"/>
      <c r="I18" s="62"/>
      <c r="J18" s="62" t="s">
        <v>607</v>
      </c>
    </row>
    <row r="19" spans="1:10" s="70" customFormat="1" ht="80.5" x14ac:dyDescent="0.45">
      <c r="A19" s="72" t="str">
        <f t="shared" si="0"/>
        <v>L.14</v>
      </c>
      <c r="B19" s="73">
        <f t="shared" si="1"/>
        <v>14</v>
      </c>
      <c r="C19" s="62" t="s">
        <v>653</v>
      </c>
      <c r="D19" s="62" t="s">
        <v>654</v>
      </c>
      <c r="E19" s="62" t="s">
        <v>655</v>
      </c>
      <c r="F19" s="62" t="s">
        <v>53</v>
      </c>
      <c r="G19" s="62" t="s">
        <v>656</v>
      </c>
      <c r="H19" s="62"/>
      <c r="I19" s="62" t="s">
        <v>630</v>
      </c>
      <c r="J19" s="62" t="s">
        <v>657</v>
      </c>
    </row>
    <row r="20" spans="1:10" ht="126.5" x14ac:dyDescent="0.45">
      <c r="A20" s="104" t="str">
        <f t="shared" si="0"/>
        <v>L.15</v>
      </c>
      <c r="B20" s="105">
        <f t="shared" si="1"/>
        <v>15</v>
      </c>
      <c r="C20" s="62" t="s">
        <v>658</v>
      </c>
      <c r="D20" s="62" t="s">
        <v>659</v>
      </c>
      <c r="E20" s="62" t="s">
        <v>660</v>
      </c>
      <c r="F20" s="62" t="s">
        <v>53</v>
      </c>
      <c r="G20" s="62" t="s">
        <v>661</v>
      </c>
      <c r="H20" s="70"/>
      <c r="I20" s="70"/>
      <c r="J20" s="70"/>
    </row>
  </sheetData>
  <autoFilter ref="A4:J19" xr:uid="{FA1EA09D-92B2-4DBF-BBFA-64D664CF834C}"/>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7761C-4356-44F1-9184-CBC2C83D958F}">
  <dimension ref="A1:L18"/>
  <sheetViews>
    <sheetView workbookViewId="0">
      <selection activeCell="A6" sqref="A6"/>
    </sheetView>
  </sheetViews>
  <sheetFormatPr defaultRowHeight="16.5" x14ac:dyDescent="0.45"/>
  <cols>
    <col min="1" max="1" width="4.83203125" customWidth="1"/>
    <col min="2" max="2" width="4.08203125" customWidth="1"/>
    <col min="4" max="4" width="18.1640625" customWidth="1"/>
    <col min="5" max="5" width="54.08203125" customWidth="1"/>
    <col min="6" max="6" width="11.83203125" customWidth="1"/>
    <col min="7" max="7" width="54.08203125" customWidth="1"/>
    <col min="8" max="9" width="0" hidden="1" customWidth="1"/>
  </cols>
  <sheetData>
    <row r="1" spans="1:12" x14ac:dyDescent="0.45">
      <c r="A1" s="17"/>
      <c r="B1" s="17"/>
      <c r="C1" s="17"/>
      <c r="D1" s="17"/>
      <c r="E1" s="17"/>
      <c r="F1" s="17"/>
      <c r="G1" s="17"/>
      <c r="H1" s="17"/>
      <c r="I1" s="17"/>
      <c r="J1" s="17"/>
    </row>
    <row r="2" spans="1:12" ht="26" x14ac:dyDescent="0.65">
      <c r="A2" s="18" t="s">
        <v>0</v>
      </c>
      <c r="B2" s="17"/>
      <c r="C2" s="17"/>
      <c r="D2" s="17"/>
      <c r="E2" s="17"/>
      <c r="F2" s="17"/>
      <c r="G2" s="19" t="s">
        <v>662</v>
      </c>
      <c r="H2" s="17"/>
      <c r="I2" s="17"/>
      <c r="J2" s="17"/>
    </row>
    <row r="3" spans="1:12" ht="17" thickBot="1" x14ac:dyDescent="0.5">
      <c r="A3" s="17"/>
      <c r="B3" s="17"/>
      <c r="C3" s="17"/>
      <c r="D3" s="17"/>
      <c r="E3" s="17"/>
      <c r="F3" s="17"/>
      <c r="G3" s="17"/>
      <c r="H3" s="17"/>
      <c r="I3" s="17"/>
      <c r="J3" s="17"/>
    </row>
    <row r="4" spans="1:12" ht="39.5" thickBot="1" x14ac:dyDescent="0.5">
      <c r="A4" s="1" t="s">
        <v>1</v>
      </c>
      <c r="B4" s="1"/>
      <c r="C4" s="1" t="s">
        <v>2</v>
      </c>
      <c r="D4" s="1" t="s">
        <v>11</v>
      </c>
      <c r="E4" s="1" t="s">
        <v>3</v>
      </c>
      <c r="F4" s="2" t="s">
        <v>4</v>
      </c>
      <c r="G4" s="2" t="s">
        <v>5</v>
      </c>
      <c r="H4" s="4" t="s">
        <v>12</v>
      </c>
      <c r="I4" s="4" t="s">
        <v>204</v>
      </c>
      <c r="J4" s="2" t="s">
        <v>6</v>
      </c>
      <c r="K4" s="2" t="s">
        <v>7</v>
      </c>
      <c r="L4" s="2" t="s">
        <v>8</v>
      </c>
    </row>
    <row r="5" spans="1:12" s="3" customFormat="1" x14ac:dyDescent="0.45">
      <c r="A5" s="24" t="s">
        <v>723</v>
      </c>
      <c r="B5" s="24"/>
      <c r="C5" s="24"/>
      <c r="D5" s="24"/>
      <c r="E5" s="24"/>
      <c r="F5" s="24"/>
      <c r="G5" s="24"/>
      <c r="H5" s="16"/>
      <c r="I5" s="16"/>
      <c r="J5" s="24"/>
      <c r="K5" s="24"/>
      <c r="L5" s="24"/>
    </row>
    <row r="6" spans="1:12" ht="46" x14ac:dyDescent="0.45">
      <c r="A6" s="39" t="str">
        <f>_xlfn.CONCAT($A$5, B6)</f>
        <v>M.1</v>
      </c>
      <c r="B6" s="39">
        <f>B5+1</f>
        <v>1</v>
      </c>
      <c r="C6" s="39"/>
      <c r="D6" s="39" t="s">
        <v>664</v>
      </c>
      <c r="E6" s="38" t="s">
        <v>665</v>
      </c>
      <c r="F6" s="38" t="s">
        <v>67</v>
      </c>
      <c r="G6" s="38"/>
      <c r="H6" s="39"/>
      <c r="I6" s="39"/>
      <c r="J6" s="39"/>
      <c r="K6" s="39"/>
      <c r="L6" s="39"/>
    </row>
    <row r="7" spans="1:12" ht="115" x14ac:dyDescent="0.45">
      <c r="A7" s="39" t="str">
        <f t="shared" ref="A7:A18" si="0">_xlfn.CONCAT($A$5, B7)</f>
        <v>M.2</v>
      </c>
      <c r="B7" s="39">
        <f t="shared" ref="B7:B18" si="1">B6+1</f>
        <v>2</v>
      </c>
      <c r="C7" s="39" t="s">
        <v>666</v>
      </c>
      <c r="D7" s="39" t="s">
        <v>667</v>
      </c>
      <c r="E7" s="38" t="s">
        <v>668</v>
      </c>
      <c r="F7" s="38" t="s">
        <v>219</v>
      </c>
      <c r="G7" s="38" t="s">
        <v>669</v>
      </c>
      <c r="H7" s="39"/>
      <c r="I7" s="39"/>
      <c r="J7" s="39"/>
      <c r="K7" s="44" t="s">
        <v>670</v>
      </c>
      <c r="L7" s="39"/>
    </row>
    <row r="8" spans="1:12" ht="103.5" x14ac:dyDescent="0.45">
      <c r="A8" s="39" t="str">
        <f t="shared" si="0"/>
        <v>M.3</v>
      </c>
      <c r="B8" s="39">
        <f t="shared" si="1"/>
        <v>3</v>
      </c>
      <c r="C8" s="37" t="s">
        <v>671</v>
      </c>
      <c r="D8" s="37" t="s">
        <v>672</v>
      </c>
      <c r="E8" s="38" t="s">
        <v>673</v>
      </c>
      <c r="F8" s="38" t="s">
        <v>219</v>
      </c>
      <c r="G8" s="38" t="s">
        <v>674</v>
      </c>
      <c r="H8" s="39"/>
      <c r="I8" s="39"/>
      <c r="J8" s="39"/>
      <c r="K8" s="44" t="s">
        <v>675</v>
      </c>
      <c r="L8" s="39"/>
    </row>
    <row r="9" spans="1:12" ht="115" x14ac:dyDescent="0.45">
      <c r="A9" s="39" t="str">
        <f t="shared" si="0"/>
        <v>M.4</v>
      </c>
      <c r="B9" s="39">
        <f t="shared" si="1"/>
        <v>4</v>
      </c>
      <c r="C9" s="37" t="s">
        <v>676</v>
      </c>
      <c r="D9" s="37" t="s">
        <v>677</v>
      </c>
      <c r="E9" s="38" t="s">
        <v>678</v>
      </c>
      <c r="F9" s="38" t="s">
        <v>219</v>
      </c>
      <c r="G9" s="38" t="s">
        <v>679</v>
      </c>
      <c r="H9" s="39"/>
      <c r="I9" s="39"/>
      <c r="J9" s="39"/>
      <c r="K9" s="44" t="s">
        <v>675</v>
      </c>
      <c r="L9" s="39"/>
    </row>
    <row r="10" spans="1:12" ht="115" x14ac:dyDescent="0.45">
      <c r="A10" s="39" t="str">
        <f t="shared" si="0"/>
        <v>M.5</v>
      </c>
      <c r="B10" s="39">
        <f t="shared" si="1"/>
        <v>5</v>
      </c>
      <c r="C10" s="37" t="s">
        <v>680</v>
      </c>
      <c r="D10" s="37" t="s">
        <v>681</v>
      </c>
      <c r="E10" s="38" t="s">
        <v>682</v>
      </c>
      <c r="F10" s="38" t="s">
        <v>219</v>
      </c>
      <c r="G10" s="38" t="s">
        <v>683</v>
      </c>
      <c r="H10" s="39"/>
      <c r="I10" s="39"/>
      <c r="J10" s="39"/>
      <c r="K10" s="44" t="s">
        <v>675</v>
      </c>
      <c r="L10" s="39"/>
    </row>
    <row r="11" spans="1:12" ht="207" x14ac:dyDescent="0.45">
      <c r="A11" s="39" t="str">
        <f t="shared" si="0"/>
        <v>M.6</v>
      </c>
      <c r="B11" s="39">
        <f t="shared" si="1"/>
        <v>6</v>
      </c>
      <c r="C11" s="37" t="s">
        <v>684</v>
      </c>
      <c r="D11" s="37" t="s">
        <v>685</v>
      </c>
      <c r="E11" s="38" t="s">
        <v>686</v>
      </c>
      <c r="F11" s="38" t="s">
        <v>219</v>
      </c>
      <c r="G11" s="38" t="s">
        <v>687</v>
      </c>
      <c r="H11" s="39"/>
      <c r="I11" s="39"/>
      <c r="J11" s="39"/>
      <c r="K11" s="44" t="s">
        <v>675</v>
      </c>
      <c r="L11" s="39"/>
    </row>
    <row r="12" spans="1:12" ht="69" x14ac:dyDescent="0.45">
      <c r="A12" s="39" t="str">
        <f t="shared" si="0"/>
        <v>M.7</v>
      </c>
      <c r="B12" s="39">
        <f t="shared" si="1"/>
        <v>7</v>
      </c>
      <c r="C12" s="37" t="s">
        <v>688</v>
      </c>
      <c r="D12" s="37" t="s">
        <v>689</v>
      </c>
      <c r="E12" s="38" t="s">
        <v>690</v>
      </c>
      <c r="F12" s="38" t="s">
        <v>53</v>
      </c>
      <c r="G12" s="38" t="s">
        <v>691</v>
      </c>
      <c r="H12" s="39"/>
      <c r="I12" s="39"/>
      <c r="J12" s="39"/>
      <c r="K12" s="39"/>
      <c r="L12" s="45" t="s">
        <v>692</v>
      </c>
    </row>
    <row r="13" spans="1:12" ht="184" x14ac:dyDescent="0.45">
      <c r="A13" s="39" t="str">
        <f t="shared" si="0"/>
        <v>M.8</v>
      </c>
      <c r="B13" s="39">
        <f t="shared" si="1"/>
        <v>8</v>
      </c>
      <c r="C13" s="37" t="s">
        <v>688</v>
      </c>
      <c r="D13" s="37" t="s">
        <v>693</v>
      </c>
      <c r="E13" s="38" t="s">
        <v>694</v>
      </c>
      <c r="F13" s="38" t="s">
        <v>219</v>
      </c>
      <c r="G13" s="38" t="s">
        <v>695</v>
      </c>
      <c r="H13" s="39"/>
      <c r="I13" s="39"/>
      <c r="J13" s="39"/>
      <c r="K13" s="39" t="s">
        <v>696</v>
      </c>
      <c r="L13" s="45" t="s">
        <v>697</v>
      </c>
    </row>
    <row r="14" spans="1:12" ht="207" x14ac:dyDescent="0.45">
      <c r="A14" s="39" t="str">
        <f t="shared" si="0"/>
        <v>M.9</v>
      </c>
      <c r="B14" s="39">
        <f t="shared" si="1"/>
        <v>9</v>
      </c>
      <c r="C14" s="37" t="s">
        <v>698</v>
      </c>
      <c r="D14" s="37" t="s">
        <v>699</v>
      </c>
      <c r="E14" s="38" t="s">
        <v>700</v>
      </c>
      <c r="F14" s="38" t="s">
        <v>219</v>
      </c>
      <c r="G14" s="38" t="s">
        <v>701</v>
      </c>
      <c r="H14" s="39"/>
      <c r="I14" s="39"/>
      <c r="J14" s="39"/>
      <c r="K14" s="45" t="s">
        <v>702</v>
      </c>
      <c r="L14" s="45" t="s">
        <v>697</v>
      </c>
    </row>
    <row r="15" spans="1:12" ht="46" x14ac:dyDescent="0.45">
      <c r="A15" s="39" t="str">
        <f t="shared" si="0"/>
        <v>M.10</v>
      </c>
      <c r="B15" s="39">
        <f t="shared" si="1"/>
        <v>10</v>
      </c>
      <c r="C15" s="37" t="s">
        <v>703</v>
      </c>
      <c r="D15" s="37" t="s">
        <v>704</v>
      </c>
      <c r="E15" s="38" t="s">
        <v>705</v>
      </c>
      <c r="F15" s="38" t="s">
        <v>53</v>
      </c>
      <c r="G15" s="38" t="s">
        <v>706</v>
      </c>
      <c r="H15" s="39"/>
      <c r="I15" s="39"/>
      <c r="J15" s="39"/>
      <c r="K15" s="39"/>
      <c r="L15" s="45" t="s">
        <v>707</v>
      </c>
    </row>
    <row r="16" spans="1:12" ht="149.5" x14ac:dyDescent="0.45">
      <c r="A16" s="39" t="str">
        <f t="shared" si="0"/>
        <v>M.11</v>
      </c>
      <c r="B16" s="39">
        <f t="shared" si="1"/>
        <v>11</v>
      </c>
      <c r="C16" s="37" t="s">
        <v>703</v>
      </c>
      <c r="D16" s="37" t="s">
        <v>708</v>
      </c>
      <c r="E16" s="38" t="s">
        <v>709</v>
      </c>
      <c r="F16" s="38" t="s">
        <v>219</v>
      </c>
      <c r="G16" s="38" t="s">
        <v>710</v>
      </c>
      <c r="H16" s="39"/>
      <c r="I16" s="39"/>
      <c r="J16" s="39"/>
      <c r="K16" s="45" t="s">
        <v>711</v>
      </c>
      <c r="L16" s="45" t="s">
        <v>712</v>
      </c>
    </row>
    <row r="17" spans="1:12" ht="207" x14ac:dyDescent="0.45">
      <c r="A17" s="39" t="str">
        <f t="shared" si="0"/>
        <v>M.12</v>
      </c>
      <c r="B17" s="39">
        <f t="shared" si="1"/>
        <v>12</v>
      </c>
      <c r="C17" s="85" t="s">
        <v>713</v>
      </c>
      <c r="D17" s="85" t="s">
        <v>714</v>
      </c>
      <c r="E17" s="62" t="s">
        <v>715</v>
      </c>
      <c r="F17" s="62" t="s">
        <v>219</v>
      </c>
      <c r="G17" s="62" t="s">
        <v>716</v>
      </c>
      <c r="H17" s="61"/>
      <c r="I17" s="61"/>
      <c r="J17" s="61"/>
      <c r="K17" s="61"/>
      <c r="L17" s="61" t="s">
        <v>717</v>
      </c>
    </row>
    <row r="18" spans="1:12" ht="182.5" x14ac:dyDescent="0.45">
      <c r="A18" s="39" t="str">
        <f t="shared" si="0"/>
        <v>M.13</v>
      </c>
      <c r="B18" s="50">
        <f t="shared" si="1"/>
        <v>13</v>
      </c>
      <c r="C18" s="65"/>
      <c r="D18" s="65" t="s">
        <v>718</v>
      </c>
      <c r="E18" s="86" t="s">
        <v>719</v>
      </c>
      <c r="F18" s="86" t="s">
        <v>219</v>
      </c>
      <c r="G18" s="86" t="s">
        <v>720</v>
      </c>
      <c r="H18" s="65"/>
      <c r="I18" s="65"/>
      <c r="J18" s="65" t="s">
        <v>721</v>
      </c>
      <c r="K18" s="65"/>
      <c r="L18" s="6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11ECA-7B7F-4140-AE5C-33C0001D45C1}">
  <sheetPr>
    <pageSetUpPr fitToPage="1"/>
  </sheetPr>
  <dimension ref="A1:J42"/>
  <sheetViews>
    <sheetView zoomScale="124" zoomScaleNormal="124" workbookViewId="0">
      <selection activeCell="A6" sqref="A6"/>
    </sheetView>
  </sheetViews>
  <sheetFormatPr defaultRowHeight="16.5" x14ac:dyDescent="0.45"/>
  <cols>
    <col min="1" max="1" width="6.58203125" customWidth="1"/>
    <col min="2" max="2" width="3.75" customWidth="1"/>
    <col min="4" max="4" width="27.75" customWidth="1"/>
    <col min="5" max="5" width="46.08203125" customWidth="1"/>
    <col min="7" max="7" width="46.83203125" customWidth="1"/>
    <col min="9" max="9" width="15.5" customWidth="1"/>
    <col min="10" max="10" width="11.83203125" customWidth="1"/>
  </cols>
  <sheetData>
    <row r="1" spans="1:10" x14ac:dyDescent="0.45">
      <c r="A1" s="17"/>
      <c r="B1" s="17"/>
      <c r="C1" s="17"/>
      <c r="D1" s="17"/>
      <c r="E1" s="17"/>
      <c r="H1" s="17"/>
      <c r="I1" s="17"/>
      <c r="J1" s="17"/>
    </row>
    <row r="2" spans="1:10" ht="26" x14ac:dyDescent="0.65">
      <c r="A2" s="17"/>
      <c r="B2" s="18" t="s">
        <v>0</v>
      </c>
      <c r="C2" s="17"/>
      <c r="D2" s="17"/>
      <c r="E2" s="17"/>
      <c r="F2" s="17"/>
      <c r="G2" s="19" t="s">
        <v>722</v>
      </c>
      <c r="H2" s="17"/>
      <c r="I2" s="17"/>
      <c r="J2" s="17"/>
    </row>
    <row r="3" spans="1:10" ht="17" thickBot="1" x14ac:dyDescent="0.5">
      <c r="A3" s="17"/>
      <c r="B3" s="17"/>
      <c r="C3" s="17"/>
      <c r="D3" s="17"/>
      <c r="E3" s="17"/>
      <c r="H3" s="17"/>
      <c r="I3" s="17"/>
      <c r="J3" s="17"/>
    </row>
    <row r="4" spans="1:10" ht="17" thickBot="1" x14ac:dyDescent="0.5">
      <c r="A4" s="5" t="s">
        <v>1</v>
      </c>
      <c r="B4" s="5"/>
      <c r="C4" s="5" t="s">
        <v>2</v>
      </c>
      <c r="D4" s="1" t="s">
        <v>11</v>
      </c>
      <c r="E4" s="5" t="s">
        <v>3</v>
      </c>
      <c r="F4" s="6" t="s">
        <v>4</v>
      </c>
      <c r="G4" s="6" t="s">
        <v>5</v>
      </c>
      <c r="H4" s="6" t="s">
        <v>6</v>
      </c>
      <c r="I4" s="6" t="s">
        <v>7</v>
      </c>
      <c r="J4" s="6" t="s">
        <v>8</v>
      </c>
    </row>
    <row r="5" spans="1:10" s="13" customFormat="1" x14ac:dyDescent="0.45">
      <c r="A5" s="20" t="s">
        <v>777</v>
      </c>
      <c r="B5" s="20"/>
      <c r="C5" s="20"/>
      <c r="D5" s="20"/>
      <c r="E5" s="20" t="s">
        <v>722</v>
      </c>
      <c r="F5" s="20"/>
      <c r="G5" s="20"/>
      <c r="H5" s="20"/>
      <c r="I5" s="20"/>
      <c r="J5" s="20"/>
    </row>
    <row r="6" spans="1:10" ht="34.5" x14ac:dyDescent="0.45">
      <c r="A6" s="39" t="str">
        <f>CONCATENATE($A$5, B6)</f>
        <v>N.1</v>
      </c>
      <c r="B6" s="39">
        <f>B5+1</f>
        <v>1</v>
      </c>
      <c r="C6" s="39" t="s">
        <v>724</v>
      </c>
      <c r="D6" s="39" t="s">
        <v>725</v>
      </c>
      <c r="E6" s="38" t="s">
        <v>726</v>
      </c>
      <c r="F6" s="37" t="s">
        <v>67</v>
      </c>
      <c r="G6" s="38"/>
      <c r="H6" s="39"/>
      <c r="I6" s="37"/>
      <c r="J6" s="37"/>
    </row>
    <row r="7" spans="1:10" ht="230" x14ac:dyDescent="0.45">
      <c r="A7" s="39" t="str">
        <f t="shared" ref="A7:A18" si="0">_xlfn.CONCAT($A$5, B7)</f>
        <v>N.2</v>
      </c>
      <c r="B7" s="39">
        <f t="shared" ref="B7:B18" si="1">B6+1</f>
        <v>2</v>
      </c>
      <c r="C7" s="39" t="s">
        <v>724</v>
      </c>
      <c r="D7" s="39" t="s">
        <v>727</v>
      </c>
      <c r="E7" s="38" t="s">
        <v>728</v>
      </c>
      <c r="F7" s="37" t="s">
        <v>53</v>
      </c>
      <c r="G7" s="38" t="s">
        <v>729</v>
      </c>
      <c r="H7" s="39"/>
      <c r="I7" s="37"/>
      <c r="J7" s="37"/>
    </row>
    <row r="8" spans="1:10" ht="230" x14ac:dyDescent="0.45">
      <c r="A8" s="39" t="str">
        <f t="shared" si="0"/>
        <v>N.3</v>
      </c>
      <c r="B8" s="39">
        <f t="shared" si="1"/>
        <v>3</v>
      </c>
      <c r="C8" s="39" t="s">
        <v>730</v>
      </c>
      <c r="D8" s="39" t="s">
        <v>731</v>
      </c>
      <c r="E8" s="38" t="s">
        <v>732</v>
      </c>
      <c r="F8" s="37" t="s">
        <v>333</v>
      </c>
      <c r="G8" s="38" t="s">
        <v>733</v>
      </c>
      <c r="H8" s="39"/>
      <c r="I8" s="37"/>
      <c r="J8" s="37" t="s">
        <v>734</v>
      </c>
    </row>
    <row r="9" spans="1:10" ht="230" x14ac:dyDescent="0.45">
      <c r="A9" s="39" t="str">
        <f t="shared" si="0"/>
        <v>N.4</v>
      </c>
      <c r="B9" s="39">
        <f t="shared" si="1"/>
        <v>4</v>
      </c>
      <c r="C9" s="39" t="s">
        <v>724</v>
      </c>
      <c r="D9" s="39" t="s">
        <v>735</v>
      </c>
      <c r="E9" s="38" t="s">
        <v>736</v>
      </c>
      <c r="F9" s="37" t="s">
        <v>53</v>
      </c>
      <c r="G9" s="38" t="s">
        <v>729</v>
      </c>
      <c r="H9" s="39"/>
      <c r="I9" s="37"/>
      <c r="J9" s="37" t="s">
        <v>737</v>
      </c>
    </row>
    <row r="10" spans="1:10" ht="230" x14ac:dyDescent="0.45">
      <c r="A10" s="39" t="str">
        <f t="shared" si="0"/>
        <v>N.5</v>
      </c>
      <c r="B10" s="39">
        <f t="shared" si="1"/>
        <v>5</v>
      </c>
      <c r="C10" s="39" t="s">
        <v>730</v>
      </c>
      <c r="D10" s="39" t="s">
        <v>738</v>
      </c>
      <c r="E10" s="38" t="s">
        <v>739</v>
      </c>
      <c r="F10" s="37" t="s">
        <v>333</v>
      </c>
      <c r="G10" s="38" t="s">
        <v>740</v>
      </c>
      <c r="H10" s="39"/>
      <c r="I10" s="37" t="s">
        <v>741</v>
      </c>
      <c r="J10" s="37" t="s">
        <v>742</v>
      </c>
    </row>
    <row r="11" spans="1:10" ht="172.5" x14ac:dyDescent="0.45">
      <c r="A11" s="39" t="str">
        <f t="shared" si="0"/>
        <v>N.6</v>
      </c>
      <c r="B11" s="39">
        <f t="shared" si="1"/>
        <v>6</v>
      </c>
      <c r="C11" s="39" t="s">
        <v>743</v>
      </c>
      <c r="D11" s="39" t="s">
        <v>744</v>
      </c>
      <c r="E11" s="38" t="s">
        <v>745</v>
      </c>
      <c r="F11" s="37" t="s">
        <v>53</v>
      </c>
      <c r="G11" s="38" t="s">
        <v>625</v>
      </c>
      <c r="H11" s="39"/>
      <c r="I11" s="37"/>
      <c r="J11" s="37"/>
    </row>
    <row r="12" spans="1:10" ht="207" x14ac:dyDescent="0.45">
      <c r="A12" s="39" t="str">
        <f t="shared" si="0"/>
        <v>N.7</v>
      </c>
      <c r="B12" s="39">
        <f t="shared" si="1"/>
        <v>7</v>
      </c>
      <c r="C12" s="39" t="s">
        <v>746</v>
      </c>
      <c r="D12" s="39" t="s">
        <v>747</v>
      </c>
      <c r="E12" s="38" t="s">
        <v>748</v>
      </c>
      <c r="F12" s="37" t="s">
        <v>219</v>
      </c>
      <c r="G12" s="38" t="s">
        <v>749</v>
      </c>
      <c r="H12" s="39"/>
      <c r="I12" s="37"/>
      <c r="J12" s="37" t="s">
        <v>750</v>
      </c>
    </row>
    <row r="13" spans="1:10" ht="57.5" x14ac:dyDescent="0.45">
      <c r="A13" s="39" t="str">
        <f t="shared" si="0"/>
        <v>N.8</v>
      </c>
      <c r="B13" s="39">
        <f t="shared" si="1"/>
        <v>8</v>
      </c>
      <c r="C13" s="39" t="s">
        <v>751</v>
      </c>
      <c r="D13" s="39" t="s">
        <v>752</v>
      </c>
      <c r="E13" s="38" t="s">
        <v>753</v>
      </c>
      <c r="F13" s="37" t="s">
        <v>53</v>
      </c>
      <c r="G13" s="38" t="s">
        <v>754</v>
      </c>
      <c r="H13" s="39"/>
      <c r="I13" s="37"/>
      <c r="J13" s="37" t="s">
        <v>750</v>
      </c>
    </row>
    <row r="14" spans="1:10" ht="92" x14ac:dyDescent="0.45">
      <c r="A14" s="39" t="str">
        <f t="shared" si="0"/>
        <v>N.9</v>
      </c>
      <c r="B14" s="39">
        <f t="shared" si="1"/>
        <v>9</v>
      </c>
      <c r="C14" s="39" t="s">
        <v>755</v>
      </c>
      <c r="D14" s="39" t="s">
        <v>756</v>
      </c>
      <c r="E14" s="38" t="s">
        <v>757</v>
      </c>
      <c r="F14" s="37" t="s">
        <v>219</v>
      </c>
      <c r="G14" s="38" t="s">
        <v>758</v>
      </c>
      <c r="H14" s="39"/>
      <c r="I14" s="37" t="s">
        <v>759</v>
      </c>
      <c r="J14" s="37" t="s">
        <v>760</v>
      </c>
    </row>
    <row r="15" spans="1:10" ht="57.5" x14ac:dyDescent="0.45">
      <c r="A15" s="39" t="str">
        <f t="shared" si="0"/>
        <v>N.10</v>
      </c>
      <c r="B15" s="39">
        <f t="shared" si="1"/>
        <v>10</v>
      </c>
      <c r="C15" s="39" t="s">
        <v>761</v>
      </c>
      <c r="D15" s="39" t="s">
        <v>762</v>
      </c>
      <c r="E15" s="38" t="s">
        <v>763</v>
      </c>
      <c r="F15" s="37" t="s">
        <v>53</v>
      </c>
      <c r="G15" s="38" t="s">
        <v>764</v>
      </c>
      <c r="H15" s="39"/>
      <c r="I15" s="37"/>
      <c r="J15" s="37" t="s">
        <v>750</v>
      </c>
    </row>
    <row r="16" spans="1:10" ht="184" x14ac:dyDescent="0.45">
      <c r="A16" s="39" t="str">
        <f t="shared" si="0"/>
        <v>N.11</v>
      </c>
      <c r="B16" s="39">
        <f t="shared" si="1"/>
        <v>11</v>
      </c>
      <c r="C16" s="39" t="s">
        <v>765</v>
      </c>
      <c r="D16" s="39" t="s">
        <v>766</v>
      </c>
      <c r="E16" s="38" t="s">
        <v>767</v>
      </c>
      <c r="F16" s="37" t="s">
        <v>219</v>
      </c>
      <c r="G16" s="38" t="s">
        <v>768</v>
      </c>
      <c r="H16" s="39"/>
      <c r="I16" s="37"/>
      <c r="J16" s="37" t="s">
        <v>750</v>
      </c>
    </row>
    <row r="17" spans="1:10" ht="115" x14ac:dyDescent="0.45">
      <c r="A17" s="39" t="str">
        <f t="shared" si="0"/>
        <v>N.12</v>
      </c>
      <c r="B17" s="39">
        <f t="shared" si="1"/>
        <v>12</v>
      </c>
      <c r="C17" s="39" t="s">
        <v>769</v>
      </c>
      <c r="D17" s="39" t="s">
        <v>770</v>
      </c>
      <c r="E17" s="38" t="s">
        <v>771</v>
      </c>
      <c r="F17" s="37" t="s">
        <v>219</v>
      </c>
      <c r="G17" s="38" t="s">
        <v>772</v>
      </c>
      <c r="H17" s="39"/>
      <c r="I17" s="37" t="s">
        <v>773</v>
      </c>
      <c r="J17" s="37" t="s">
        <v>750</v>
      </c>
    </row>
    <row r="18" spans="1:10" ht="46" x14ac:dyDescent="0.45">
      <c r="A18" s="39" t="str">
        <f t="shared" si="0"/>
        <v>N.13</v>
      </c>
      <c r="B18" s="39">
        <f t="shared" si="1"/>
        <v>13</v>
      </c>
      <c r="C18" s="39" t="s">
        <v>774</v>
      </c>
      <c r="D18" s="39" t="s">
        <v>775</v>
      </c>
      <c r="E18" s="38" t="s">
        <v>776</v>
      </c>
      <c r="F18" s="37" t="s">
        <v>53</v>
      </c>
      <c r="G18" s="38" t="s">
        <v>462</v>
      </c>
      <c r="H18" s="39"/>
      <c r="I18" s="37"/>
      <c r="J18" s="37"/>
    </row>
    <row r="19" spans="1:10" s="13" customFormat="1" x14ac:dyDescent="0.45">
      <c r="A19" s="13" t="s">
        <v>777</v>
      </c>
      <c r="E19" s="46" t="s">
        <v>778</v>
      </c>
    </row>
    <row r="20" spans="1:10" ht="57.5" x14ac:dyDescent="0.45">
      <c r="A20" s="39" t="str">
        <f>_xlfn.CONCAT($A$19, B20)</f>
        <v>N.1</v>
      </c>
      <c r="B20" s="39">
        <f>B19+1</f>
        <v>1</v>
      </c>
      <c r="C20" s="29" t="s">
        <v>779</v>
      </c>
      <c r="D20" s="29" t="s">
        <v>780</v>
      </c>
      <c r="E20" s="35" t="s">
        <v>781</v>
      </c>
      <c r="F20" s="35" t="s">
        <v>127</v>
      </c>
      <c r="G20" s="35" t="s">
        <v>782</v>
      </c>
      <c r="H20" s="29"/>
      <c r="I20" s="48"/>
      <c r="J20" s="29"/>
    </row>
    <row r="21" spans="1:10" ht="57.5" x14ac:dyDescent="0.45">
      <c r="A21" s="39" t="str">
        <f t="shared" ref="A21:A42" si="2">_xlfn.CONCAT($A$19, B21)</f>
        <v>N.2</v>
      </c>
      <c r="B21" s="39">
        <f t="shared" ref="B21:B42" si="3">B20+1</f>
        <v>2</v>
      </c>
      <c r="C21" s="29" t="s">
        <v>783</v>
      </c>
      <c r="D21" s="29" t="s">
        <v>784</v>
      </c>
      <c r="E21" s="36" t="s">
        <v>785</v>
      </c>
      <c r="F21" s="36" t="s">
        <v>127</v>
      </c>
      <c r="G21" s="36" t="s">
        <v>782</v>
      </c>
      <c r="H21" s="29"/>
      <c r="I21" s="48"/>
      <c r="J21" s="29"/>
    </row>
    <row r="22" spans="1:10" ht="57.5" x14ac:dyDescent="0.45">
      <c r="A22" s="39" t="str">
        <f t="shared" si="2"/>
        <v>N.3</v>
      </c>
      <c r="B22" s="39">
        <f t="shared" si="3"/>
        <v>3</v>
      </c>
      <c r="C22" s="29" t="s">
        <v>786</v>
      </c>
      <c r="D22" s="29" t="s">
        <v>787</v>
      </c>
      <c r="E22" s="35" t="s">
        <v>788</v>
      </c>
      <c r="F22" s="35" t="s">
        <v>127</v>
      </c>
      <c r="G22" s="35" t="s">
        <v>782</v>
      </c>
      <c r="H22" s="29"/>
      <c r="I22" s="48"/>
      <c r="J22" s="29"/>
    </row>
    <row r="23" spans="1:10" ht="57.5" x14ac:dyDescent="0.45">
      <c r="A23" s="39" t="str">
        <f t="shared" si="2"/>
        <v>N.4</v>
      </c>
      <c r="B23" s="39">
        <f t="shared" si="3"/>
        <v>4</v>
      </c>
      <c r="C23" s="29" t="s">
        <v>789</v>
      </c>
      <c r="D23" s="29" t="s">
        <v>790</v>
      </c>
      <c r="E23" s="36" t="s">
        <v>791</v>
      </c>
      <c r="F23" s="36" t="s">
        <v>127</v>
      </c>
      <c r="G23" s="36" t="s">
        <v>782</v>
      </c>
      <c r="H23" s="29"/>
      <c r="I23" s="48"/>
      <c r="J23" s="29"/>
    </row>
    <row r="24" spans="1:10" ht="57.5" x14ac:dyDescent="0.45">
      <c r="A24" s="39" t="str">
        <f t="shared" si="2"/>
        <v>N.5</v>
      </c>
      <c r="B24" s="39">
        <f t="shared" si="3"/>
        <v>5</v>
      </c>
      <c r="C24" s="29" t="s">
        <v>792</v>
      </c>
      <c r="D24" s="29" t="s">
        <v>793</v>
      </c>
      <c r="E24" s="35" t="s">
        <v>794</v>
      </c>
      <c r="F24" s="35" t="s">
        <v>127</v>
      </c>
      <c r="G24" s="35" t="s">
        <v>782</v>
      </c>
      <c r="H24" s="29"/>
      <c r="I24" s="48"/>
      <c r="J24" s="29"/>
    </row>
    <row r="25" spans="1:10" ht="57.5" x14ac:dyDescent="0.45">
      <c r="A25" s="39" t="str">
        <f t="shared" si="2"/>
        <v>N.6</v>
      </c>
      <c r="B25" s="39">
        <f t="shared" si="3"/>
        <v>6</v>
      </c>
      <c r="C25" s="29" t="s">
        <v>795</v>
      </c>
      <c r="D25" s="29" t="s">
        <v>796</v>
      </c>
      <c r="E25" s="36" t="s">
        <v>797</v>
      </c>
      <c r="F25" s="36" t="s">
        <v>127</v>
      </c>
      <c r="G25" s="36" t="s">
        <v>782</v>
      </c>
      <c r="H25" s="29"/>
      <c r="I25" s="48"/>
      <c r="J25" s="29" t="s">
        <v>798</v>
      </c>
    </row>
    <row r="26" spans="1:10" ht="57.5" x14ac:dyDescent="0.45">
      <c r="A26" s="39" t="str">
        <f t="shared" si="2"/>
        <v>N.7</v>
      </c>
      <c r="B26" s="39">
        <f t="shared" si="3"/>
        <v>7</v>
      </c>
      <c r="C26" s="29" t="s">
        <v>799</v>
      </c>
      <c r="D26" s="29" t="s">
        <v>800</v>
      </c>
      <c r="E26" s="35" t="s">
        <v>801</v>
      </c>
      <c r="F26" s="35" t="s">
        <v>127</v>
      </c>
      <c r="G26" s="35" t="s">
        <v>782</v>
      </c>
      <c r="H26" s="29"/>
      <c r="I26" s="48"/>
      <c r="J26" s="29"/>
    </row>
    <row r="27" spans="1:10" ht="57.5" x14ac:dyDescent="0.45">
      <c r="A27" s="39" t="str">
        <f t="shared" si="2"/>
        <v>N.8</v>
      </c>
      <c r="B27" s="39">
        <f t="shared" si="3"/>
        <v>8</v>
      </c>
      <c r="C27" s="29" t="s">
        <v>802</v>
      </c>
      <c r="D27" s="29" t="s">
        <v>803</v>
      </c>
      <c r="E27" s="36" t="s">
        <v>804</v>
      </c>
      <c r="F27" s="36" t="s">
        <v>127</v>
      </c>
      <c r="G27" s="36" t="s">
        <v>782</v>
      </c>
      <c r="H27" s="29"/>
      <c r="I27" s="48"/>
      <c r="J27" s="29"/>
    </row>
    <row r="28" spans="1:10" ht="57.5" x14ac:dyDescent="0.45">
      <c r="A28" s="39" t="str">
        <f t="shared" si="2"/>
        <v>N.9</v>
      </c>
      <c r="B28" s="39">
        <f t="shared" si="3"/>
        <v>9</v>
      </c>
      <c r="C28" s="29" t="s">
        <v>805</v>
      </c>
      <c r="D28" s="29" t="s">
        <v>806</v>
      </c>
      <c r="E28" s="35" t="s">
        <v>807</v>
      </c>
      <c r="F28" s="35" t="s">
        <v>127</v>
      </c>
      <c r="G28" s="35" t="s">
        <v>782</v>
      </c>
      <c r="H28" s="29"/>
      <c r="I28" s="48"/>
      <c r="J28" s="29"/>
    </row>
    <row r="29" spans="1:10" ht="57.5" x14ac:dyDescent="0.45">
      <c r="A29" s="39" t="str">
        <f t="shared" si="2"/>
        <v>N.10</v>
      </c>
      <c r="B29" s="39">
        <f t="shared" si="3"/>
        <v>10</v>
      </c>
      <c r="C29" s="29" t="s">
        <v>808</v>
      </c>
      <c r="D29" s="29" t="s">
        <v>809</v>
      </c>
      <c r="E29" s="36" t="s">
        <v>810</v>
      </c>
      <c r="F29" s="36" t="s">
        <v>127</v>
      </c>
      <c r="G29" s="36" t="s">
        <v>782</v>
      </c>
      <c r="H29" s="29"/>
      <c r="I29" s="48"/>
      <c r="J29" s="29"/>
    </row>
    <row r="30" spans="1:10" ht="57.5" x14ac:dyDescent="0.45">
      <c r="A30" s="39" t="str">
        <f t="shared" si="2"/>
        <v>N.11</v>
      </c>
      <c r="B30" s="39">
        <f t="shared" si="3"/>
        <v>11</v>
      </c>
      <c r="C30" s="29" t="s">
        <v>808</v>
      </c>
      <c r="D30" s="29" t="s">
        <v>811</v>
      </c>
      <c r="E30" s="35" t="s">
        <v>812</v>
      </c>
      <c r="F30" s="35" t="s">
        <v>127</v>
      </c>
      <c r="G30" s="35" t="s">
        <v>782</v>
      </c>
      <c r="H30" s="29"/>
      <c r="I30" s="48"/>
      <c r="J30" s="29"/>
    </row>
    <row r="31" spans="1:10" ht="57.5" x14ac:dyDescent="0.45">
      <c r="A31" s="39" t="str">
        <f t="shared" si="2"/>
        <v>N.12</v>
      </c>
      <c r="B31" s="39">
        <f t="shared" si="3"/>
        <v>12</v>
      </c>
      <c r="C31" s="29" t="s">
        <v>813</v>
      </c>
      <c r="D31" s="29" t="s">
        <v>814</v>
      </c>
      <c r="E31" s="36" t="s">
        <v>815</v>
      </c>
      <c r="F31" s="36" t="s">
        <v>127</v>
      </c>
      <c r="G31" s="36" t="s">
        <v>782</v>
      </c>
      <c r="H31" s="29"/>
      <c r="I31" s="48"/>
      <c r="J31" s="29"/>
    </row>
    <row r="32" spans="1:10" ht="57.5" x14ac:dyDescent="0.45">
      <c r="A32" s="39" t="str">
        <f t="shared" si="2"/>
        <v>N.13</v>
      </c>
      <c r="B32" s="39">
        <f t="shared" si="3"/>
        <v>13</v>
      </c>
      <c r="C32" s="29" t="s">
        <v>816</v>
      </c>
      <c r="D32" s="29" t="s">
        <v>817</v>
      </c>
      <c r="E32" s="35" t="s">
        <v>818</v>
      </c>
      <c r="F32" s="35" t="s">
        <v>127</v>
      </c>
      <c r="G32" s="35" t="s">
        <v>782</v>
      </c>
      <c r="H32" s="29"/>
      <c r="I32" s="48"/>
      <c r="J32" s="29"/>
    </row>
    <row r="33" spans="1:10" ht="57.5" x14ac:dyDescent="0.45">
      <c r="A33" s="39" t="str">
        <f t="shared" si="2"/>
        <v>N.14</v>
      </c>
      <c r="B33" s="39">
        <f t="shared" si="3"/>
        <v>14</v>
      </c>
      <c r="C33" s="29" t="s">
        <v>819</v>
      </c>
      <c r="D33" s="29" t="s">
        <v>820</v>
      </c>
      <c r="E33" s="36" t="s">
        <v>821</v>
      </c>
      <c r="F33" s="36" t="s">
        <v>127</v>
      </c>
      <c r="G33" s="36" t="s">
        <v>782</v>
      </c>
      <c r="H33" s="29"/>
      <c r="I33" s="48"/>
      <c r="J33" s="29"/>
    </row>
    <row r="34" spans="1:10" ht="57.5" x14ac:dyDescent="0.45">
      <c r="A34" s="39" t="str">
        <f t="shared" si="2"/>
        <v>N.15</v>
      </c>
      <c r="B34" s="39">
        <f t="shared" si="3"/>
        <v>15</v>
      </c>
      <c r="C34" s="29" t="s">
        <v>822</v>
      </c>
      <c r="D34" s="29" t="s">
        <v>823</v>
      </c>
      <c r="E34" s="35" t="s">
        <v>824</v>
      </c>
      <c r="F34" s="35" t="s">
        <v>127</v>
      </c>
      <c r="G34" s="35" t="s">
        <v>782</v>
      </c>
      <c r="H34" s="29"/>
      <c r="I34" s="48"/>
      <c r="J34" s="29"/>
    </row>
    <row r="35" spans="1:10" ht="57.5" x14ac:dyDescent="0.45">
      <c r="A35" s="39" t="str">
        <f t="shared" si="2"/>
        <v>N.16</v>
      </c>
      <c r="B35" s="39">
        <f t="shared" si="3"/>
        <v>16</v>
      </c>
      <c r="C35" s="29" t="s">
        <v>825</v>
      </c>
      <c r="D35" s="29" t="s">
        <v>826</v>
      </c>
      <c r="E35" s="36" t="s">
        <v>827</v>
      </c>
      <c r="F35" s="36" t="s">
        <v>127</v>
      </c>
      <c r="G35" s="36" t="s">
        <v>782</v>
      </c>
      <c r="H35" s="29"/>
      <c r="I35" s="48"/>
      <c r="J35" s="29"/>
    </row>
    <row r="36" spans="1:10" ht="57.5" x14ac:dyDescent="0.45">
      <c r="A36" s="39" t="str">
        <f t="shared" si="2"/>
        <v>N.17</v>
      </c>
      <c r="B36" s="39">
        <f t="shared" si="3"/>
        <v>17</v>
      </c>
      <c r="C36" s="29" t="s">
        <v>828</v>
      </c>
      <c r="D36" s="29" t="s">
        <v>829</v>
      </c>
      <c r="E36" s="35" t="s">
        <v>830</v>
      </c>
      <c r="F36" s="35" t="s">
        <v>127</v>
      </c>
      <c r="G36" s="35" t="s">
        <v>782</v>
      </c>
      <c r="H36" s="29"/>
      <c r="I36" s="48"/>
      <c r="J36" s="29"/>
    </row>
    <row r="37" spans="1:10" ht="57.5" x14ac:dyDescent="0.45">
      <c r="A37" s="39" t="str">
        <f t="shared" si="2"/>
        <v>N.18</v>
      </c>
      <c r="B37" s="39">
        <f t="shared" si="3"/>
        <v>18</v>
      </c>
      <c r="C37" s="29" t="s">
        <v>831</v>
      </c>
      <c r="D37" s="29" t="s">
        <v>832</v>
      </c>
      <c r="E37" s="36" t="s">
        <v>833</v>
      </c>
      <c r="F37" s="36" t="s">
        <v>127</v>
      </c>
      <c r="G37" s="36" t="s">
        <v>782</v>
      </c>
      <c r="H37" s="29"/>
      <c r="I37" s="48"/>
      <c r="J37" s="29"/>
    </row>
    <row r="38" spans="1:10" ht="57.5" x14ac:dyDescent="0.45">
      <c r="A38" s="39" t="str">
        <f t="shared" si="2"/>
        <v>N.19</v>
      </c>
      <c r="B38" s="39">
        <f t="shared" si="3"/>
        <v>19</v>
      </c>
      <c r="C38" s="29" t="s">
        <v>834</v>
      </c>
      <c r="D38" s="29" t="s">
        <v>835</v>
      </c>
      <c r="E38" s="35" t="s">
        <v>836</v>
      </c>
      <c r="F38" s="35" t="s">
        <v>127</v>
      </c>
      <c r="G38" s="35" t="s">
        <v>782</v>
      </c>
      <c r="H38" s="29"/>
      <c r="I38" s="48"/>
      <c r="J38" s="29"/>
    </row>
    <row r="39" spans="1:10" ht="57.5" x14ac:dyDescent="0.45">
      <c r="A39" s="39" t="str">
        <f t="shared" si="2"/>
        <v>N.20</v>
      </c>
      <c r="B39" s="39">
        <f t="shared" si="3"/>
        <v>20</v>
      </c>
      <c r="C39" s="29" t="s">
        <v>837</v>
      </c>
      <c r="D39" s="29" t="s">
        <v>838</v>
      </c>
      <c r="E39" s="36" t="s">
        <v>839</v>
      </c>
      <c r="F39" s="36" t="s">
        <v>127</v>
      </c>
      <c r="G39" s="36" t="s">
        <v>782</v>
      </c>
      <c r="H39" s="29"/>
      <c r="I39" s="48"/>
      <c r="J39" s="29"/>
    </row>
    <row r="40" spans="1:10" ht="34.5" x14ac:dyDescent="0.45">
      <c r="A40" s="39" t="str">
        <f t="shared" si="2"/>
        <v>N.21</v>
      </c>
      <c r="B40" s="39">
        <f t="shared" si="3"/>
        <v>21</v>
      </c>
      <c r="C40" s="29" t="s">
        <v>840</v>
      </c>
      <c r="D40" s="29" t="s">
        <v>841</v>
      </c>
      <c r="E40" s="35" t="s">
        <v>842</v>
      </c>
      <c r="F40" s="35" t="s">
        <v>127</v>
      </c>
      <c r="G40" s="35" t="s">
        <v>843</v>
      </c>
      <c r="H40" s="29"/>
      <c r="I40" s="49" t="s">
        <v>844</v>
      </c>
      <c r="J40" s="29" t="s">
        <v>845</v>
      </c>
    </row>
    <row r="41" spans="1:10" ht="34.5" x14ac:dyDescent="0.45">
      <c r="A41" s="39" t="str">
        <f t="shared" si="2"/>
        <v>N.22</v>
      </c>
      <c r="B41" s="39">
        <f t="shared" si="3"/>
        <v>22</v>
      </c>
      <c r="C41" s="29" t="s">
        <v>846</v>
      </c>
      <c r="D41" s="29" t="s">
        <v>847</v>
      </c>
      <c r="E41" s="36" t="s">
        <v>848</v>
      </c>
      <c r="F41" s="36" t="s">
        <v>127</v>
      </c>
      <c r="G41" s="36" t="s">
        <v>849</v>
      </c>
      <c r="H41" s="29"/>
      <c r="I41" s="49" t="s">
        <v>850</v>
      </c>
      <c r="J41" s="29" t="s">
        <v>851</v>
      </c>
    </row>
    <row r="42" spans="1:10" ht="34.5" x14ac:dyDescent="0.45">
      <c r="A42" s="39" t="str">
        <f t="shared" si="2"/>
        <v>N.23</v>
      </c>
      <c r="B42" s="39">
        <f t="shared" si="3"/>
        <v>23</v>
      </c>
      <c r="C42" s="29" t="s">
        <v>852</v>
      </c>
      <c r="D42" s="29" t="s">
        <v>853</v>
      </c>
      <c r="E42" s="35" t="s">
        <v>854</v>
      </c>
      <c r="F42" s="35" t="s">
        <v>127</v>
      </c>
      <c r="G42" s="35" t="s">
        <v>855</v>
      </c>
      <c r="H42" s="29"/>
      <c r="I42" s="49" t="s">
        <v>856</v>
      </c>
      <c r="J42" s="29" t="s">
        <v>857</v>
      </c>
    </row>
  </sheetData>
  <pageMargins left="0.7" right="0.7" top="0.75" bottom="0.75" header="0.3" footer="0.3"/>
  <pageSetup paperSize="9" scale="28"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375F5-F4AE-4798-A5A6-2B0B17166ECC}">
  <dimension ref="A2:J11"/>
  <sheetViews>
    <sheetView workbookViewId="0">
      <selection activeCell="A6" sqref="A6"/>
    </sheetView>
  </sheetViews>
  <sheetFormatPr defaultColWidth="11.33203125" defaultRowHeight="14.5" x14ac:dyDescent="0.35"/>
  <cols>
    <col min="1" max="1" width="3" style="59" bestFit="1" customWidth="1"/>
    <col min="2" max="2" width="6.33203125" style="59" customWidth="1"/>
    <col min="3" max="4" width="23.08203125" style="59" customWidth="1"/>
    <col min="5" max="5" width="45.75" style="59" customWidth="1"/>
    <col min="6" max="6" width="11.33203125" style="59"/>
    <col min="7" max="7" width="73" style="59" customWidth="1"/>
    <col min="8" max="16384" width="11.33203125" style="59"/>
  </cols>
  <sheetData>
    <row r="2" spans="1:10" customFormat="1" ht="26" x14ac:dyDescent="0.65">
      <c r="A2" s="17"/>
      <c r="B2" s="18" t="s">
        <v>0</v>
      </c>
      <c r="C2" s="17"/>
      <c r="D2" s="17"/>
      <c r="E2" s="17"/>
      <c r="F2" s="17"/>
      <c r="G2" s="19" t="s">
        <v>858</v>
      </c>
      <c r="H2" s="17"/>
      <c r="I2" s="17"/>
      <c r="J2" s="17"/>
    </row>
    <row r="4" spans="1:10" ht="15" thickBot="1" x14ac:dyDescent="0.4">
      <c r="A4" s="5" t="s">
        <v>1</v>
      </c>
      <c r="B4" s="5"/>
      <c r="C4" s="5" t="s">
        <v>2</v>
      </c>
      <c r="D4" s="5"/>
      <c r="E4" s="5" t="s">
        <v>3</v>
      </c>
      <c r="F4" s="5" t="s">
        <v>4</v>
      </c>
      <c r="G4" s="5" t="s">
        <v>5</v>
      </c>
      <c r="H4" s="5" t="s">
        <v>6</v>
      </c>
      <c r="I4" s="5" t="s">
        <v>7</v>
      </c>
      <c r="J4" s="5" t="s">
        <v>8</v>
      </c>
    </row>
    <row r="5" spans="1:10" s="77" customFormat="1" x14ac:dyDescent="0.35">
      <c r="A5" s="76" t="s">
        <v>921</v>
      </c>
      <c r="B5" s="76"/>
      <c r="C5" s="76"/>
      <c r="D5" s="76"/>
      <c r="E5" s="76" t="s">
        <v>858</v>
      </c>
      <c r="F5" s="76"/>
      <c r="G5" s="76"/>
      <c r="H5" s="76"/>
      <c r="I5" s="76"/>
      <c r="J5" s="76"/>
    </row>
    <row r="6" spans="1:10" ht="170.25" customHeight="1" x14ac:dyDescent="0.35">
      <c r="A6" s="29" t="str">
        <f>CONCATENATE($A$5, B6)</f>
        <v>O.1</v>
      </c>
      <c r="B6" s="29">
        <f t="shared" ref="B6:B11" si="0">B5+1</f>
        <v>1</v>
      </c>
      <c r="C6" s="141"/>
      <c r="D6" s="141" t="s">
        <v>859</v>
      </c>
      <c r="E6" s="142" t="s">
        <v>860</v>
      </c>
      <c r="F6" s="143" t="s">
        <v>178</v>
      </c>
      <c r="G6" s="145" t="s">
        <v>919</v>
      </c>
      <c r="H6" s="144" t="s">
        <v>862</v>
      </c>
      <c r="I6" s="143"/>
      <c r="J6" s="143"/>
    </row>
    <row r="7" spans="1:10" ht="201" customHeight="1" x14ac:dyDescent="0.35">
      <c r="A7" s="29" t="str">
        <f t="shared" ref="A7:A11" si="1">CONCATENATE($A$5, B7)</f>
        <v>O.2</v>
      </c>
      <c r="B7" s="29">
        <f t="shared" si="0"/>
        <v>2</v>
      </c>
      <c r="C7" s="141"/>
      <c r="D7" s="141" t="s">
        <v>863</v>
      </c>
      <c r="E7" s="142" t="s">
        <v>864</v>
      </c>
      <c r="F7" s="143" t="s">
        <v>178</v>
      </c>
      <c r="G7" s="142" t="s">
        <v>865</v>
      </c>
      <c r="H7" s="141"/>
      <c r="I7" s="143"/>
      <c r="J7" s="141" t="s">
        <v>866</v>
      </c>
    </row>
    <row r="8" spans="1:10" ht="91.5" customHeight="1" x14ac:dyDescent="0.35">
      <c r="A8" s="29" t="str">
        <f t="shared" si="1"/>
        <v>O.3</v>
      </c>
      <c r="B8" s="29">
        <f t="shared" si="0"/>
        <v>3</v>
      </c>
      <c r="C8" s="141"/>
      <c r="D8" s="141"/>
      <c r="E8" s="142" t="s">
        <v>867</v>
      </c>
      <c r="F8" s="143" t="s">
        <v>868</v>
      </c>
      <c r="G8" s="142" t="s">
        <v>861</v>
      </c>
      <c r="H8" s="141"/>
      <c r="I8" s="143"/>
      <c r="J8" s="143"/>
    </row>
    <row r="9" spans="1:10" ht="91.5" customHeight="1" x14ac:dyDescent="0.35">
      <c r="A9" s="29"/>
      <c r="B9" s="29"/>
      <c r="C9" s="141"/>
      <c r="D9" s="141"/>
      <c r="E9" s="142" t="s">
        <v>869</v>
      </c>
      <c r="F9" s="143" t="s">
        <v>219</v>
      </c>
      <c r="G9" s="142" t="s">
        <v>865</v>
      </c>
      <c r="H9" s="141"/>
      <c r="I9" s="143"/>
      <c r="J9" s="143"/>
    </row>
    <row r="10" spans="1:10" ht="183" customHeight="1" x14ac:dyDescent="0.35">
      <c r="A10" s="29" t="str">
        <f t="shared" si="1"/>
        <v>O.4</v>
      </c>
      <c r="B10" s="29">
        <f>B8+1</f>
        <v>4</v>
      </c>
      <c r="C10" s="141"/>
      <c r="D10" s="141" t="s">
        <v>870</v>
      </c>
      <c r="E10" s="142" t="s">
        <v>871</v>
      </c>
      <c r="F10" s="143"/>
      <c r="G10" s="142" t="s">
        <v>872</v>
      </c>
      <c r="H10" s="141"/>
      <c r="I10" s="143"/>
      <c r="J10" s="141" t="s">
        <v>873</v>
      </c>
    </row>
    <row r="11" spans="1:10" ht="126" customHeight="1" x14ac:dyDescent="0.35">
      <c r="A11" s="29" t="str">
        <f t="shared" si="1"/>
        <v>O.5</v>
      </c>
      <c r="B11" s="29">
        <f t="shared" si="0"/>
        <v>5</v>
      </c>
      <c r="C11" s="141"/>
      <c r="D11" s="141" t="s">
        <v>874</v>
      </c>
      <c r="E11" s="142" t="s">
        <v>875</v>
      </c>
      <c r="F11" s="143" t="s">
        <v>178</v>
      </c>
      <c r="G11" s="142" t="s">
        <v>876</v>
      </c>
      <c r="H11" s="141"/>
      <c r="I11" s="143"/>
      <c r="J11" s="143"/>
    </row>
  </sheetData>
  <autoFilter ref="A4:J11" xr:uid="{826375F5-F4AE-4798-A5A6-2B0B17166ECC}"/>
  <phoneticPr fontId="14"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2B04D-8675-4642-87B3-6679B605D984}">
  <dimension ref="B2:B246"/>
  <sheetViews>
    <sheetView topLeftCell="A223" workbookViewId="0">
      <selection activeCell="D2" sqref="D2"/>
    </sheetView>
  </sheetViews>
  <sheetFormatPr defaultRowHeight="16.5" x14ac:dyDescent="0.45"/>
  <cols>
    <col min="1" max="16384" width="8.6640625" style="17"/>
  </cols>
  <sheetData>
    <row r="2" spans="2:2" x14ac:dyDescent="0.45">
      <c r="B2" s="17" t="str">
        <f>'Demo+WG+Displ'!D6</f>
        <v>enum_id</v>
      </c>
    </row>
    <row r="3" spans="2:2" x14ac:dyDescent="0.45">
      <c r="B3" s="17" t="str">
        <f>'Demo+WG+Displ'!D7</f>
        <v>org_id</v>
      </c>
    </row>
    <row r="4" spans="2:2" x14ac:dyDescent="0.45">
      <c r="B4" s="17" t="str">
        <f>'Demo+WG+Displ'!D8</f>
        <v>other_org</v>
      </c>
    </row>
    <row r="5" spans="2:2" x14ac:dyDescent="0.45">
      <c r="B5" s="17" t="str">
        <f>'Demo+WG+Displ'!D9</f>
        <v>enum_gender</v>
      </c>
    </row>
    <row r="6" spans="2:2" x14ac:dyDescent="0.45">
      <c r="B6" s="17" t="str">
        <f>'Demo+WG+Displ'!D11</f>
        <v>admin1</v>
      </c>
    </row>
    <row r="7" spans="2:2" x14ac:dyDescent="0.45">
      <c r="B7" s="17" t="str">
        <f>'Demo+WG+Displ'!D12</f>
        <v>admin2</v>
      </c>
    </row>
    <row r="8" spans="2:2" x14ac:dyDescent="0.45">
      <c r="B8" s="17" t="str">
        <f>'Demo+WG+Displ'!D13</f>
        <v>admin3</v>
      </c>
    </row>
    <row r="9" spans="2:2" x14ac:dyDescent="0.45">
      <c r="B9" s="17" t="str">
        <f>'Demo+WG+Displ'!D14</f>
        <v>cluster_id</v>
      </c>
    </row>
    <row r="10" spans="2:2" x14ac:dyDescent="0.45">
      <c r="B10" s="17" t="str">
        <f>'Demo+WG+Displ'!D16</f>
        <v>gps_survey</v>
      </c>
    </row>
    <row r="11" spans="2:2" x14ac:dyDescent="0.45">
      <c r="B11" s="17" t="str">
        <f>'Demo+WG+Displ'!D17</f>
        <v>intro_hh</v>
      </c>
    </row>
    <row r="12" spans="2:2" x14ac:dyDescent="0.45">
      <c r="B12" s="17" t="str">
        <f>'Demo+WG+Displ'!D20</f>
        <v>resp_age</v>
      </c>
    </row>
    <row r="13" spans="2:2" x14ac:dyDescent="0.45">
      <c r="B13" s="17" t="str">
        <f>'Demo+WG+Displ'!D21</f>
        <v>resp_gender</v>
      </c>
    </row>
    <row r="14" spans="2:2" x14ac:dyDescent="0.45">
      <c r="B14" s="17" t="str">
        <f>'Demo+WG+Displ'!D22</f>
        <v>resp_hoh_yn</v>
      </c>
    </row>
    <row r="15" spans="2:2" x14ac:dyDescent="0.45">
      <c r="B15" s="17" t="str">
        <f>'Demo+WG+Displ'!D23</f>
        <v>hoh_gender</v>
      </c>
    </row>
    <row r="16" spans="2:2" x14ac:dyDescent="0.45">
      <c r="B16" s="17" t="str">
        <f>'Demo+WG+Displ'!D24</f>
        <v>hoh_age</v>
      </c>
    </row>
    <row r="17" spans="2:2" x14ac:dyDescent="0.45">
      <c r="B17" s="17" t="str">
        <f>'Demo+WG+Displ'!D25</f>
        <v>setting</v>
      </c>
    </row>
    <row r="18" spans="2:2" x14ac:dyDescent="0.45">
      <c r="B18" s="17" t="str">
        <f>'Demo+WG+Displ'!D26</f>
        <v>hh_size</v>
      </c>
    </row>
    <row r="19" spans="2:2" x14ac:dyDescent="0.45">
      <c r="B19" s="17" t="str">
        <f>'Demo+WG+Displ'!D27</f>
        <v>repeat_intro_hh</v>
      </c>
    </row>
    <row r="20" spans="2:2" x14ac:dyDescent="0.45">
      <c r="B20" s="17" t="str">
        <f>'Demo+WG+Displ'!D28</f>
        <v>parent_instance_name</v>
      </c>
    </row>
    <row r="21" spans="2:2" x14ac:dyDescent="0.45">
      <c r="B21" s="17" t="str">
        <f>'Demo+WG+Displ'!D29</f>
        <v>person_id</v>
      </c>
    </row>
    <row r="22" spans="2:2" x14ac:dyDescent="0.45">
      <c r="B22" s="17" t="str">
        <f>'Demo+WG+Displ'!D30</f>
        <v>ind_pos</v>
      </c>
    </row>
    <row r="23" spans="2:2" x14ac:dyDescent="0.45">
      <c r="B23" s="17" t="str">
        <f>'Demo+WG+Displ'!D31</f>
        <v>ind_gender</v>
      </c>
    </row>
    <row r="24" spans="2:2" x14ac:dyDescent="0.45">
      <c r="B24" s="17" t="str">
        <f>'Demo+WG+Displ'!D32</f>
        <v>ind_age</v>
      </c>
    </row>
    <row r="25" spans="2:2" x14ac:dyDescent="0.45">
      <c r="B25" s="17" t="str">
        <f>'Demo+WG+Displ'!D33</f>
        <v>ind_age_under1</v>
      </c>
    </row>
    <row r="26" spans="2:2" x14ac:dyDescent="0.45">
      <c r="B26" s="17" t="str">
        <f>'Demo+WG+Displ'!D34</f>
        <v>ind_under5_date_know</v>
      </c>
    </row>
    <row r="27" spans="2:2" x14ac:dyDescent="0.45">
      <c r="B27" s="17" t="str">
        <f>'Demo+WG+Displ'!D35</f>
        <v>ind_under5_date</v>
      </c>
    </row>
    <row r="28" spans="2:2" x14ac:dyDescent="0.45">
      <c r="B28" s="17" t="str">
        <f>'Demo+WG+Displ'!D36</f>
        <v>ind_under5_event</v>
      </c>
    </row>
    <row r="29" spans="2:2" x14ac:dyDescent="0.45">
      <c r="B29" s="17" t="str">
        <f>'Demo+WG+Displ'!D38</f>
        <v>ind_age_2_11_n</v>
      </c>
    </row>
    <row r="30" spans="2:2" x14ac:dyDescent="0.45">
      <c r="B30" s="17" t="str">
        <f>'Demo+WG+Displ'!D39</f>
        <v>ind_f_n</v>
      </c>
    </row>
    <row r="31" spans="2:2" x14ac:dyDescent="0.45">
      <c r="B31" s="17" t="str">
        <f>'Demo+WG+Displ'!D40</f>
        <v>ind_age_5_17_n</v>
      </c>
    </row>
    <row r="32" spans="2:2" x14ac:dyDescent="0.45">
      <c r="B32" s="17" t="str">
        <f>'Demo+WG+Displ'!D41</f>
        <v>ind_m_age_5_17_n</v>
      </c>
    </row>
    <row r="33" spans="2:2" x14ac:dyDescent="0.45">
      <c r="B33" s="17" t="str">
        <f>'Demo+WG+Displ'!D42</f>
        <v>ind_f_age_5_17_n</v>
      </c>
    </row>
    <row r="34" spans="2:2" x14ac:dyDescent="0.45">
      <c r="B34" s="17" t="str">
        <f>'Demo+WG+Displ'!D43</f>
        <v>ind_age_0_1_n</v>
      </c>
    </row>
    <row r="35" spans="2:2" x14ac:dyDescent="0.45">
      <c r="B35" s="17" t="str">
        <f>'Demo+WG+Displ'!D44</f>
        <v>ind_age_0_4_n</v>
      </c>
    </row>
    <row r="36" spans="2:2" x14ac:dyDescent="0.45">
      <c r="B36" s="17" t="str">
        <f>'Demo+WG+Displ'!D45</f>
        <v>ind_f_age_above18_n</v>
      </c>
    </row>
    <row r="37" spans="2:2" x14ac:dyDescent="0.45">
      <c r="B37" s="17" t="str">
        <f>'Demo+WG+Displ'!D47</f>
        <v>note_wgss</v>
      </c>
    </row>
    <row r="38" spans="2:2" x14ac:dyDescent="0.45">
      <c r="B38" s="17" t="str">
        <f>'Demo+WG+Displ'!D48</f>
        <v>direct_proxy</v>
      </c>
    </row>
    <row r="39" spans="2:2" x14ac:dyDescent="0.45">
      <c r="B39" s="17" t="str">
        <f>'Demo+WG+Displ'!D49</f>
        <v>caregiver_available</v>
      </c>
    </row>
    <row r="40" spans="2:2" x14ac:dyDescent="0.45">
      <c r="B40" s="17" t="str">
        <f>'Demo+WG+Displ'!D50</f>
        <v>proxy_resp_gender</v>
      </c>
    </row>
    <row r="41" spans="2:2" x14ac:dyDescent="0.45">
      <c r="B41" s="17" t="str">
        <f>'Demo+WG+Displ'!D51</f>
        <v>proxy_resp_age</v>
      </c>
    </row>
    <row r="42" spans="2:2" x14ac:dyDescent="0.45">
      <c r="B42" s="17" t="str">
        <f>'Demo+WG+Displ'!D59</f>
        <v>note_dis_hh</v>
      </c>
    </row>
    <row r="43" spans="2:2" x14ac:dyDescent="0.45">
      <c r="B43" s="17" t="str">
        <f>'Demo+WG+Displ'!D60</f>
        <v>dis_forced</v>
      </c>
    </row>
    <row r="44" spans="2:2" x14ac:dyDescent="0.45">
      <c r="B44" s="17" t="str">
        <f>'Demo+WG+Displ'!D63</f>
        <v>dis_area_origin</v>
      </c>
    </row>
    <row r="45" spans="2:2" x14ac:dyDescent="0.45">
      <c r="B45" s="17" t="str">
        <f>'Demo+WG+Displ'!D71</f>
        <v>dis_reasons_recent</v>
      </c>
    </row>
    <row r="46" spans="2:2" x14ac:dyDescent="0.45">
      <c r="B46" s="17" t="str">
        <f>'Demo+WG+Displ'!D77</f>
        <v>ds_plans</v>
      </c>
    </row>
    <row r="47" spans="2:2" x14ac:dyDescent="0.45">
      <c r="B47" s="17" t="str">
        <f>'Demo+WG+Displ'!D79</f>
        <v>ds_no_plans_reasons</v>
      </c>
    </row>
    <row r="49" spans="2:2" x14ac:dyDescent="0.45">
      <c r="B49" s="17" t="s">
        <v>207</v>
      </c>
    </row>
    <row r="50" spans="2:2" x14ac:dyDescent="0.45">
      <c r="B50" s="17" t="s">
        <v>212</v>
      </c>
    </row>
    <row r="51" spans="2:2" x14ac:dyDescent="0.45">
      <c r="B51" s="17" t="s">
        <v>214</v>
      </c>
    </row>
    <row r="52" spans="2:2" x14ac:dyDescent="0.45">
      <c r="B52" s="17" t="s">
        <v>217</v>
      </c>
    </row>
    <row r="53" spans="2:2" x14ac:dyDescent="0.45">
      <c r="B53" s="17" t="s">
        <v>221</v>
      </c>
    </row>
    <row r="54" spans="2:2" x14ac:dyDescent="0.45">
      <c r="B54" s="17" t="s">
        <v>224</v>
      </c>
    </row>
    <row r="55" spans="2:2" x14ac:dyDescent="0.45">
      <c r="B55" s="17" t="s">
        <v>228</v>
      </c>
    </row>
    <row r="56" spans="2:2" x14ac:dyDescent="0.45">
      <c r="B56" s="17" t="s">
        <v>232</v>
      </c>
    </row>
    <row r="57" spans="2:2" x14ac:dyDescent="0.45">
      <c r="B57" s="17" t="s">
        <v>236</v>
      </c>
    </row>
    <row r="58" spans="2:2" x14ac:dyDescent="0.45">
      <c r="B58" s="17" t="s">
        <v>241</v>
      </c>
    </row>
    <row r="59" spans="2:2" x14ac:dyDescent="0.45">
      <c r="B59" s="17" t="s">
        <v>243</v>
      </c>
    </row>
    <row r="61" spans="2:2" x14ac:dyDescent="0.45">
      <c r="B61" s="17" t="s">
        <v>338</v>
      </c>
    </row>
    <row r="62" spans="2:2" x14ac:dyDescent="0.45">
      <c r="B62" s="17" t="s">
        <v>342</v>
      </c>
    </row>
    <row r="63" spans="2:2" x14ac:dyDescent="0.45">
      <c r="B63" s="17" t="s">
        <v>346</v>
      </c>
    </row>
    <row r="64" spans="2:2" x14ac:dyDescent="0.45">
      <c r="B64" s="17" t="s">
        <v>349</v>
      </c>
    </row>
    <row r="65" spans="2:2" x14ac:dyDescent="0.45">
      <c r="B65" s="17" t="s">
        <v>353</v>
      </c>
    </row>
    <row r="66" spans="2:2" x14ac:dyDescent="0.45">
      <c r="B66" s="17" t="s">
        <v>356</v>
      </c>
    </row>
    <row r="67" spans="2:2" x14ac:dyDescent="0.45">
      <c r="B67" s="17" t="s">
        <v>359</v>
      </c>
    </row>
    <row r="68" spans="2:2" x14ac:dyDescent="0.45">
      <c r="B68" s="17" t="s">
        <v>362</v>
      </c>
    </row>
    <row r="69" spans="2:2" x14ac:dyDescent="0.45">
      <c r="B69" s="17" t="s">
        <v>365</v>
      </c>
    </row>
    <row r="70" spans="2:2" x14ac:dyDescent="0.45">
      <c r="B70" s="17" t="s">
        <v>368</v>
      </c>
    </row>
    <row r="71" spans="2:2" x14ac:dyDescent="0.45">
      <c r="B71" s="17" t="s">
        <v>371</v>
      </c>
    </row>
    <row r="72" spans="2:2" x14ac:dyDescent="0.45">
      <c r="B72" s="17" t="s">
        <v>374</v>
      </c>
    </row>
    <row r="73" spans="2:2" x14ac:dyDescent="0.45">
      <c r="B73" s="17" t="s">
        <v>378</v>
      </c>
    </row>
    <row r="74" spans="2:2" x14ac:dyDescent="0.45">
      <c r="B74" s="17" t="s">
        <v>382</v>
      </c>
    </row>
    <row r="75" spans="2:2" x14ac:dyDescent="0.45">
      <c r="B75" s="17" t="s">
        <v>385</v>
      </c>
    </row>
    <row r="76" spans="2:2" x14ac:dyDescent="0.45">
      <c r="B76" s="17" t="s">
        <v>388</v>
      </c>
    </row>
    <row r="77" spans="2:2" x14ac:dyDescent="0.45">
      <c r="B77" s="17" t="s">
        <v>391</v>
      </c>
    </row>
    <row r="78" spans="2:2" x14ac:dyDescent="0.45">
      <c r="B78" s="17" t="s">
        <v>394</v>
      </c>
    </row>
    <row r="79" spans="2:2" x14ac:dyDescent="0.45">
      <c r="B79" s="17" t="s">
        <v>397</v>
      </c>
    </row>
    <row r="80" spans="2:2" x14ac:dyDescent="0.45">
      <c r="B80" s="17" t="s">
        <v>400</v>
      </c>
    </row>
    <row r="81" spans="2:2" x14ac:dyDescent="0.45">
      <c r="B81" s="17" t="s">
        <v>403</v>
      </c>
    </row>
    <row r="82" spans="2:2" x14ac:dyDescent="0.45">
      <c r="B82" s="17" t="s">
        <v>406</v>
      </c>
    </row>
    <row r="83" spans="2:2" x14ac:dyDescent="0.45">
      <c r="B83" s="17" t="s">
        <v>410</v>
      </c>
    </row>
    <row r="84" spans="2:2" x14ac:dyDescent="0.45">
      <c r="B84" s="17" t="s">
        <v>881</v>
      </c>
    </row>
    <row r="85" spans="2:2" x14ac:dyDescent="0.45">
      <c r="B85" s="17" t="s">
        <v>412</v>
      </c>
    </row>
    <row r="86" spans="2:2" x14ac:dyDescent="0.45">
      <c r="B86" s="17" t="s">
        <v>416</v>
      </c>
    </row>
    <row r="87" spans="2:2" x14ac:dyDescent="0.45">
      <c r="B87" s="17" t="s">
        <v>420</v>
      </c>
    </row>
    <row r="89" spans="2:2" x14ac:dyDescent="0.45">
      <c r="B89" s="17" t="str">
        <f>'Food Security'!D6</f>
        <v>fsl_fcs_cereal</v>
      </c>
    </row>
    <row r="90" spans="2:2" x14ac:dyDescent="0.45">
      <c r="B90" s="17" t="str">
        <f>'Food Security'!D7</f>
        <v>fsl_fcs_legumes</v>
      </c>
    </row>
    <row r="91" spans="2:2" x14ac:dyDescent="0.45">
      <c r="B91" s="17" t="str">
        <f>'Food Security'!D8</f>
        <v>fsl_fcs_dairy</v>
      </c>
    </row>
    <row r="92" spans="2:2" x14ac:dyDescent="0.45">
      <c r="B92" s="17" t="str">
        <f>'Food Security'!D9</f>
        <v>fsl_fcs_meat</v>
      </c>
    </row>
    <row r="93" spans="2:2" x14ac:dyDescent="0.45">
      <c r="B93" s="17" t="str">
        <f>'Food Security'!D10</f>
        <v>fsl_fcs_veg</v>
      </c>
    </row>
    <row r="94" spans="2:2" x14ac:dyDescent="0.45">
      <c r="B94" s="17" t="str">
        <f>'Food Security'!D11</f>
        <v>fsl_fcs_fruit</v>
      </c>
    </row>
    <row r="95" spans="2:2" x14ac:dyDescent="0.45">
      <c r="B95" s="17" t="str">
        <f>'Food Security'!D12</f>
        <v>fsl_fcs_oil</v>
      </c>
    </row>
    <row r="96" spans="2:2" x14ac:dyDescent="0.45">
      <c r="B96" s="17" t="str">
        <f>'Food Security'!D13</f>
        <v>fsl_fcs_sugar</v>
      </c>
    </row>
    <row r="97" spans="2:2" x14ac:dyDescent="0.45">
      <c r="B97" s="17" t="str">
        <f>'Food Security'!D14</f>
        <v>fsl_fcs_condiments</v>
      </c>
    </row>
    <row r="98" spans="2:2" x14ac:dyDescent="0.45">
      <c r="B98" s="17" t="str">
        <f>'Food Security'!D15</f>
        <v xml:space="preserve">fsl_rcsi_lessquality </v>
      </c>
    </row>
    <row r="99" spans="2:2" x14ac:dyDescent="0.45">
      <c r="B99" s="17" t="str">
        <f>'Food Security'!D16</f>
        <v xml:space="preserve">fsl_rcsi_borrow </v>
      </c>
    </row>
    <row r="100" spans="2:2" x14ac:dyDescent="0.45">
      <c r="B100" s="17" t="str">
        <f>'Food Security'!D17</f>
        <v xml:space="preserve">fsl_rcsi_mealsize </v>
      </c>
    </row>
    <row r="101" spans="2:2" x14ac:dyDescent="0.45">
      <c r="B101" s="17" t="str">
        <f>'Food Security'!D18</f>
        <v xml:space="preserve">fsl_rcsi_mealadult </v>
      </c>
    </row>
    <row r="102" spans="2:2" x14ac:dyDescent="0.45">
      <c r="B102" s="17" t="str">
        <f>'Food Security'!D19</f>
        <v>fsl_rcsi_mealnb</v>
      </c>
    </row>
    <row r="103" spans="2:2" x14ac:dyDescent="0.45">
      <c r="B103" s="17" t="str">
        <f>'Food Security'!D20</f>
        <v xml:space="preserve">fsl_hhs_nofoodhh </v>
      </c>
    </row>
    <row r="104" spans="2:2" x14ac:dyDescent="0.45">
      <c r="B104" s="17" t="str">
        <f>'Food Security'!D21</f>
        <v xml:space="preserve">fsl_hhs_nofoodhh_freq </v>
      </c>
    </row>
    <row r="105" spans="2:2" x14ac:dyDescent="0.45">
      <c r="B105" s="17" t="str">
        <f>'Food Security'!D22</f>
        <v xml:space="preserve">fsl_hhs_sleephungry </v>
      </c>
    </row>
    <row r="106" spans="2:2" x14ac:dyDescent="0.45">
      <c r="B106" s="17" t="str">
        <f>'Food Security'!D23</f>
        <v xml:space="preserve">fsl_hhs_sleephungry_freq </v>
      </c>
    </row>
    <row r="107" spans="2:2" x14ac:dyDescent="0.45">
      <c r="B107" s="17" t="str">
        <f>'Food Security'!D24</f>
        <v xml:space="preserve">fsl_hhs_alldaynight </v>
      </c>
    </row>
    <row r="108" spans="2:2" x14ac:dyDescent="0.45">
      <c r="B108" s="17" t="str">
        <f>'Food Security'!D25</f>
        <v xml:space="preserve">fsl_hhs_alldaynight_freq </v>
      </c>
    </row>
    <row r="109" spans="2:2" x14ac:dyDescent="0.45">
      <c r="B109" s="17" t="str">
        <f>'Food Security'!D26</f>
        <v>fsl_lcsi_stress1</v>
      </c>
    </row>
    <row r="110" spans="2:2" x14ac:dyDescent="0.45">
      <c r="B110" s="17" t="str">
        <f>'Food Security'!D27</f>
        <v>fsl_lcsi_stress2</v>
      </c>
    </row>
    <row r="111" spans="2:2" x14ac:dyDescent="0.45">
      <c r="B111" s="17" t="str">
        <f>'Food Security'!D28</f>
        <v>fsl_lcsi_stress3</v>
      </c>
    </row>
    <row r="112" spans="2:2" x14ac:dyDescent="0.45">
      <c r="B112" s="17" t="str">
        <f>'Food Security'!D29</f>
        <v>fsl_lcsi_stress4</v>
      </c>
    </row>
    <row r="113" spans="2:2" x14ac:dyDescent="0.45">
      <c r="B113" s="17" t="str">
        <f>'Food Security'!D30</f>
        <v>fsl_lcsi_stress5</v>
      </c>
    </row>
    <row r="114" spans="2:2" x14ac:dyDescent="0.45">
      <c r="B114" s="17" t="str">
        <f>'Food Security'!D31</f>
        <v>fsl_lcsi_crisis1</v>
      </c>
    </row>
    <row r="115" spans="2:2" x14ac:dyDescent="0.45">
      <c r="B115" s="17" t="str">
        <f>'Food Security'!D32</f>
        <v>fsl_lcsi_crisis2</v>
      </c>
    </row>
    <row r="116" spans="2:2" x14ac:dyDescent="0.45">
      <c r="B116" s="17" t="str">
        <f>'Food Security'!D33</f>
        <v>fsl_lcsi_crisis3</v>
      </c>
    </row>
    <row r="117" spans="2:2" x14ac:dyDescent="0.45">
      <c r="B117" s="17" t="str">
        <f>'Food Security'!D34</f>
        <v>fsl_lcsi_crisis4</v>
      </c>
    </row>
    <row r="118" spans="2:2" x14ac:dyDescent="0.45">
      <c r="B118" s="17" t="str">
        <f>'Food Security'!D35</f>
        <v>fsl_lcsi_crisis5</v>
      </c>
    </row>
    <row r="119" spans="2:2" x14ac:dyDescent="0.45">
      <c r="B119" s="17" t="str">
        <f>'Food Security'!D36</f>
        <v>fsl_lcsi_emergency1</v>
      </c>
    </row>
    <row r="120" spans="2:2" x14ac:dyDescent="0.45">
      <c r="B120" s="17" t="str">
        <f>'Food Security'!D37</f>
        <v>fsl_lcsi_emergency2</v>
      </c>
    </row>
    <row r="121" spans="2:2" x14ac:dyDescent="0.45">
      <c r="B121" s="17" t="str">
        <f>'Food Security'!D38</f>
        <v>fsl_lcsi_emergency3</v>
      </c>
    </row>
    <row r="122" spans="2:2" x14ac:dyDescent="0.45">
      <c r="B122" s="17" t="str">
        <f>'Food Security'!D39</f>
        <v>fsl_lcsi_emergency3</v>
      </c>
    </row>
    <row r="123" spans="2:2" x14ac:dyDescent="0.45">
      <c r="B123" s="17" t="str">
        <f>'Food Security'!D40</f>
        <v>fsl_lcsi_other_reason</v>
      </c>
    </row>
    <row r="124" spans="2:2" x14ac:dyDescent="0.45">
      <c r="B124" s="17" t="str">
        <f>'Food Security'!D41</f>
        <v>fsl_source_food</v>
      </c>
    </row>
    <row r="126" spans="2:2" x14ac:dyDescent="0.45">
      <c r="B126" s="17" t="str">
        <f>WASH!D6</f>
        <v>wash_drinking_water_source</v>
      </c>
    </row>
    <row r="127" spans="2:2" x14ac:dyDescent="0.45">
      <c r="B127" s="17" t="str">
        <f>WASH!D7</f>
        <v>wash_drinking_water_time_yn</v>
      </c>
    </row>
    <row r="128" spans="2:2" x14ac:dyDescent="0.45">
      <c r="B128" s="17" t="str">
        <f>WASH!D8</f>
        <v>wash_drinking_water_time_int</v>
      </c>
    </row>
    <row r="129" spans="2:2" x14ac:dyDescent="0.45">
      <c r="B129" s="17" t="str">
        <f>WASH!D9</f>
        <v>wash_drinking_water_time_sl</v>
      </c>
    </row>
    <row r="130" spans="2:2" x14ac:dyDescent="0.45">
      <c r="B130" s="17" t="str">
        <f>WASH!D10</f>
        <v>wash_hwise_drink</v>
      </c>
    </row>
    <row r="131" spans="2:2" x14ac:dyDescent="0.45">
      <c r="B131" s="17" t="str">
        <f>WASH!D12</f>
        <v>wash_hwise_hands</v>
      </c>
    </row>
    <row r="132" spans="2:2" x14ac:dyDescent="0.45">
      <c r="B132" s="17" t="str">
        <f>WASH!D13</f>
        <v>wash_hwise_plans</v>
      </c>
    </row>
    <row r="133" spans="2:2" x14ac:dyDescent="0.45">
      <c r="B133" s="17" t="str">
        <f>WASH!D14</f>
        <v>wash_hwise_worry</v>
      </c>
    </row>
    <row r="134" spans="2:2" x14ac:dyDescent="0.45">
      <c r="B134" s="17" t="str">
        <f>WASH!D15</f>
        <v>wash_sanitation_facility</v>
      </c>
    </row>
    <row r="135" spans="2:2" x14ac:dyDescent="0.45">
      <c r="B135" s="17" t="str">
        <f>WASH!D16</f>
        <v>wash_sanitation_facility_sharing_yn</v>
      </c>
    </row>
    <row r="136" spans="2:2" x14ac:dyDescent="0.45">
      <c r="B136" s="17" t="str">
        <f>WASH!D17</f>
        <v>wash_sanitation_facility_sharing_n</v>
      </c>
    </row>
    <row r="137" spans="2:2" x14ac:dyDescent="0.45">
      <c r="B137" s="17" t="str">
        <f>WASH!D19</f>
        <v>wash_handwashing_facility</v>
      </c>
    </row>
    <row r="138" spans="2:2" x14ac:dyDescent="0.45">
      <c r="B138" s="17" t="str">
        <f>WASH!D20</f>
        <v>wash_handwashing_facility_observed_water_yn</v>
      </c>
    </row>
    <row r="139" spans="2:2" x14ac:dyDescent="0.45">
      <c r="B139" s="17" t="str">
        <f>WASH!D21</f>
        <v>wash_soap_observed_yn</v>
      </c>
    </row>
    <row r="140" spans="2:2" x14ac:dyDescent="0.45">
      <c r="B140" s="17" t="str">
        <f>WASH!D22</f>
        <v>wash_soap_observed_type</v>
      </c>
    </row>
    <row r="141" spans="2:2" x14ac:dyDescent="0.45">
      <c r="B141" s="17" t="str">
        <f>WASH!D23</f>
        <v>wash_handwashing_facility_reported</v>
      </c>
    </row>
    <row r="142" spans="2:2" x14ac:dyDescent="0.45">
      <c r="B142" s="17" t="str">
        <f>WASH!D24</f>
        <v>wash_handwashing_facility_water_reported_yn</v>
      </c>
    </row>
    <row r="143" spans="2:2" x14ac:dyDescent="0.45">
      <c r="B143" s="17" t="str">
        <f>WASH!D25</f>
        <v>wash_soap_reported_yn</v>
      </c>
    </row>
    <row r="144" spans="2:2" x14ac:dyDescent="0.45">
      <c r="B144" s="17" t="str">
        <f>WASH!D26</f>
        <v>wash_soap_reported_type</v>
      </c>
    </row>
    <row r="146" spans="2:2" x14ac:dyDescent="0.45">
      <c r="B146" s="17" t="str">
        <f>Education!D6</f>
        <v>edu_access</v>
      </c>
    </row>
    <row r="147" spans="2:2" x14ac:dyDescent="0.45">
      <c r="B147" s="17" t="str">
        <f>Education!D7</f>
        <v>non_formal</v>
      </c>
    </row>
    <row r="148" spans="2:2" x14ac:dyDescent="0.45">
      <c r="B148" s="17" t="str">
        <f>Education!D8</f>
        <v>non_formaltype</v>
      </c>
    </row>
    <row r="149" spans="2:2" x14ac:dyDescent="0.45">
      <c r="B149" s="17" t="str">
        <f>Education!D9</f>
        <v>edu_level_grade</v>
      </c>
    </row>
    <row r="150" spans="2:2" x14ac:dyDescent="0.45">
      <c r="B150" s="17" t="str">
        <f>Education!D10</f>
        <v>edu_disrupted_hazards</v>
      </c>
    </row>
    <row r="151" spans="2:2" x14ac:dyDescent="0.45">
      <c r="B151" s="17" t="str">
        <f>Education!D11</f>
        <v>edu_disrupted_teacher</v>
      </c>
    </row>
    <row r="152" spans="2:2" x14ac:dyDescent="0.45">
      <c r="B152" s="17" t="str">
        <f>Education!D12</f>
        <v>edu_disrupted_displaced</v>
      </c>
    </row>
    <row r="153" spans="2:2" x14ac:dyDescent="0.45">
      <c r="B153" s="17" t="str">
        <f>Education!D13</f>
        <v>edu_disrupted_attack</v>
      </c>
    </row>
    <row r="154" spans="2:2" x14ac:dyDescent="0.45">
      <c r="B154" s="17" t="str">
        <f>Education!D14</f>
        <v>drop_out</v>
      </c>
    </row>
    <row r="155" spans="2:2" x14ac:dyDescent="0.45">
      <c r="B155" s="17" t="str">
        <f>Education!D15</f>
        <v>reasons_dropout</v>
      </c>
    </row>
    <row r="156" spans="2:2" x14ac:dyDescent="0.45">
      <c r="B156" s="17" t="str">
        <f>Education!D16</f>
        <v>edu_barrier</v>
      </c>
    </row>
    <row r="158" spans="2:2" x14ac:dyDescent="0.45">
      <c r="B158" s="17" t="str">
        <f>Health!D6</f>
        <v>health_ind_healthcare_needed</v>
      </c>
    </row>
    <row r="159" spans="2:2" x14ac:dyDescent="0.45">
      <c r="B159" s="17" t="str">
        <f>Health!D7</f>
        <v>health_ind_healthcare_received</v>
      </c>
    </row>
    <row r="160" spans="2:2" x14ac:dyDescent="0.45">
      <c r="B160" s="17" t="str">
        <f>Health!D8</f>
        <v>health_facility_time</v>
      </c>
    </row>
    <row r="161" spans="2:2" x14ac:dyDescent="0.45">
      <c r="B161" s="17" t="str">
        <f>Health!D11</f>
        <v>health_barriers</v>
      </c>
    </row>
    <row r="162" spans="2:2" x14ac:dyDescent="0.45">
      <c r="B162" s="17" t="str">
        <f>Health!D12</f>
        <v>health_ind_vaccination_measle_yn</v>
      </c>
    </row>
    <row r="163" spans="2:2" x14ac:dyDescent="0.45">
      <c r="B163" s="17" t="str">
        <f>Health!D13</f>
        <v>health_ind_vaccination_measle_n</v>
      </c>
    </row>
    <row r="164" spans="2:2" x14ac:dyDescent="0.45">
      <c r="B164" s="17" t="str">
        <f>Health!D14</f>
        <v>health_pregnancy_2years_yn</v>
      </c>
    </row>
    <row r="165" spans="2:2" x14ac:dyDescent="0.45">
      <c r="B165" s="17" t="str">
        <f>Health!D15</f>
        <v>health_birth_location</v>
      </c>
    </row>
    <row r="166" spans="2:2" x14ac:dyDescent="0.45">
      <c r="B166" s="17" t="str">
        <f>Health!D16</f>
        <v>health_birth_assistance</v>
      </c>
    </row>
    <row r="167" spans="2:2" x14ac:dyDescent="0.45">
      <c r="B167" s="17" t="str">
        <f>Health!D17</f>
        <v>health_birth_location_reason</v>
      </c>
    </row>
    <row r="168" spans="2:2" x14ac:dyDescent="0.45">
      <c r="B168" s="17" t="str">
        <f>Health!D18</f>
        <v>mhpss_wass_c1a</v>
      </c>
    </row>
    <row r="169" spans="2:2" x14ac:dyDescent="0.45">
      <c r="B169" s="17" t="str">
        <f>Health!D19</f>
        <v>mhpss_wass_c1b</v>
      </c>
    </row>
    <row r="170" spans="2:2" x14ac:dyDescent="0.45">
      <c r="B170" s="17" t="str">
        <f>Health!D20</f>
        <v>mhpss_wass_c3a</v>
      </c>
    </row>
    <row r="171" spans="2:2" x14ac:dyDescent="0.45">
      <c r="B171" s="17" t="str">
        <f>Health!D21</f>
        <v>mhpss_wass_c3b</v>
      </c>
    </row>
    <row r="172" spans="2:2" x14ac:dyDescent="0.45">
      <c r="B172" s="17" t="str">
        <f>Health!D22</f>
        <v>mhpss_wass_c5a</v>
      </c>
    </row>
    <row r="173" spans="2:2" x14ac:dyDescent="0.45">
      <c r="B173" s="17" t="str">
        <f>Health!D23</f>
        <v>mhpss_wass_c8a</v>
      </c>
    </row>
    <row r="175" spans="2:2" x14ac:dyDescent="0.45">
      <c r="B175" s="17" t="str">
        <f>SNFI!D6</f>
        <v>snfi_shelter_type</v>
      </c>
    </row>
    <row r="176" spans="2:2" x14ac:dyDescent="0.45">
      <c r="B176" s="17" t="str">
        <f>SNFI!D7</f>
        <v>snfi_shelter_type_individual</v>
      </c>
    </row>
    <row r="177" spans="2:2" x14ac:dyDescent="0.45">
      <c r="B177" s="17" t="str">
        <f>SNFI!D8</f>
        <v>snfi_shelter_damage</v>
      </c>
    </row>
    <row r="178" spans="2:2" x14ac:dyDescent="0.45">
      <c r="B178" s="17" t="str">
        <f>SNFI!D9</f>
        <v>snfi_shelter_issue</v>
      </c>
    </row>
    <row r="179" spans="2:2" x14ac:dyDescent="0.45">
      <c r="B179" s="17" t="str">
        <f>SNFI!D10</f>
        <v>snfi_fds_cooking</v>
      </c>
    </row>
    <row r="180" spans="2:2" x14ac:dyDescent="0.45">
      <c r="B180" s="17" t="str">
        <f>SNFI!D11</f>
        <v>snfi_fds_cooking_issue</v>
      </c>
    </row>
    <row r="181" spans="2:2" x14ac:dyDescent="0.45">
      <c r="B181" s="17" t="str">
        <f>SNFI!D12</f>
        <v>snfi_fds_sleeping</v>
      </c>
    </row>
    <row r="182" spans="2:2" x14ac:dyDescent="0.45">
      <c r="B182" s="17" t="str">
        <f>SNFI!D13</f>
        <v>snfi_fds_sleeping_issue</v>
      </c>
    </row>
    <row r="183" spans="2:2" x14ac:dyDescent="0.45">
      <c r="B183" s="17" t="str">
        <f>SNFI!D14</f>
        <v>snfi_fds_storing</v>
      </c>
    </row>
    <row r="184" spans="2:2" x14ac:dyDescent="0.45">
      <c r="B184" s="17" t="str">
        <f>SNFI!D15</f>
        <v>snfi_fds_storing_issue</v>
      </c>
    </row>
    <row r="185" spans="2:2" x14ac:dyDescent="0.45">
      <c r="B185" s="17" t="str">
        <f>SNFI!D16</f>
        <v>snfi_essential_items_missing</v>
      </c>
    </row>
    <row r="186" spans="2:2" x14ac:dyDescent="0.45">
      <c r="B186" s="17" t="str">
        <f>SNFI!D17</f>
        <v>hlp_occupancy</v>
      </c>
    </row>
    <row r="187" spans="2:2" x14ac:dyDescent="0.45">
      <c r="B187" s="17" t="str">
        <f>SNFI!D18</f>
        <v>hlp_risk_eviction</v>
      </c>
    </row>
    <row r="188" spans="2:2" x14ac:dyDescent="0.45">
      <c r="B188" s="17" t="str">
        <f>SNFI!D19</f>
        <v>hlp_threat_eviction</v>
      </c>
    </row>
    <row r="189" spans="2:2" x14ac:dyDescent="0.45">
      <c r="B189" s="17" t="str">
        <f>SNFI!D20</f>
        <v>energy_lighting_source</v>
      </c>
    </row>
    <row r="191" spans="2:2" x14ac:dyDescent="0.45">
      <c r="B191" s="17" t="str">
        <f>Protection!D6</f>
        <v>prot_needs_intro</v>
      </c>
    </row>
    <row r="192" spans="2:2" x14ac:dyDescent="0.45">
      <c r="B192" s="17" t="str">
        <f>Protection!D7</f>
        <v>prot_needs_1_services</v>
      </c>
    </row>
    <row r="193" spans="2:2" x14ac:dyDescent="0.45">
      <c r="B193" s="17" t="str">
        <f>Protection!D8</f>
        <v>prot_needs_1_justice</v>
      </c>
    </row>
    <row r="194" spans="2:2" x14ac:dyDescent="0.45">
      <c r="B194" s="17" t="str">
        <f>Protection!D9</f>
        <v>prot_needs_2_activities</v>
      </c>
    </row>
    <row r="195" spans="2:2" x14ac:dyDescent="0.45">
      <c r="B195" s="17" t="str">
        <f>Protection!D10</f>
        <v>prot_needs_2_social</v>
      </c>
    </row>
    <row r="196" spans="2:2" x14ac:dyDescent="0.45">
      <c r="B196" s="17" t="str">
        <f>Protection!D11</f>
        <v>prot_needs_3_movement</v>
      </c>
    </row>
    <row r="197" spans="2:2" x14ac:dyDescent="0.45">
      <c r="B197" s="17" t="str">
        <f>Protection!D12</f>
        <v>prot_concern_freq_gbv_areas</v>
      </c>
    </row>
    <row r="198" spans="2:2" x14ac:dyDescent="0.45">
      <c r="B198" s="17" t="str">
        <f>Protection!D13</f>
        <v>prot_concern_freq_gbv_areas_type</v>
      </c>
    </row>
    <row r="199" spans="2:2" x14ac:dyDescent="0.45">
      <c r="B199" s="17" t="str">
        <f>Protection!D14</f>
        <v>prot_concern_impact</v>
      </c>
    </row>
    <row r="200" spans="2:2" x14ac:dyDescent="0.45">
      <c r="B200" s="17" t="str">
        <f>Protection!D15</f>
        <v>prot_child_work</v>
      </c>
    </row>
    <row r="201" spans="2:2" x14ac:dyDescent="0.45">
      <c r="B201" s="17" t="str">
        <f>Protection!D16</f>
        <v>prot_child_labour</v>
      </c>
    </row>
    <row r="202" spans="2:2" x14ac:dyDescent="0.45">
      <c r="B202" s="17" t="str">
        <f>Protection!D17</f>
        <v>ch_pr_behaviour_change</v>
      </c>
    </row>
    <row r="203" spans="2:2" x14ac:dyDescent="0.45">
      <c r="B203" s="17" t="str">
        <f>Protection!D18</f>
        <v>prot_mines</v>
      </c>
    </row>
    <row r="205" spans="2:2" x14ac:dyDescent="0.45">
      <c r="B205" s="17" t="str">
        <f>AAP!D6</f>
        <v>cpa_priority_challenge_note</v>
      </c>
    </row>
    <row r="206" spans="2:2" x14ac:dyDescent="0.45">
      <c r="B206" s="17" t="str">
        <f>AAP!D7</f>
        <v>cpa_preferred_modality_1</v>
      </c>
    </row>
    <row r="207" spans="2:2" x14ac:dyDescent="0.45">
      <c r="B207" s="17" t="str">
        <f>AAP!D8</f>
        <v>cpa_priority_support_ngo_1</v>
      </c>
    </row>
    <row r="208" spans="2:2" x14ac:dyDescent="0.45">
      <c r="B208" s="17" t="str">
        <f>AAP!D9</f>
        <v>cpa_preferred_modality_2</v>
      </c>
    </row>
    <row r="209" spans="2:2" x14ac:dyDescent="0.45">
      <c r="B209" s="17" t="str">
        <f>AAP!D10</f>
        <v>cpa_priority_support_ngo_2</v>
      </c>
    </row>
    <row r="210" spans="2:2" x14ac:dyDescent="0.45">
      <c r="B210" s="17" t="str">
        <f>AAP!D11</f>
        <v>aap_received_assistance_12m</v>
      </c>
    </row>
    <row r="211" spans="2:2" x14ac:dyDescent="0.45">
      <c r="B211" s="17" t="str">
        <f>AAP!D12</f>
        <v>aap_received_assistance_type</v>
      </c>
    </row>
    <row r="212" spans="2:2" x14ac:dyDescent="0.45">
      <c r="B212" s="17" t="str">
        <f>AAP!D13</f>
        <v>aap_relevance_assistance</v>
      </c>
    </row>
    <row r="213" spans="2:2" x14ac:dyDescent="0.45">
      <c r="B213" s="17" t="str">
        <f>AAP!D14</f>
        <v>aap_relevance_assistance_reason</v>
      </c>
    </row>
    <row r="214" spans="2:2" x14ac:dyDescent="0.45">
      <c r="B214" s="17" t="str">
        <f>AAP!D15</f>
        <v>aap_satisfaction_assistance</v>
      </c>
    </row>
    <row r="215" spans="2:2" x14ac:dyDescent="0.45">
      <c r="B215" s="17" t="str">
        <f>AAP!D16</f>
        <v>aap_assistance_improves_living_conditions</v>
      </c>
    </row>
    <row r="216" spans="2:2" x14ac:dyDescent="0.45">
      <c r="B216" s="17" t="str">
        <f>AAP!D17</f>
        <v>aap_assistance_improves_living_conditions_challenges</v>
      </c>
    </row>
    <row r="217" spans="2:2" x14ac:dyDescent="0.45">
      <c r="B217" s="17" t="str">
        <f>AAP!D18</f>
        <v>aap_assistance_coverage</v>
      </c>
    </row>
    <row r="219" spans="2:2" x14ac:dyDescent="0.45">
      <c r="B219" s="17" t="str">
        <f>AAP!D20</f>
        <v>hesper_drinking_water</v>
      </c>
    </row>
    <row r="220" spans="2:2" x14ac:dyDescent="0.45">
      <c r="B220" s="17" t="str">
        <f>AAP!D21</f>
        <v>hesper_food</v>
      </c>
    </row>
    <row r="221" spans="2:2" x14ac:dyDescent="0.45">
      <c r="B221" s="17" t="str">
        <f>AAP!D22</f>
        <v>hesper_shelter</v>
      </c>
    </row>
    <row r="222" spans="2:2" x14ac:dyDescent="0.45">
      <c r="B222" s="17" t="str">
        <f>AAP!D23</f>
        <v>hesper_toilet</v>
      </c>
    </row>
    <row r="223" spans="2:2" x14ac:dyDescent="0.45">
      <c r="B223" s="17" t="str">
        <f>AAP!D24</f>
        <v>hesper_clean</v>
      </c>
    </row>
    <row r="224" spans="2:2" x14ac:dyDescent="0.45">
      <c r="B224" s="17" t="str">
        <f>AAP!D25</f>
        <v>hesper_clean_women</v>
      </c>
    </row>
    <row r="225" spans="2:2" x14ac:dyDescent="0.45">
      <c r="B225" s="17" t="str">
        <f>AAP!D26</f>
        <v>hesper_clothes_etc</v>
      </c>
    </row>
    <row r="226" spans="2:2" x14ac:dyDescent="0.45">
      <c r="B226" s="17" t="str">
        <f>AAP!D27</f>
        <v>hesper_income_livelihood</v>
      </c>
    </row>
    <row r="227" spans="2:2" x14ac:dyDescent="0.45">
      <c r="B227" s="17" t="str">
        <f>AAP!D28</f>
        <v>hesper_health</v>
      </c>
    </row>
    <row r="228" spans="2:2" x14ac:dyDescent="0.45">
      <c r="B228" s="17" t="str">
        <f>AAP!D29</f>
        <v>hesper_health_care_men</v>
      </c>
    </row>
    <row r="229" spans="2:2" x14ac:dyDescent="0.45">
      <c r="B229" s="17" t="str">
        <f>AAP!D30</f>
        <v>hesper_health_care_women</v>
      </c>
    </row>
    <row r="230" spans="2:2" x14ac:dyDescent="0.45">
      <c r="B230" s="17" t="str">
        <f>AAP!D31</f>
        <v>hesper_distress</v>
      </c>
    </row>
    <row r="231" spans="2:2" x14ac:dyDescent="0.45">
      <c r="B231" s="17" t="str">
        <f>AAP!D32</f>
        <v>hesper_safety</v>
      </c>
    </row>
    <row r="232" spans="2:2" x14ac:dyDescent="0.45">
      <c r="B232" s="17" t="str">
        <f>AAP!D33</f>
        <v>hesper_education</v>
      </c>
    </row>
    <row r="233" spans="2:2" x14ac:dyDescent="0.45">
      <c r="B233" s="17" t="str">
        <f>AAP!D34</f>
        <v>hesper_separation</v>
      </c>
    </row>
    <row r="234" spans="2:2" x14ac:dyDescent="0.45">
      <c r="B234" s="17" t="str">
        <f>AAP!D35</f>
        <v>hesper_displaced</v>
      </c>
    </row>
    <row r="235" spans="2:2" x14ac:dyDescent="0.45">
      <c r="B235" s="17" t="str">
        <f>AAP!D36</f>
        <v>hesper_information</v>
      </c>
    </row>
    <row r="236" spans="2:2" x14ac:dyDescent="0.45">
      <c r="B236" s="17" t="str">
        <f>AAP!D37</f>
        <v>hesper_aid</v>
      </c>
    </row>
    <row r="237" spans="2:2" x14ac:dyDescent="0.45">
      <c r="B237" s="17" t="str">
        <f>AAP!D38</f>
        <v>hesper_respect</v>
      </c>
    </row>
    <row r="238" spans="2:2" x14ac:dyDescent="0.45">
      <c r="B238" s="17" t="str">
        <f>AAP!D39</f>
        <v>hesper_movement</v>
      </c>
    </row>
    <row r="239" spans="2:2" x14ac:dyDescent="0.45">
      <c r="B239" s="17" t="str">
        <f>AAP!D40</f>
        <v>hesper_priority_first</v>
      </c>
    </row>
    <row r="240" spans="2:2" x14ac:dyDescent="0.45">
      <c r="B240" s="17" t="str">
        <f>AAP!D41</f>
        <v>hesper_priority_second</v>
      </c>
    </row>
    <row r="241" spans="2:2" x14ac:dyDescent="0.45">
      <c r="B241" s="17" t="str">
        <f>AAP!D42</f>
        <v>hesper_priority_third</v>
      </c>
    </row>
    <row r="243" spans="2:2" x14ac:dyDescent="0.45">
      <c r="B243" s="17" t="str">
        <f>'Environmental hazards'!D6</f>
        <v>hazard_env_type</v>
      </c>
    </row>
    <row r="244" spans="2:2" x14ac:dyDescent="0.45">
      <c r="B244" s="17" t="str">
        <f>'Environmental hazards'!D7</f>
        <v>hazard_impact</v>
      </c>
    </row>
    <row r="245" spans="2:2" x14ac:dyDescent="0.45">
      <c r="B245" s="17" t="str">
        <f>'Environmental hazards'!D10</f>
        <v>anticipatory actions</v>
      </c>
    </row>
    <row r="246" spans="2:2" x14ac:dyDescent="0.45">
      <c r="B246" s="17" t="str">
        <f>'Environmental hazards'!D11</f>
        <v>early_warning_system</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B5BF8B0F90A143B1A4ACAD04008153" ma:contentTypeVersion="15" ma:contentTypeDescription="Crée un document." ma:contentTypeScope="" ma:versionID="7a2915931200ea69f6d4702d545d15c4">
  <xsd:schema xmlns:xsd="http://www.w3.org/2001/XMLSchema" xmlns:xs="http://www.w3.org/2001/XMLSchema" xmlns:p="http://schemas.microsoft.com/office/2006/metadata/properties" xmlns:ns2="30973102-2308-455b-8e1f-b6a90edc3b23" xmlns:ns3="947c1918-d5ab-48a1-8b61-0d52f2f99fd1" targetNamespace="http://schemas.microsoft.com/office/2006/metadata/properties" ma:root="true" ma:fieldsID="ebf5164e0bbea30cbcbeb97056918f83" ns2:_="" ns3:_="">
    <xsd:import namespace="30973102-2308-455b-8e1f-b6a90edc3b23"/>
    <xsd:import namespace="947c1918-d5ab-48a1-8b61-0d52f2f99f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973102-2308-455b-8e1f-b6a90edc3b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7c1918-d5ab-48a1-8b61-0d52f2f99fd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f5bdda-bc47-491d-9935-b3e42d5c0ae4}" ma:internalName="TaxCatchAll" ma:showField="CatchAllData" ma:web="947c1918-d5ab-48a1-8b61-0d52f2f99fd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47c1918-d5ab-48a1-8b61-0d52f2f99fd1" xsi:nil="true"/>
    <lcf76f155ced4ddcb4097134ff3c332f xmlns="30973102-2308-455b-8e1f-b6a90edc3b2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686379-07F6-4006-8215-07E38B6C7E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973102-2308-455b-8e1f-b6a90edc3b23"/>
    <ds:schemaRef ds:uri="947c1918-d5ab-48a1-8b61-0d52f2f99f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D71FD3-BCEE-4A47-A3C8-6EF45EA57D20}">
  <ds:schemaRefs>
    <ds:schemaRef ds:uri="http://schemas.microsoft.com/office/2006/metadata/properties"/>
    <ds:schemaRef ds:uri="http://purl.org/dc/terms/"/>
    <ds:schemaRef ds:uri="947c1918-d5ab-48a1-8b61-0d52f2f99fd1"/>
    <ds:schemaRef ds:uri="http://www.w3.org/XML/1998/namespace"/>
    <ds:schemaRef ds:uri="http://purl.org/dc/dcmitype/"/>
    <ds:schemaRef ds:uri="30973102-2308-455b-8e1f-b6a90edc3b23"/>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D4637827-8EFB-4ECE-8EEF-D0458F56DB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13</vt:i4>
      </vt:variant>
    </vt:vector>
  </HeadingPairs>
  <TitlesOfParts>
    <vt:vector size="13" baseType="lpstr">
      <vt:lpstr>READ ME</vt:lpstr>
      <vt:lpstr>Demo+WG+Displ</vt:lpstr>
      <vt:lpstr>Nutrition</vt:lpstr>
      <vt:lpstr>ERC</vt:lpstr>
      <vt:lpstr>WASH</vt:lpstr>
      <vt:lpstr>Food Security</vt:lpstr>
      <vt:lpstr>Education</vt:lpstr>
      <vt:lpstr>Health</vt:lpstr>
      <vt:lpstr>SNFI</vt:lpstr>
      <vt:lpstr>Protection</vt:lpstr>
      <vt:lpstr>AAP</vt:lpstr>
      <vt:lpstr>Environmental hazards</vt:lpstr>
      <vt:lpstr>ALl Codes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Guillaume NOBLET</dc:creator>
  <cp:keywords/>
  <dc:description/>
  <cp:lastModifiedBy>Lina CAMPEROS</cp:lastModifiedBy>
  <cp:revision/>
  <dcterms:created xsi:type="dcterms:W3CDTF">2024-03-17T21:11:08Z</dcterms:created>
  <dcterms:modified xsi:type="dcterms:W3CDTF">2026-08-14T17:54:59Z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0x01010064B5BF8B0F90A143B1A4ACAD04008153</vt:lpwstr>
  </property>
  <property fmtid="{D5CDD505-2E9C-101B-9397-08002B2CF9AE}" pid="3" name="MediaServiceImageTags">
    <vt:lpwstr/>
  </property>
</Properties>
</file>