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acted.sharepoint.com/sites/IMPACTMDA/Documents partages/General/01.Projects/REACH/Rental Market Assessment Round 2 (ECHO)/3_Data Analysis/"/>
    </mc:Choice>
  </mc:AlternateContent>
  <xr:revisionPtr revIDLastSave="374" documentId="8_{B01A91DF-0CA4-40CB-ABDC-FC94101C6A33}" xr6:coauthVersionLast="47" xr6:coauthVersionMax="47" xr10:uidLastSave="{9AFAB110-212E-4E12-A79D-872F8EF5E132}"/>
  <bookViews>
    <workbookView xWindow="-110" yWindow="-110" windowWidth="19420" windowHeight="10420" tabRatio="683" activeTab="3" xr2:uid="{00000000-000D-0000-FFFF-FFFF00000000}"/>
  </bookViews>
  <sheets>
    <sheet name="READ ME" sheetId="4" r:id="rId1"/>
    <sheet name="Method Report" sheetId="3" r:id="rId2"/>
    <sheet name="DSAG HH Disability" sheetId="13" r:id="rId3"/>
    <sheet name="DSAG KII NGOs Disability" sheetId="12" r:id="rId4"/>
    <sheet name="DSAG KII NGOs" sheetId="9" r:id="rId5"/>
    <sheet name="DSAG KII Experts" sheetId="5" r:id="rId6"/>
    <sheet name="DSAG FGD Refugees" sheetId="10" r:id="rId7"/>
    <sheet name="DSAG FGD Host" sheetId="11" r:id="rId8"/>
  </sheets>
  <definedNames>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46" i="13" l="1"/>
  <c r="Y146" i="13"/>
  <c r="R146" i="13"/>
  <c r="N146" i="13"/>
  <c r="H146" i="13"/>
  <c r="H8" i="11"/>
  <c r="H9" i="11"/>
  <c r="H10" i="11"/>
  <c r="H11" i="11"/>
  <c r="H12" i="11"/>
  <c r="H13" i="11"/>
  <c r="H14" i="11"/>
  <c r="H15" i="11"/>
  <c r="H17" i="11"/>
  <c r="H18" i="11"/>
  <c r="H19" i="11"/>
  <c r="H20" i="11"/>
  <c r="H21" i="11"/>
  <c r="H22" i="11"/>
  <c r="H23" i="11"/>
  <c r="H24" i="11"/>
  <c r="H25" i="11"/>
  <c r="H26" i="11"/>
  <c r="H27" i="11"/>
  <c r="H28" i="11"/>
  <c r="H29" i="11"/>
  <c r="H30" i="11"/>
  <c r="H31" i="11"/>
  <c r="H32" i="11"/>
  <c r="H33" i="11"/>
  <c r="H34" i="11"/>
  <c r="H35" i="11"/>
  <c r="H36" i="11"/>
  <c r="H38" i="11"/>
  <c r="H39" i="11"/>
  <c r="H40" i="11"/>
  <c r="H41" i="11"/>
  <c r="H43" i="11"/>
  <c r="H44" i="11"/>
  <c r="H45" i="11"/>
  <c r="H46" i="11"/>
  <c r="H47" i="11"/>
  <c r="H48" i="11"/>
  <c r="H49" i="11"/>
  <c r="H50" i="11"/>
  <c r="H52" i="11"/>
  <c r="H53" i="11"/>
  <c r="H54" i="11"/>
  <c r="H55" i="11"/>
  <c r="H56" i="11"/>
  <c r="H58" i="11"/>
  <c r="H59" i="11"/>
  <c r="H60" i="11"/>
  <c r="H61" i="11"/>
  <c r="H62" i="11"/>
  <c r="H63" i="11"/>
  <c r="H64" i="11"/>
  <c r="H65" i="11"/>
  <c r="H66" i="11"/>
  <c r="H68" i="11"/>
  <c r="H69" i="11"/>
  <c r="H70" i="11"/>
  <c r="H71" i="11"/>
  <c r="H72" i="11"/>
  <c r="H73" i="11"/>
  <c r="H75" i="11"/>
  <c r="H76" i="11"/>
  <c r="H77" i="11"/>
  <c r="H78" i="11"/>
  <c r="H80" i="11"/>
  <c r="H81" i="11"/>
  <c r="H82" i="11"/>
  <c r="H83" i="11"/>
  <c r="H84" i="11"/>
  <c r="H85" i="11"/>
  <c r="H86" i="11"/>
  <c r="H87" i="11"/>
  <c r="H89" i="11"/>
  <c r="H90" i="11"/>
  <c r="H91" i="11"/>
  <c r="H92" i="11"/>
  <c r="H93" i="11"/>
  <c r="H94" i="11"/>
  <c r="H95" i="11"/>
  <c r="H96" i="11"/>
  <c r="H98" i="11"/>
  <c r="H99" i="11"/>
  <c r="H100" i="11"/>
  <c r="H101" i="11"/>
  <c r="H103" i="11"/>
  <c r="H104" i="11"/>
  <c r="H105" i="11"/>
  <c r="H106" i="11"/>
  <c r="H107" i="11"/>
  <c r="H108" i="11"/>
  <c r="H110" i="11"/>
  <c r="H111" i="11"/>
  <c r="H112" i="11"/>
  <c r="H113" i="11"/>
  <c r="H114" i="11"/>
  <c r="H116" i="11"/>
  <c r="H117" i="11"/>
  <c r="H119" i="11"/>
  <c r="H120" i="11"/>
  <c r="H121" i="11"/>
  <c r="H123" i="11"/>
  <c r="H124" i="11"/>
  <c r="H125" i="11"/>
  <c r="H127" i="11"/>
  <c r="H128" i="11"/>
  <c r="H129" i="11"/>
  <c r="H130" i="11"/>
  <c r="H131" i="11"/>
  <c r="H132" i="11"/>
  <c r="H134" i="11"/>
  <c r="H135" i="11"/>
  <c r="H136" i="11"/>
  <c r="H138" i="11"/>
  <c r="H139" i="11"/>
  <c r="H140" i="11"/>
  <c r="H141" i="11"/>
  <c r="H142" i="11"/>
  <c r="H143" i="11"/>
  <c r="H144" i="11"/>
  <c r="H145" i="11"/>
  <c r="H146" i="11"/>
  <c r="H147" i="11"/>
  <c r="H148" i="11"/>
  <c r="H149" i="11"/>
  <c r="H150" i="11"/>
  <c r="H151" i="11"/>
  <c r="H152" i="11"/>
  <c r="H7" i="11"/>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6" i="10"/>
  <c r="H37" i="10"/>
  <c r="H38" i="10"/>
  <c r="H39" i="10"/>
  <c r="H40" i="10"/>
  <c r="H41" i="10"/>
  <c r="H42" i="10"/>
  <c r="H43" i="10"/>
  <c r="H44" i="10"/>
  <c r="H46" i="10"/>
  <c r="H47" i="10"/>
  <c r="H48" i="10"/>
  <c r="H49" i="10"/>
  <c r="H50" i="10"/>
  <c r="H51" i="10"/>
  <c r="H52" i="10"/>
  <c r="H53" i="10"/>
  <c r="H54" i="10"/>
  <c r="H55" i="10"/>
  <c r="H56" i="10"/>
  <c r="H57" i="10"/>
  <c r="H58" i="10"/>
  <c r="H60" i="10"/>
  <c r="H61" i="10"/>
  <c r="H62" i="10"/>
  <c r="H63" i="10"/>
  <c r="H64" i="10"/>
  <c r="H65" i="10"/>
  <c r="H66" i="10"/>
  <c r="H68" i="10"/>
  <c r="H69" i="10"/>
  <c r="H70" i="10"/>
  <c r="H71" i="10"/>
  <c r="H72" i="10"/>
  <c r="H73" i="10"/>
  <c r="H74" i="10"/>
  <c r="H76" i="10"/>
  <c r="H77" i="10"/>
  <c r="H78" i="10"/>
  <c r="H79" i="10"/>
  <c r="H80" i="10"/>
  <c r="H81" i="10"/>
  <c r="H82" i="10"/>
  <c r="H83" i="10"/>
  <c r="H84" i="10"/>
  <c r="H86" i="10"/>
  <c r="H87" i="10"/>
  <c r="H88" i="10"/>
  <c r="H89" i="10"/>
  <c r="H90" i="10"/>
  <c r="H91" i="10"/>
  <c r="H92" i="10"/>
  <c r="H93" i="10"/>
  <c r="H95" i="10"/>
  <c r="H96" i="10"/>
  <c r="H97" i="10"/>
  <c r="H98" i="10"/>
  <c r="H99" i="10"/>
  <c r="H101" i="10"/>
  <c r="H102" i="10"/>
  <c r="H103" i="10"/>
  <c r="H104" i="10"/>
  <c r="H105" i="10"/>
  <c r="H106" i="10"/>
  <c r="H107" i="10"/>
  <c r="H108" i="10"/>
  <c r="H110" i="10"/>
  <c r="H111" i="10"/>
  <c r="H112" i="10"/>
  <c r="H114" i="10"/>
  <c r="H115" i="10"/>
  <c r="H116" i="10"/>
  <c r="H117" i="10"/>
  <c r="H118" i="10"/>
  <c r="H119" i="10"/>
  <c r="H120" i="10"/>
  <c r="H122" i="10"/>
  <c r="H123" i="10"/>
  <c r="H124" i="10"/>
  <c r="H125" i="10"/>
  <c r="H126" i="10"/>
  <c r="H127" i="10"/>
  <c r="H129" i="10"/>
  <c r="H130" i="10"/>
  <c r="H131" i="10"/>
  <c r="H132" i="10"/>
  <c r="H134" i="10"/>
  <c r="H135" i="10"/>
  <c r="H137" i="10"/>
  <c r="H138" i="10"/>
  <c r="H139" i="10"/>
  <c r="H140" i="10"/>
  <c r="H141" i="10"/>
  <c r="H142" i="10"/>
  <c r="H144" i="10"/>
  <c r="H145" i="10"/>
  <c r="H146" i="10"/>
  <c r="H148" i="10"/>
  <c r="H150" i="10"/>
  <c r="H152" i="10"/>
  <c r="H153" i="10"/>
  <c r="H154" i="10"/>
  <c r="H155" i="10"/>
  <c r="H156" i="10"/>
  <c r="H157" i="10"/>
  <c r="H159" i="10"/>
  <c r="H160" i="10"/>
  <c r="H161" i="10"/>
  <c r="H162" i="10"/>
  <c r="H163" i="10"/>
  <c r="H165" i="10"/>
  <c r="H166" i="10"/>
  <c r="H167" i="10"/>
  <c r="H168" i="10"/>
  <c r="H169" i="10"/>
  <c r="H171" i="10"/>
  <c r="H172" i="10"/>
  <c r="H173" i="10"/>
  <c r="H174" i="10"/>
  <c r="H176" i="10"/>
  <c r="H177" i="10"/>
  <c r="H178" i="10"/>
  <c r="H179" i="10"/>
  <c r="H181" i="10"/>
  <c r="H183" i="10"/>
  <c r="H184" i="10"/>
  <c r="H185" i="10"/>
  <c r="H186" i="10"/>
  <c r="H187" i="10"/>
  <c r="H188" i="10"/>
  <c r="H189" i="10"/>
  <c r="H190" i="10"/>
  <c r="H191" i="10"/>
  <c r="H7" i="10"/>
  <c r="B246" i="9"/>
  <c r="F50" i="12"/>
  <c r="F53" i="12"/>
  <c r="F7" i="12"/>
  <c r="J7" i="12"/>
  <c r="K7" i="12"/>
  <c r="F8" i="12"/>
  <c r="J8" i="12"/>
  <c r="K8" i="12"/>
  <c r="F9" i="12"/>
  <c r="J9" i="12"/>
  <c r="K9" i="12"/>
  <c r="F10" i="12"/>
  <c r="J10" i="12"/>
  <c r="K10" i="12"/>
  <c r="F11" i="12"/>
  <c r="J11" i="12"/>
  <c r="K11" i="12"/>
  <c r="F12" i="12"/>
  <c r="J12" i="12"/>
  <c r="K12" i="12"/>
  <c r="F13" i="12"/>
  <c r="J13" i="12"/>
  <c r="K13" i="12"/>
  <c r="F14" i="12"/>
  <c r="J14" i="12"/>
  <c r="K14" i="12"/>
  <c r="F15" i="12"/>
  <c r="J15" i="12"/>
  <c r="K15" i="12"/>
  <c r="F16" i="12"/>
  <c r="J16" i="12"/>
  <c r="K16" i="12"/>
  <c r="F17" i="12"/>
  <c r="J17" i="12"/>
  <c r="K17" i="12"/>
  <c r="F18" i="12"/>
  <c r="J18" i="12"/>
  <c r="K18" i="12"/>
  <c r="F19" i="12"/>
  <c r="J19" i="12"/>
  <c r="K19" i="12"/>
  <c r="F20" i="12"/>
  <c r="J20" i="12"/>
  <c r="K20" i="12"/>
  <c r="F21" i="12"/>
  <c r="J21" i="12"/>
  <c r="K21" i="12"/>
  <c r="F22" i="12"/>
  <c r="J22" i="12"/>
  <c r="K22" i="12"/>
  <c r="F23" i="12"/>
  <c r="J23" i="12"/>
  <c r="K23" i="12"/>
  <c r="F24" i="12"/>
  <c r="J24" i="12"/>
  <c r="K24" i="12"/>
  <c r="F26" i="12"/>
  <c r="J26" i="12"/>
  <c r="K26" i="12"/>
  <c r="F27" i="12"/>
  <c r="J27" i="12"/>
  <c r="K27" i="12"/>
  <c r="F28" i="12"/>
  <c r="J28" i="12"/>
  <c r="K28" i="12"/>
  <c r="F29" i="12"/>
  <c r="J29" i="12"/>
  <c r="K29" i="12"/>
  <c r="F30" i="12"/>
  <c r="J30" i="12"/>
  <c r="K30" i="12"/>
  <c r="F31" i="12"/>
  <c r="J31" i="12"/>
  <c r="K31" i="12"/>
  <c r="F32" i="12"/>
  <c r="J32" i="12"/>
  <c r="K32" i="12"/>
  <c r="F33" i="12"/>
  <c r="J33" i="12"/>
  <c r="K33" i="12"/>
  <c r="F34" i="12"/>
  <c r="J34" i="12"/>
  <c r="K34" i="12"/>
  <c r="F35" i="12"/>
  <c r="J35" i="12"/>
  <c r="K35" i="12"/>
  <c r="F36" i="12"/>
  <c r="J36" i="12"/>
  <c r="K36" i="12"/>
  <c r="F37" i="12"/>
  <c r="J37" i="12"/>
  <c r="K37" i="12"/>
  <c r="F38" i="12"/>
  <c r="J38" i="12"/>
  <c r="K38" i="12"/>
  <c r="F39" i="12"/>
  <c r="J39" i="12"/>
  <c r="K39" i="12"/>
  <c r="F40" i="12"/>
  <c r="J40" i="12"/>
  <c r="K40" i="12"/>
  <c r="F41" i="12"/>
  <c r="J41" i="12"/>
  <c r="K41" i="12"/>
  <c r="F42" i="12"/>
  <c r="J42" i="12"/>
  <c r="K42" i="12"/>
  <c r="F43" i="12"/>
  <c r="J43" i="12"/>
  <c r="K43" i="12"/>
  <c r="F44" i="12"/>
  <c r="J44" i="12"/>
  <c r="K44" i="12"/>
  <c r="F45" i="12"/>
  <c r="J45" i="12"/>
  <c r="K45" i="12"/>
  <c r="F46" i="12"/>
  <c r="J46" i="12"/>
  <c r="K46" i="12"/>
  <c r="F48" i="12"/>
  <c r="J48" i="12"/>
  <c r="K48" i="12"/>
  <c r="F49" i="12"/>
  <c r="J49" i="12"/>
  <c r="K49" i="12"/>
  <c r="J50" i="12"/>
  <c r="K50" i="12"/>
  <c r="F51" i="12"/>
  <c r="J51" i="12"/>
  <c r="K51" i="12"/>
  <c r="J53" i="12"/>
  <c r="K53" i="12"/>
  <c r="F54" i="12"/>
  <c r="J54" i="12"/>
  <c r="K54" i="12"/>
  <c r="F55" i="12"/>
  <c r="J55" i="12"/>
  <c r="K55" i="12"/>
  <c r="F56" i="12"/>
  <c r="J56" i="12"/>
  <c r="K56" i="12"/>
  <c r="F57" i="12"/>
  <c r="J57" i="12"/>
  <c r="K57" i="12"/>
  <c r="F58" i="12"/>
  <c r="J58" i="12"/>
  <c r="K58" i="12"/>
  <c r="F59" i="12"/>
  <c r="J59" i="12"/>
  <c r="K59" i="12"/>
  <c r="F61" i="12"/>
  <c r="J61" i="12"/>
  <c r="K61" i="12"/>
  <c r="F62" i="12"/>
  <c r="J62" i="12"/>
  <c r="K62" i="12"/>
  <c r="F63" i="12"/>
  <c r="J63" i="12"/>
  <c r="K63" i="12"/>
  <c r="F64" i="12"/>
  <c r="J64" i="12"/>
  <c r="K64" i="12"/>
  <c r="F66" i="12"/>
  <c r="J66" i="12"/>
  <c r="K66" i="12"/>
  <c r="F67" i="12"/>
  <c r="J67" i="12"/>
  <c r="K67" i="12"/>
  <c r="F68" i="12"/>
  <c r="J68" i="12"/>
  <c r="K68" i="12"/>
  <c r="F69" i="12"/>
  <c r="J69" i="12"/>
  <c r="K69" i="12"/>
  <c r="F70" i="12"/>
  <c r="J70" i="12"/>
  <c r="K70" i="12"/>
  <c r="F71" i="12"/>
  <c r="J71" i="12"/>
  <c r="K71" i="12"/>
  <c r="F72" i="12"/>
  <c r="J72" i="12"/>
  <c r="K72" i="12"/>
  <c r="F73" i="12"/>
  <c r="J73" i="12"/>
  <c r="K73" i="12"/>
  <c r="F74" i="12"/>
  <c r="J74" i="12"/>
  <c r="K74" i="12"/>
  <c r="F75" i="12"/>
  <c r="J75" i="12"/>
  <c r="K75" i="12"/>
  <c r="F76" i="12"/>
  <c r="J76" i="12"/>
  <c r="K76" i="12"/>
  <c r="F77" i="12"/>
  <c r="J77" i="12"/>
  <c r="K77" i="12"/>
  <c r="F78" i="12"/>
  <c r="J78" i="12"/>
  <c r="K78" i="12"/>
  <c r="F79" i="12"/>
  <c r="J79" i="12"/>
  <c r="K79" i="12"/>
  <c r="F80" i="12"/>
  <c r="J80" i="12"/>
  <c r="K80" i="12"/>
  <c r="F81" i="12"/>
  <c r="J81" i="12"/>
  <c r="K81" i="12"/>
  <c r="F82" i="12"/>
  <c r="J82" i="12"/>
  <c r="K82" i="12"/>
  <c r="F84" i="12"/>
  <c r="J84" i="12"/>
  <c r="K84" i="12"/>
  <c r="F85" i="12"/>
  <c r="J85" i="12"/>
  <c r="K85" i="12"/>
  <c r="F86" i="12"/>
  <c r="J86" i="12"/>
  <c r="K86" i="12"/>
  <c r="F87" i="12"/>
  <c r="J87" i="12"/>
  <c r="K87" i="12"/>
  <c r="F88" i="12"/>
  <c r="J88" i="12"/>
  <c r="K88" i="12"/>
  <c r="F89" i="12"/>
  <c r="J89" i="12"/>
  <c r="K89" i="12"/>
  <c r="F91" i="12"/>
  <c r="J91" i="12"/>
  <c r="K91" i="12"/>
  <c r="F92" i="12"/>
  <c r="J92" i="12"/>
  <c r="K92" i="12"/>
  <c r="F93" i="12"/>
  <c r="J93" i="12"/>
  <c r="K93" i="12"/>
  <c r="F94" i="12"/>
  <c r="J94" i="12"/>
  <c r="K94" i="12"/>
  <c r="F95" i="12"/>
  <c r="J95" i="12"/>
  <c r="K95" i="12"/>
  <c r="F96" i="12"/>
  <c r="J96" i="12"/>
  <c r="K96" i="12"/>
  <c r="F98" i="12"/>
  <c r="J98" i="12"/>
  <c r="K98" i="12"/>
  <c r="F99" i="12"/>
  <c r="J99" i="12"/>
  <c r="K99" i="12"/>
  <c r="F100" i="12"/>
  <c r="J100" i="12"/>
  <c r="K100" i="12"/>
  <c r="F102" i="12"/>
  <c r="J102" i="12"/>
  <c r="K102" i="12"/>
  <c r="F103" i="12"/>
  <c r="J103" i="12"/>
  <c r="K103" i="12"/>
  <c r="F105" i="12"/>
  <c r="J105" i="12"/>
  <c r="K105" i="12"/>
  <c r="F106" i="12"/>
  <c r="J106" i="12"/>
  <c r="K106" i="12"/>
  <c r="F107" i="12"/>
  <c r="J107" i="12"/>
  <c r="K107" i="12"/>
  <c r="F108" i="12"/>
  <c r="J108" i="12"/>
  <c r="K108" i="12"/>
  <c r="F109" i="12"/>
  <c r="J109" i="12"/>
  <c r="K109" i="12"/>
  <c r="F110" i="12"/>
  <c r="J110" i="12"/>
  <c r="K110" i="12"/>
  <c r="F111" i="12"/>
  <c r="J111" i="12"/>
  <c r="K111" i="12"/>
  <c r="F112" i="12"/>
  <c r="J112" i="12"/>
  <c r="K112" i="12"/>
  <c r="F113" i="12"/>
  <c r="J113" i="12"/>
  <c r="K113" i="12"/>
  <c r="F115" i="12"/>
  <c r="J115" i="12"/>
  <c r="K115" i="12"/>
  <c r="F116" i="12"/>
  <c r="J116" i="12"/>
  <c r="K116" i="12"/>
  <c r="F117" i="12"/>
  <c r="J117" i="12"/>
  <c r="K117" i="12"/>
  <c r="F118" i="12"/>
  <c r="J118" i="12"/>
  <c r="K118" i="12"/>
  <c r="F120" i="12"/>
  <c r="J120" i="12"/>
  <c r="K120" i="12"/>
  <c r="F121" i="12"/>
  <c r="J121" i="12"/>
  <c r="K121" i="12"/>
  <c r="F122" i="12"/>
  <c r="J122" i="12"/>
  <c r="K122" i="12"/>
  <c r="F123" i="12"/>
  <c r="J123" i="12"/>
  <c r="K123" i="12"/>
  <c r="F124" i="12"/>
  <c r="J124" i="12"/>
  <c r="K124" i="12"/>
  <c r="F126" i="12"/>
  <c r="J126" i="12"/>
  <c r="K126" i="12"/>
  <c r="F127" i="12"/>
  <c r="J127" i="12"/>
  <c r="K127" i="12"/>
  <c r="F128" i="12"/>
  <c r="J128" i="12"/>
  <c r="K128" i="12"/>
  <c r="F129" i="12"/>
  <c r="J129" i="12"/>
  <c r="K129" i="12"/>
  <c r="F130" i="12"/>
  <c r="J130" i="12"/>
  <c r="K130" i="12"/>
  <c r="F131" i="12"/>
  <c r="J131" i="12"/>
  <c r="K131" i="12"/>
  <c r="F132" i="12"/>
  <c r="J132" i="12"/>
  <c r="K132" i="12"/>
  <c r="F133" i="12"/>
  <c r="J133" i="12"/>
  <c r="K133" i="12"/>
  <c r="F135" i="12"/>
  <c r="J135" i="12"/>
  <c r="K135" i="12"/>
  <c r="F136" i="12"/>
  <c r="J136" i="12"/>
  <c r="K136" i="12"/>
  <c r="F137" i="12"/>
  <c r="J137" i="12"/>
  <c r="K137" i="12"/>
  <c r="F138" i="12"/>
  <c r="J138" i="12"/>
  <c r="K138" i="12"/>
  <c r="F139" i="12"/>
  <c r="J139" i="12"/>
  <c r="K139" i="12"/>
  <c r="F140" i="12"/>
  <c r="J140" i="12"/>
  <c r="K140" i="12"/>
  <c r="F141" i="12"/>
  <c r="J141" i="12"/>
  <c r="K141" i="12"/>
  <c r="F143" i="12"/>
  <c r="J143" i="12"/>
  <c r="K143" i="12"/>
  <c r="F144" i="12"/>
  <c r="J144" i="12"/>
  <c r="K144" i="12"/>
  <c r="F145" i="12"/>
  <c r="J145" i="12"/>
  <c r="K145" i="12"/>
  <c r="F146" i="12"/>
  <c r="J146" i="12"/>
  <c r="K146" i="12"/>
  <c r="F147" i="12"/>
  <c r="J147" i="12"/>
  <c r="K147" i="12"/>
  <c r="F148" i="12"/>
  <c r="J148" i="12"/>
  <c r="K148" i="12"/>
  <c r="F149" i="12"/>
  <c r="J149" i="12"/>
  <c r="K149" i="12"/>
  <c r="F150" i="12"/>
  <c r="J150" i="12"/>
  <c r="K150" i="12"/>
  <c r="F151" i="12"/>
  <c r="J151" i="12"/>
  <c r="K151" i="12"/>
  <c r="F152" i="12"/>
  <c r="J152" i="12"/>
  <c r="K152" i="12"/>
  <c r="F154" i="12"/>
  <c r="J154" i="12"/>
  <c r="K154" i="12"/>
  <c r="F155" i="12"/>
  <c r="J155" i="12"/>
  <c r="K155" i="12"/>
  <c r="F157" i="12"/>
  <c r="J157" i="12"/>
  <c r="K157" i="12"/>
  <c r="F158" i="12"/>
  <c r="J158" i="12"/>
  <c r="K158" i="12"/>
  <c r="F159" i="12"/>
  <c r="J159" i="12"/>
  <c r="K159" i="12"/>
  <c r="F160" i="12"/>
  <c r="J160" i="12"/>
  <c r="K160" i="12"/>
  <c r="F162" i="12"/>
  <c r="J162" i="12"/>
  <c r="K162" i="12"/>
  <c r="F163" i="12"/>
  <c r="J163" i="12"/>
  <c r="K163" i="12"/>
  <c r="F164" i="12"/>
  <c r="J164" i="12"/>
  <c r="K164" i="12"/>
  <c r="F165" i="12"/>
  <c r="J165" i="12"/>
  <c r="K165" i="12"/>
  <c r="F167" i="12"/>
  <c r="J167" i="12"/>
  <c r="K167" i="12"/>
  <c r="F168" i="12"/>
  <c r="J168" i="12"/>
  <c r="K168" i="12"/>
  <c r="F169" i="12"/>
  <c r="J169" i="12"/>
  <c r="K169" i="12"/>
  <c r="F170" i="12"/>
  <c r="J170" i="12"/>
  <c r="K170" i="12"/>
  <c r="F171" i="12"/>
  <c r="J171" i="12"/>
  <c r="K171" i="12"/>
  <c r="F172" i="12"/>
  <c r="J172" i="12"/>
  <c r="K172" i="12"/>
  <c r="F173" i="12"/>
  <c r="J173" i="12"/>
  <c r="K173" i="12"/>
  <c r="F174" i="12"/>
  <c r="J174" i="12"/>
  <c r="K174" i="12"/>
  <c r="F175" i="12"/>
  <c r="J175" i="12"/>
  <c r="K175" i="12"/>
  <c r="F176" i="12"/>
  <c r="J176" i="12"/>
  <c r="K176" i="12"/>
  <c r="F177" i="12"/>
  <c r="J177" i="12"/>
  <c r="K177" i="12"/>
  <c r="F178" i="12"/>
  <c r="J178" i="12"/>
  <c r="K178" i="12"/>
  <c r="F6" i="12"/>
  <c r="J6" i="12"/>
  <c r="K6" i="12"/>
  <c r="B153" i="11"/>
  <c r="B192" i="10"/>
  <c r="D66" i="5"/>
  <c r="D46" i="5"/>
  <c r="D54" i="5"/>
  <c r="D33" i="5"/>
  <c r="D31" i="5"/>
  <c r="D29" i="5"/>
  <c r="D25" i="5"/>
  <c r="D17" i="5"/>
  <c r="D18" i="5"/>
  <c r="D35" i="5"/>
  <c r="D71" i="5"/>
  <c r="D72" i="5"/>
  <c r="D73" i="5"/>
  <c r="D74" i="5"/>
  <c r="D75" i="5"/>
  <c r="D76" i="5"/>
  <c r="D77" i="5"/>
  <c r="D70" i="5"/>
  <c r="D22" i="5"/>
  <c r="Y51" i="13"/>
  <c r="R51" i="13"/>
  <c r="N51" i="13"/>
  <c r="H51" i="13"/>
  <c r="Z51" i="13"/>
  <c r="Y5" i="13"/>
  <c r="Y6" i="13"/>
  <c r="Y7" i="13"/>
  <c r="Y8" i="13"/>
  <c r="Y9" i="13"/>
  <c r="Y10" i="13"/>
  <c r="Y11" i="13"/>
  <c r="Y12" i="13"/>
  <c r="Y13" i="13"/>
  <c r="Y14" i="13"/>
  <c r="Y15" i="13"/>
  <c r="Y16" i="13"/>
  <c r="Y17" i="13"/>
  <c r="Y19" i="13"/>
  <c r="Y20" i="13"/>
  <c r="Y21" i="13"/>
  <c r="Y23" i="13"/>
  <c r="Y24" i="13"/>
  <c r="Y25" i="13"/>
  <c r="Y26" i="13"/>
  <c r="Y27" i="13"/>
  <c r="Y28" i="13"/>
  <c r="Y29" i="13"/>
  <c r="Y30" i="13"/>
  <c r="Y32" i="13"/>
  <c r="Y33" i="13"/>
  <c r="Y34" i="13"/>
  <c r="Y35" i="13"/>
  <c r="Y36" i="13"/>
  <c r="Y37" i="13"/>
  <c r="Y38" i="13"/>
  <c r="Y39" i="13"/>
  <c r="Y40" i="13"/>
  <c r="Y41" i="13"/>
  <c r="Y43" i="13"/>
  <c r="Y44" i="13"/>
  <c r="Y45" i="13"/>
  <c r="Y46" i="13"/>
  <c r="Y47" i="13"/>
  <c r="Y48" i="13"/>
  <c r="Y49" i="13"/>
  <c r="Y50" i="13"/>
  <c r="Y52" i="13"/>
  <c r="Y53" i="13"/>
  <c r="Y54" i="13"/>
  <c r="Y55" i="13"/>
  <c r="Y56" i="13"/>
  <c r="Y58" i="13"/>
  <c r="Y59" i="13"/>
  <c r="Y61" i="13"/>
  <c r="Y62" i="13"/>
  <c r="Y63" i="13"/>
  <c r="Y64" i="13"/>
  <c r="Y65" i="13"/>
  <c r="Y66" i="13"/>
  <c r="Y67" i="13"/>
  <c r="Y68" i="13"/>
  <c r="Y69" i="13"/>
  <c r="Y70" i="13"/>
  <c r="Y71" i="13"/>
  <c r="Y72" i="13"/>
  <c r="Y73" i="13"/>
  <c r="Y74" i="13"/>
  <c r="Y75" i="13"/>
  <c r="Y77" i="13"/>
  <c r="Y78" i="13"/>
  <c r="Y79" i="13"/>
  <c r="Y80" i="13"/>
  <c r="Y81" i="13"/>
  <c r="Y83" i="13"/>
  <c r="Y84" i="13"/>
  <c r="Y85" i="13"/>
  <c r="Y86" i="13"/>
  <c r="Y87" i="13"/>
  <c r="Y88" i="13"/>
  <c r="Y89" i="13"/>
  <c r="Y90" i="13"/>
  <c r="Y91" i="13"/>
  <c r="Y92" i="13"/>
  <c r="Y93" i="13"/>
  <c r="Y94" i="13"/>
  <c r="Y95" i="13"/>
  <c r="Y96" i="13"/>
  <c r="Y97" i="13"/>
  <c r="Y98" i="13"/>
  <c r="Y99" i="13"/>
  <c r="Y100" i="13"/>
  <c r="Y101" i="13"/>
  <c r="Y102" i="13"/>
  <c r="Y103" i="13"/>
  <c r="Y104" i="13"/>
  <c r="Y105" i="13"/>
  <c r="Y108" i="13"/>
  <c r="Y109" i="13"/>
  <c r="Y110" i="13"/>
  <c r="Y111" i="13"/>
  <c r="Y112" i="13"/>
  <c r="Y113" i="13"/>
  <c r="Y114" i="13"/>
  <c r="Y115" i="13"/>
  <c r="Y116" i="13"/>
  <c r="Y117" i="13"/>
  <c r="Y118" i="13"/>
  <c r="Y119" i="13"/>
  <c r="Y120" i="13"/>
  <c r="Y121" i="13"/>
  <c r="Y122" i="13"/>
  <c r="Y123" i="13"/>
  <c r="Y124" i="13"/>
  <c r="Y125" i="13"/>
  <c r="Y126" i="13"/>
  <c r="Y127" i="13"/>
  <c r="Y128" i="13"/>
  <c r="Y129" i="13"/>
  <c r="Y130" i="13"/>
  <c r="Y131" i="13"/>
  <c r="Y132" i="13"/>
  <c r="Y133" i="13"/>
  <c r="Y134" i="13"/>
  <c r="Y135" i="13"/>
  <c r="Y136" i="13"/>
  <c r="Y138" i="13"/>
  <c r="Y139" i="13"/>
  <c r="Y140" i="13"/>
  <c r="Y141" i="13"/>
  <c r="Y142" i="13"/>
  <c r="Y143" i="13"/>
  <c r="Y144" i="13"/>
  <c r="Y145" i="13"/>
  <c r="Y147" i="13"/>
  <c r="Y148" i="13"/>
  <c r="Y149" i="13"/>
  <c r="Y150" i="13"/>
  <c r="Y151" i="13"/>
  <c r="Y153" i="13"/>
  <c r="Y154" i="13"/>
  <c r="Y155" i="13"/>
  <c r="Y156" i="13"/>
  <c r="Y157" i="13"/>
  <c r="Y158" i="13"/>
  <c r="Y159" i="13"/>
  <c r="Y160" i="13"/>
  <c r="Y161" i="13"/>
  <c r="Y162" i="13"/>
  <c r="Y163" i="13"/>
  <c r="Y164" i="13"/>
  <c r="Y165" i="13"/>
  <c r="Y166" i="13"/>
  <c r="Y167" i="13"/>
  <c r="Y168" i="13"/>
  <c r="Y169" i="13"/>
  <c r="Y171" i="13"/>
  <c r="Y172" i="13"/>
  <c r="Y173" i="13"/>
  <c r="Y174" i="13"/>
  <c r="Y175" i="13"/>
  <c r="Y177" i="13"/>
  <c r="Y178" i="13"/>
  <c r="Y179" i="13"/>
  <c r="Y180" i="13"/>
  <c r="Y182" i="13"/>
  <c r="Y183" i="13"/>
  <c r="Y184" i="13"/>
  <c r="Y185" i="13"/>
  <c r="Y187" i="13"/>
  <c r="Y188" i="13"/>
  <c r="Y189" i="13"/>
  <c r="Y190" i="13"/>
  <c r="Y191" i="13"/>
  <c r="Y192" i="13"/>
  <c r="Y193" i="13"/>
  <c r="Y194" i="13"/>
  <c r="Y195" i="13"/>
  <c r="Y196" i="13"/>
  <c r="Y197" i="13"/>
  <c r="Y198" i="13"/>
  <c r="Y200" i="13"/>
  <c r="Y201" i="13"/>
  <c r="Y202" i="13"/>
  <c r="Y203" i="13"/>
  <c r="Y204" i="13"/>
  <c r="H204" i="13"/>
  <c r="N204" i="13"/>
  <c r="R204" i="13"/>
  <c r="Z204" i="13"/>
  <c r="Y205" i="13"/>
  <c r="Y206" i="13"/>
  <c r="Y207" i="13"/>
  <c r="Y209" i="13"/>
  <c r="Y210" i="13"/>
  <c r="Y211" i="13"/>
  <c r="Y212" i="13"/>
  <c r="Y213" i="13"/>
  <c r="Y214" i="13"/>
  <c r="Y216" i="13"/>
  <c r="Y217" i="13"/>
  <c r="Y218" i="13"/>
  <c r="Y219" i="13"/>
  <c r="Y220" i="13"/>
  <c r="Y221" i="13"/>
  <c r="Y223" i="13"/>
  <c r="Y224" i="13"/>
  <c r="Y225" i="13"/>
  <c r="Y226" i="13"/>
  <c r="Y227" i="13"/>
  <c r="Y228" i="13"/>
  <c r="Y229" i="13"/>
  <c r="Y230" i="13"/>
  <c r="Y231" i="13"/>
  <c r="Y232" i="13"/>
  <c r="Y233" i="13"/>
  <c r="Y234" i="13"/>
  <c r="Y235" i="13"/>
  <c r="Y236" i="13"/>
  <c r="Y237" i="13"/>
  <c r="Y238" i="13"/>
  <c r="Y239" i="13"/>
  <c r="Y240" i="13"/>
  <c r="Y241" i="13"/>
  <c r="Y242" i="13"/>
  <c r="Y243" i="13"/>
  <c r="Y244" i="13"/>
  <c r="Y245" i="13"/>
  <c r="Y247" i="13"/>
  <c r="Y248" i="13"/>
  <c r="Y249" i="13"/>
  <c r="Y250" i="13"/>
  <c r="Y251" i="13"/>
  <c r="Y252" i="13"/>
  <c r="Y253" i="13"/>
  <c r="Y254" i="13"/>
  <c r="Y255" i="13"/>
  <c r="Y256" i="13"/>
  <c r="Y257" i="13"/>
  <c r="Y258" i="13"/>
  <c r="Y259" i="13"/>
  <c r="Y260" i="13"/>
  <c r="Y261" i="13"/>
  <c r="Y262" i="13"/>
  <c r="Y263" i="13"/>
  <c r="Y264" i="13"/>
  <c r="Y265" i="13"/>
  <c r="Y266" i="13"/>
  <c r="Y267" i="13"/>
  <c r="Y268" i="13"/>
  <c r="Y269" i="13"/>
  <c r="Y270" i="13"/>
  <c r="Y271" i="13"/>
  <c r="Y272" i="13"/>
  <c r="Y274" i="13"/>
  <c r="Y275" i="13"/>
  <c r="Y276" i="13"/>
  <c r="Y277" i="13"/>
  <c r="Y278" i="13"/>
  <c r="Y279" i="13"/>
  <c r="Y280" i="13"/>
  <c r="Y281" i="13"/>
  <c r="Y282" i="13"/>
  <c r="Y283" i="13"/>
  <c r="Y284" i="13"/>
  <c r="Y285" i="13"/>
  <c r="Y286" i="13"/>
  <c r="Y287" i="13"/>
  <c r="Y288" i="13"/>
  <c r="Y289" i="13"/>
  <c r="Y290" i="13"/>
  <c r="Y291" i="13"/>
  <c r="Y292" i="13"/>
  <c r="Y293" i="13"/>
  <c r="Y294" i="13"/>
  <c r="Y295" i="13"/>
  <c r="Y296" i="13"/>
  <c r="Y297" i="13"/>
  <c r="Y298" i="13"/>
  <c r="Y299" i="13"/>
  <c r="Y300" i="13"/>
  <c r="Y301" i="13"/>
  <c r="Y302" i="13"/>
  <c r="Y303" i="13"/>
  <c r="Y304" i="13"/>
  <c r="R53" i="9"/>
  <c r="N53" i="9"/>
  <c r="J53" i="9"/>
  <c r="F53" i="9"/>
  <c r="S53" i="9"/>
  <c r="B179" i="12"/>
  <c r="B305" i="13"/>
  <c r="H205" i="13"/>
  <c r="R205" i="13"/>
  <c r="N205" i="13"/>
  <c r="H193" i="13"/>
  <c r="H194" i="13"/>
  <c r="H195" i="13"/>
  <c r="N193" i="13"/>
  <c r="N194" i="13"/>
  <c r="N195" i="13"/>
  <c r="R193" i="13"/>
  <c r="R194" i="13"/>
  <c r="R195" i="13"/>
  <c r="R196" i="13"/>
  <c r="R37" i="13"/>
  <c r="N37" i="13"/>
  <c r="H37" i="13"/>
  <c r="Z205" i="13"/>
  <c r="Z37" i="13"/>
  <c r="Z195" i="13"/>
  <c r="Z193" i="13"/>
  <c r="R61" i="13"/>
  <c r="R62" i="13"/>
  <c r="R63" i="13"/>
  <c r="R64" i="13"/>
  <c r="R65" i="13"/>
  <c r="R66" i="13"/>
  <c r="R67" i="13"/>
  <c r="R68" i="13"/>
  <c r="R69" i="13"/>
  <c r="R70" i="13"/>
  <c r="R71" i="13"/>
  <c r="R72" i="13"/>
  <c r="R73" i="13"/>
  <c r="R74" i="13"/>
  <c r="R75" i="13"/>
  <c r="H61" i="13"/>
  <c r="H62" i="13"/>
  <c r="H63" i="13"/>
  <c r="H64" i="13"/>
  <c r="H65" i="13"/>
  <c r="H66" i="13"/>
  <c r="H67" i="13"/>
  <c r="H68" i="13"/>
  <c r="H69" i="13"/>
  <c r="H70" i="13"/>
  <c r="H71" i="13"/>
  <c r="H72" i="13"/>
  <c r="H73" i="13"/>
  <c r="H74" i="13"/>
  <c r="H75" i="13"/>
  <c r="N70" i="13"/>
  <c r="Z194" i="13"/>
  <c r="R6" i="13"/>
  <c r="R7" i="13"/>
  <c r="R8" i="13"/>
  <c r="R9" i="13"/>
  <c r="R10" i="13"/>
  <c r="R11" i="13"/>
  <c r="R12" i="13"/>
  <c r="R13" i="13"/>
  <c r="R14" i="13"/>
  <c r="R15" i="13"/>
  <c r="R16" i="13"/>
  <c r="R17" i="13"/>
  <c r="R19" i="13"/>
  <c r="R20" i="13"/>
  <c r="R21" i="13"/>
  <c r="R23" i="13"/>
  <c r="R24" i="13"/>
  <c r="R25" i="13"/>
  <c r="R26" i="13"/>
  <c r="R27" i="13"/>
  <c r="R28" i="13"/>
  <c r="R29" i="13"/>
  <c r="R30" i="13"/>
  <c r="R32" i="13"/>
  <c r="R33" i="13"/>
  <c r="R34" i="13"/>
  <c r="R35" i="13"/>
  <c r="R43" i="13"/>
  <c r="R44" i="13"/>
  <c r="R45" i="13"/>
  <c r="R36" i="13"/>
  <c r="R38" i="13"/>
  <c r="R39" i="13"/>
  <c r="R46" i="13"/>
  <c r="R47" i="13"/>
  <c r="R48" i="13"/>
  <c r="R49" i="13"/>
  <c r="R50" i="13"/>
  <c r="R40" i="13"/>
  <c r="R41" i="13"/>
  <c r="R52" i="13"/>
  <c r="R53" i="13"/>
  <c r="R54" i="13"/>
  <c r="R55" i="13"/>
  <c r="R56" i="13"/>
  <c r="R77" i="13"/>
  <c r="R81" i="13"/>
  <c r="R58" i="13"/>
  <c r="R59" i="13"/>
  <c r="R78" i="13"/>
  <c r="R79" i="13"/>
  <c r="R80" i="13"/>
  <c r="R83" i="13"/>
  <c r="R84" i="13"/>
  <c r="R85" i="13"/>
  <c r="R86" i="13"/>
  <c r="R87" i="13"/>
  <c r="R88" i="13"/>
  <c r="R89" i="13"/>
  <c r="R90" i="13"/>
  <c r="R91" i="13"/>
  <c r="R92" i="13"/>
  <c r="R93" i="13"/>
  <c r="R94" i="13"/>
  <c r="R95" i="13"/>
  <c r="R96" i="13"/>
  <c r="R97" i="13"/>
  <c r="R98" i="13"/>
  <c r="R99" i="13"/>
  <c r="R100" i="13"/>
  <c r="R101" i="13"/>
  <c r="R102" i="13"/>
  <c r="R103" i="13"/>
  <c r="R104" i="13"/>
  <c r="R105" i="13"/>
  <c r="R108" i="13"/>
  <c r="R109" i="13"/>
  <c r="R110" i="13"/>
  <c r="R111" i="13"/>
  <c r="R112" i="13"/>
  <c r="R113" i="13"/>
  <c r="R114" i="13"/>
  <c r="R115" i="13"/>
  <c r="R116" i="13"/>
  <c r="R117" i="13"/>
  <c r="R118" i="13"/>
  <c r="R119" i="13"/>
  <c r="R120" i="13"/>
  <c r="R121" i="13"/>
  <c r="R122" i="13"/>
  <c r="R123" i="13"/>
  <c r="R124" i="13"/>
  <c r="R125" i="13"/>
  <c r="R126" i="13"/>
  <c r="R127" i="13"/>
  <c r="R128" i="13"/>
  <c r="R129" i="13"/>
  <c r="R130" i="13"/>
  <c r="R131" i="13"/>
  <c r="R132" i="13"/>
  <c r="R133" i="13"/>
  <c r="R134" i="13"/>
  <c r="R135" i="13"/>
  <c r="R136" i="13"/>
  <c r="R138" i="13"/>
  <c r="R139" i="13"/>
  <c r="R140" i="13"/>
  <c r="R141" i="13"/>
  <c r="R142" i="13"/>
  <c r="R143" i="13"/>
  <c r="R144" i="13"/>
  <c r="R145" i="13"/>
  <c r="R147" i="13"/>
  <c r="R148" i="13"/>
  <c r="R149" i="13"/>
  <c r="R150" i="13"/>
  <c r="R151" i="13"/>
  <c r="R153" i="13"/>
  <c r="R154" i="13"/>
  <c r="R155" i="13"/>
  <c r="R156" i="13"/>
  <c r="R157" i="13"/>
  <c r="R158" i="13"/>
  <c r="R159" i="13"/>
  <c r="R160" i="13"/>
  <c r="R161" i="13"/>
  <c r="R162" i="13"/>
  <c r="R163" i="13"/>
  <c r="R164" i="13"/>
  <c r="R165" i="13"/>
  <c r="R166" i="13"/>
  <c r="R167" i="13"/>
  <c r="R168" i="13"/>
  <c r="R169" i="13"/>
  <c r="R171" i="13"/>
  <c r="R172" i="13"/>
  <c r="R173" i="13"/>
  <c r="R174" i="13"/>
  <c r="R175" i="13"/>
  <c r="R177" i="13"/>
  <c r="R178" i="13"/>
  <c r="R179" i="13"/>
  <c r="R180" i="13"/>
  <c r="R182" i="13"/>
  <c r="R183" i="13"/>
  <c r="R184" i="13"/>
  <c r="R185" i="13"/>
  <c r="R187" i="13"/>
  <c r="R188" i="13"/>
  <c r="R189" i="13"/>
  <c r="R192" i="13"/>
  <c r="R190" i="13"/>
  <c r="R191" i="13"/>
  <c r="R197" i="13"/>
  <c r="R198" i="13"/>
  <c r="R200" i="13"/>
  <c r="R206" i="13"/>
  <c r="R201" i="13"/>
  <c r="R202" i="13"/>
  <c r="R203" i="13"/>
  <c r="R207" i="13"/>
  <c r="R209" i="13"/>
  <c r="R210" i="13"/>
  <c r="R211" i="13"/>
  <c r="R212" i="13"/>
  <c r="R213" i="13"/>
  <c r="R214" i="13"/>
  <c r="R216" i="13"/>
  <c r="R217" i="13"/>
  <c r="R218" i="13"/>
  <c r="R219" i="13"/>
  <c r="R220" i="13"/>
  <c r="R221" i="13"/>
  <c r="R223" i="13"/>
  <c r="R224" i="13"/>
  <c r="R225" i="13"/>
  <c r="R226" i="13"/>
  <c r="R227" i="13"/>
  <c r="R228" i="13"/>
  <c r="R229" i="13"/>
  <c r="R230" i="13"/>
  <c r="R231" i="13"/>
  <c r="R232" i="13"/>
  <c r="R233" i="13"/>
  <c r="R234" i="13"/>
  <c r="R235" i="13"/>
  <c r="R236" i="13"/>
  <c r="R237" i="13"/>
  <c r="R238" i="13"/>
  <c r="R239" i="13"/>
  <c r="R240" i="13"/>
  <c r="R241" i="13"/>
  <c r="R242" i="13"/>
  <c r="R243" i="13"/>
  <c r="R244" i="13"/>
  <c r="R245" i="13"/>
  <c r="R247" i="13"/>
  <c r="R248" i="13"/>
  <c r="R249" i="13"/>
  <c r="R250" i="13"/>
  <c r="R251" i="13"/>
  <c r="R252" i="13"/>
  <c r="R253" i="13"/>
  <c r="R254" i="13"/>
  <c r="R255" i="13"/>
  <c r="R256" i="13"/>
  <c r="R257" i="13"/>
  <c r="R258" i="13"/>
  <c r="R259" i="13"/>
  <c r="R260" i="13"/>
  <c r="R261" i="13"/>
  <c r="R262" i="13"/>
  <c r="R263" i="13"/>
  <c r="R264" i="13"/>
  <c r="R265" i="13"/>
  <c r="R266" i="13"/>
  <c r="R267" i="13"/>
  <c r="R268" i="13"/>
  <c r="R269" i="13"/>
  <c r="R270" i="13"/>
  <c r="R271" i="13"/>
  <c r="R272" i="13"/>
  <c r="R274" i="13"/>
  <c r="R275" i="13"/>
  <c r="R276" i="13"/>
  <c r="R277" i="13"/>
  <c r="R278" i="13"/>
  <c r="R279" i="13"/>
  <c r="R280" i="13"/>
  <c r="R281" i="13"/>
  <c r="R282" i="13"/>
  <c r="R283" i="13"/>
  <c r="R284" i="13"/>
  <c r="R285" i="13"/>
  <c r="R286" i="13"/>
  <c r="R287" i="13"/>
  <c r="R288" i="13"/>
  <c r="R289" i="13"/>
  <c r="R290" i="13"/>
  <c r="R291" i="13"/>
  <c r="R292" i="13"/>
  <c r="R293" i="13"/>
  <c r="R294" i="13"/>
  <c r="R295" i="13"/>
  <c r="R296" i="13"/>
  <c r="R297" i="13"/>
  <c r="R298" i="13"/>
  <c r="R299" i="13"/>
  <c r="R300" i="13"/>
  <c r="R301" i="13"/>
  <c r="R302" i="13"/>
  <c r="R303" i="13"/>
  <c r="R304" i="13"/>
  <c r="R5" i="13"/>
  <c r="N6" i="13"/>
  <c r="N7" i="13"/>
  <c r="N8" i="13"/>
  <c r="N9" i="13"/>
  <c r="N10" i="13"/>
  <c r="N11" i="13"/>
  <c r="N12" i="13"/>
  <c r="N13" i="13"/>
  <c r="N14" i="13"/>
  <c r="N15" i="13"/>
  <c r="N16" i="13"/>
  <c r="N17" i="13"/>
  <c r="N19" i="13"/>
  <c r="N20" i="13"/>
  <c r="N21" i="13"/>
  <c r="N23" i="13"/>
  <c r="N24" i="13"/>
  <c r="N25" i="13"/>
  <c r="N26" i="13"/>
  <c r="N27" i="13"/>
  <c r="N28" i="13"/>
  <c r="N29" i="13"/>
  <c r="N30" i="13"/>
  <c r="N32" i="13"/>
  <c r="N33" i="13"/>
  <c r="N34" i="13"/>
  <c r="N35" i="13"/>
  <c r="N43" i="13"/>
  <c r="N44" i="13"/>
  <c r="N45" i="13"/>
  <c r="N36" i="13"/>
  <c r="N38" i="13"/>
  <c r="N39" i="13"/>
  <c r="N46" i="13"/>
  <c r="N47" i="13"/>
  <c r="N48" i="13"/>
  <c r="N49" i="13"/>
  <c r="N50" i="13"/>
  <c r="N40" i="13"/>
  <c r="N41" i="13"/>
  <c r="N52" i="13"/>
  <c r="N53" i="13"/>
  <c r="N54" i="13"/>
  <c r="N55" i="13"/>
  <c r="N56" i="13"/>
  <c r="N71" i="13"/>
  <c r="N72" i="13"/>
  <c r="N73" i="13"/>
  <c r="N74" i="13"/>
  <c r="N75" i="13"/>
  <c r="N61" i="13"/>
  <c r="N62" i="13"/>
  <c r="N63" i="13"/>
  <c r="N64" i="13"/>
  <c r="N65" i="13"/>
  <c r="N66" i="13"/>
  <c r="N67" i="13"/>
  <c r="N77" i="13"/>
  <c r="N68" i="13"/>
  <c r="N81" i="13"/>
  <c r="N58" i="13"/>
  <c r="N59" i="13"/>
  <c r="N69" i="13"/>
  <c r="N78" i="13"/>
  <c r="N79" i="13"/>
  <c r="N80" i="13"/>
  <c r="N83" i="13"/>
  <c r="N84" i="13"/>
  <c r="N85" i="13"/>
  <c r="N86" i="13"/>
  <c r="N87" i="13"/>
  <c r="N88" i="13"/>
  <c r="N89" i="13"/>
  <c r="N90" i="13"/>
  <c r="N91" i="13"/>
  <c r="N92" i="13"/>
  <c r="N93" i="13"/>
  <c r="N94" i="13"/>
  <c r="N95" i="13"/>
  <c r="N96" i="13"/>
  <c r="N97" i="13"/>
  <c r="N98" i="13"/>
  <c r="N99" i="13"/>
  <c r="N100" i="13"/>
  <c r="N101" i="13"/>
  <c r="N102" i="13"/>
  <c r="N103" i="13"/>
  <c r="N104" i="13"/>
  <c r="N105" i="13"/>
  <c r="N108" i="13"/>
  <c r="N109" i="13"/>
  <c r="N110" i="13"/>
  <c r="N111" i="13"/>
  <c r="N112" i="13"/>
  <c r="N113" i="13"/>
  <c r="N114" i="13"/>
  <c r="N115" i="13"/>
  <c r="N116" i="13"/>
  <c r="N117" i="13"/>
  <c r="N118" i="13"/>
  <c r="N119" i="13"/>
  <c r="N120" i="13"/>
  <c r="N121" i="13"/>
  <c r="N122" i="13"/>
  <c r="N123" i="13"/>
  <c r="N124" i="13"/>
  <c r="N125" i="13"/>
  <c r="N126" i="13"/>
  <c r="N127" i="13"/>
  <c r="N128" i="13"/>
  <c r="N129" i="13"/>
  <c r="N130" i="13"/>
  <c r="N131" i="13"/>
  <c r="N132" i="13"/>
  <c r="N133" i="13"/>
  <c r="N134" i="13"/>
  <c r="N135" i="13"/>
  <c r="N136" i="13"/>
  <c r="N138" i="13"/>
  <c r="N139" i="13"/>
  <c r="N140" i="13"/>
  <c r="N141" i="13"/>
  <c r="N142" i="13"/>
  <c r="N143" i="13"/>
  <c r="N144" i="13"/>
  <c r="N145" i="13"/>
  <c r="N147" i="13"/>
  <c r="N148" i="13"/>
  <c r="N149" i="13"/>
  <c r="N150" i="13"/>
  <c r="N151" i="13"/>
  <c r="N153" i="13"/>
  <c r="N154" i="13"/>
  <c r="N155" i="13"/>
  <c r="N156" i="13"/>
  <c r="N157" i="13"/>
  <c r="N158" i="13"/>
  <c r="N159" i="13"/>
  <c r="N160" i="13"/>
  <c r="N161" i="13"/>
  <c r="N162" i="13"/>
  <c r="N163" i="13"/>
  <c r="N164" i="13"/>
  <c r="N165" i="13"/>
  <c r="N166" i="13"/>
  <c r="N167" i="13"/>
  <c r="N168" i="13"/>
  <c r="N169" i="13"/>
  <c r="N171" i="13"/>
  <c r="N172" i="13"/>
  <c r="N173" i="13"/>
  <c r="N174" i="13"/>
  <c r="N175" i="13"/>
  <c r="N177" i="13"/>
  <c r="N178" i="13"/>
  <c r="N179" i="13"/>
  <c r="N180" i="13"/>
  <c r="N182" i="13"/>
  <c r="N183" i="13"/>
  <c r="N184" i="13"/>
  <c r="N185" i="13"/>
  <c r="N187" i="13"/>
  <c r="N188" i="13"/>
  <c r="N189" i="13"/>
  <c r="N192" i="13"/>
  <c r="N190" i="13"/>
  <c r="N191" i="13"/>
  <c r="N196" i="13"/>
  <c r="N197" i="13"/>
  <c r="N198" i="13"/>
  <c r="N200" i="13"/>
  <c r="N206" i="13"/>
  <c r="N201" i="13"/>
  <c r="N202" i="13"/>
  <c r="N203" i="13"/>
  <c r="N207" i="13"/>
  <c r="N209" i="13"/>
  <c r="N210" i="13"/>
  <c r="N211" i="13"/>
  <c r="N212" i="13"/>
  <c r="N213" i="13"/>
  <c r="N214" i="13"/>
  <c r="N216" i="13"/>
  <c r="N217" i="13"/>
  <c r="N218" i="13"/>
  <c r="N219" i="13"/>
  <c r="N220" i="13"/>
  <c r="N221" i="13"/>
  <c r="N223" i="13"/>
  <c r="N224" i="13"/>
  <c r="N225" i="13"/>
  <c r="N226" i="13"/>
  <c r="N227" i="13"/>
  <c r="N228" i="13"/>
  <c r="N229" i="13"/>
  <c r="N230" i="13"/>
  <c r="N231" i="13"/>
  <c r="N232" i="13"/>
  <c r="N233" i="13"/>
  <c r="N234" i="13"/>
  <c r="N235" i="13"/>
  <c r="N236" i="13"/>
  <c r="N237" i="13"/>
  <c r="N238" i="13"/>
  <c r="N239" i="13"/>
  <c r="N240" i="13"/>
  <c r="N241" i="13"/>
  <c r="N242" i="13"/>
  <c r="N243" i="13"/>
  <c r="N244" i="13"/>
  <c r="N245" i="13"/>
  <c r="N247" i="13"/>
  <c r="N248" i="13"/>
  <c r="N249" i="13"/>
  <c r="N250" i="13"/>
  <c r="N251" i="13"/>
  <c r="N252" i="13"/>
  <c r="N253" i="13"/>
  <c r="N254" i="13"/>
  <c r="N255" i="13"/>
  <c r="N256" i="13"/>
  <c r="N257" i="13"/>
  <c r="N258" i="13"/>
  <c r="N259" i="13"/>
  <c r="N260" i="13"/>
  <c r="N261" i="13"/>
  <c r="N262" i="13"/>
  <c r="N263" i="13"/>
  <c r="N264" i="13"/>
  <c r="N265" i="13"/>
  <c r="N266" i="13"/>
  <c r="N267" i="13"/>
  <c r="N268" i="13"/>
  <c r="N269" i="13"/>
  <c r="N270" i="13"/>
  <c r="N271" i="13"/>
  <c r="N272" i="13"/>
  <c r="N274" i="13"/>
  <c r="N275" i="13"/>
  <c r="N276" i="13"/>
  <c r="N277" i="13"/>
  <c r="N278" i="13"/>
  <c r="N279" i="13"/>
  <c r="N280" i="13"/>
  <c r="N281" i="13"/>
  <c r="N282" i="13"/>
  <c r="N283" i="13"/>
  <c r="N284" i="13"/>
  <c r="N285" i="13"/>
  <c r="N286" i="13"/>
  <c r="N287" i="13"/>
  <c r="N288" i="13"/>
  <c r="N289" i="13"/>
  <c r="N290" i="13"/>
  <c r="N291" i="13"/>
  <c r="N292" i="13"/>
  <c r="N293" i="13"/>
  <c r="N294" i="13"/>
  <c r="N295" i="13"/>
  <c r="N296" i="13"/>
  <c r="N297" i="13"/>
  <c r="N298" i="13"/>
  <c r="N299" i="13"/>
  <c r="N300" i="13"/>
  <c r="N301" i="13"/>
  <c r="N302" i="13"/>
  <c r="N303" i="13"/>
  <c r="N304" i="13"/>
  <c r="N5" i="13"/>
  <c r="H6" i="13"/>
  <c r="H7" i="13"/>
  <c r="H8" i="13"/>
  <c r="H9" i="13"/>
  <c r="H10" i="13"/>
  <c r="H11" i="13"/>
  <c r="H12" i="13"/>
  <c r="H13" i="13"/>
  <c r="H14" i="13"/>
  <c r="H15" i="13"/>
  <c r="H16" i="13"/>
  <c r="H17" i="13"/>
  <c r="H19" i="13"/>
  <c r="H20" i="13"/>
  <c r="H21" i="13"/>
  <c r="H23" i="13"/>
  <c r="H24" i="13"/>
  <c r="H25" i="13"/>
  <c r="H26" i="13"/>
  <c r="H27" i="13"/>
  <c r="H28" i="13"/>
  <c r="H29" i="13"/>
  <c r="H30" i="13"/>
  <c r="H32" i="13"/>
  <c r="H33" i="13"/>
  <c r="H34" i="13"/>
  <c r="H35" i="13"/>
  <c r="H43" i="13"/>
  <c r="H44" i="13"/>
  <c r="H45" i="13"/>
  <c r="H36" i="13"/>
  <c r="H38" i="13"/>
  <c r="H39" i="13"/>
  <c r="H46" i="13"/>
  <c r="H47" i="13"/>
  <c r="H48" i="13"/>
  <c r="H49" i="13"/>
  <c r="H50" i="13"/>
  <c r="H40" i="13"/>
  <c r="H41" i="13"/>
  <c r="H52" i="13"/>
  <c r="H53" i="13"/>
  <c r="H54" i="13"/>
  <c r="H55" i="13"/>
  <c r="H56" i="13"/>
  <c r="H77" i="13"/>
  <c r="H81" i="13"/>
  <c r="H58" i="13"/>
  <c r="H59" i="13"/>
  <c r="H78" i="13"/>
  <c r="H79" i="13"/>
  <c r="H80" i="13"/>
  <c r="H83" i="13"/>
  <c r="H84" i="13"/>
  <c r="H85" i="13"/>
  <c r="H86" i="13"/>
  <c r="H87" i="13"/>
  <c r="H88" i="13"/>
  <c r="H89" i="13"/>
  <c r="H90" i="13"/>
  <c r="H91" i="13"/>
  <c r="H92" i="13"/>
  <c r="H93" i="13"/>
  <c r="H94" i="13"/>
  <c r="H95" i="13"/>
  <c r="H96" i="13"/>
  <c r="H97" i="13"/>
  <c r="H98" i="13"/>
  <c r="H99" i="13"/>
  <c r="H100" i="13"/>
  <c r="H101" i="13"/>
  <c r="H102" i="13"/>
  <c r="H103" i="13"/>
  <c r="H104" i="13"/>
  <c r="H105"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8" i="13"/>
  <c r="H139" i="13"/>
  <c r="H140" i="13"/>
  <c r="H141" i="13"/>
  <c r="H142" i="13"/>
  <c r="H143" i="13"/>
  <c r="H144" i="13"/>
  <c r="H145" i="13"/>
  <c r="H147" i="13"/>
  <c r="H148" i="13"/>
  <c r="H149" i="13"/>
  <c r="H150" i="13"/>
  <c r="H151" i="13"/>
  <c r="H153" i="13"/>
  <c r="H154" i="13"/>
  <c r="H155" i="13"/>
  <c r="H156" i="13"/>
  <c r="H157" i="13"/>
  <c r="H158" i="13"/>
  <c r="H159" i="13"/>
  <c r="H160" i="13"/>
  <c r="H161" i="13"/>
  <c r="H162" i="13"/>
  <c r="H163" i="13"/>
  <c r="H164" i="13"/>
  <c r="H165" i="13"/>
  <c r="H166" i="13"/>
  <c r="H167" i="13"/>
  <c r="H168" i="13"/>
  <c r="H169" i="13"/>
  <c r="H171" i="13"/>
  <c r="H172" i="13"/>
  <c r="H173" i="13"/>
  <c r="H174" i="13"/>
  <c r="H175" i="13"/>
  <c r="H177" i="13"/>
  <c r="H178" i="13"/>
  <c r="H179" i="13"/>
  <c r="H180" i="13"/>
  <c r="H182" i="13"/>
  <c r="H183" i="13"/>
  <c r="H184" i="13"/>
  <c r="H185" i="13"/>
  <c r="H187" i="13"/>
  <c r="H188" i="13"/>
  <c r="H189" i="13"/>
  <c r="H192" i="13"/>
  <c r="H190" i="13"/>
  <c r="H191" i="13"/>
  <c r="H196" i="13"/>
  <c r="H197" i="13"/>
  <c r="H198" i="13"/>
  <c r="H200" i="13"/>
  <c r="H206" i="13"/>
  <c r="H201" i="13"/>
  <c r="H202" i="13"/>
  <c r="H203" i="13"/>
  <c r="H207" i="13"/>
  <c r="H209" i="13"/>
  <c r="H210" i="13"/>
  <c r="H211" i="13"/>
  <c r="H212" i="13"/>
  <c r="H213" i="13"/>
  <c r="H214" i="13"/>
  <c r="H216" i="13"/>
  <c r="H217" i="13"/>
  <c r="H218" i="13"/>
  <c r="H219" i="13"/>
  <c r="H220" i="13"/>
  <c r="H221" i="13"/>
  <c r="H223" i="13"/>
  <c r="H224" i="13"/>
  <c r="H225" i="13"/>
  <c r="H226" i="13"/>
  <c r="H227" i="13"/>
  <c r="H228" i="13"/>
  <c r="H229" i="13"/>
  <c r="H230" i="13"/>
  <c r="H231" i="13"/>
  <c r="H232" i="13"/>
  <c r="H233" i="13"/>
  <c r="H234" i="13"/>
  <c r="H235" i="13"/>
  <c r="H236" i="13"/>
  <c r="H237" i="13"/>
  <c r="H238" i="13"/>
  <c r="H239" i="13"/>
  <c r="H240" i="13"/>
  <c r="H241" i="13"/>
  <c r="H242" i="13"/>
  <c r="H243" i="13"/>
  <c r="H244" i="13"/>
  <c r="H245" i="13"/>
  <c r="H247" i="13"/>
  <c r="H248" i="13"/>
  <c r="H249" i="13"/>
  <c r="H250" i="13"/>
  <c r="H251" i="13"/>
  <c r="H252" i="13"/>
  <c r="H253" i="13"/>
  <c r="H254" i="13"/>
  <c r="H255" i="13"/>
  <c r="H256" i="13"/>
  <c r="H257" i="13"/>
  <c r="H258" i="13"/>
  <c r="H259" i="13"/>
  <c r="H260" i="13"/>
  <c r="H261" i="13"/>
  <c r="H262" i="13"/>
  <c r="H263" i="13"/>
  <c r="H264" i="13"/>
  <c r="H265" i="13"/>
  <c r="H266" i="13"/>
  <c r="H267" i="13"/>
  <c r="H268" i="13"/>
  <c r="H269" i="13"/>
  <c r="H270" i="13"/>
  <c r="H271" i="13"/>
  <c r="H272" i="13"/>
  <c r="H274" i="13"/>
  <c r="H275" i="13"/>
  <c r="H276" i="13"/>
  <c r="H277" i="13"/>
  <c r="H278" i="13"/>
  <c r="H279" i="13"/>
  <c r="H280" i="13"/>
  <c r="H281" i="13"/>
  <c r="H282" i="13"/>
  <c r="H283" i="13"/>
  <c r="H284" i="13"/>
  <c r="H285" i="13"/>
  <c r="H286" i="13"/>
  <c r="H287" i="13"/>
  <c r="H288" i="13"/>
  <c r="H289" i="13"/>
  <c r="H290" i="13"/>
  <c r="H291" i="13"/>
  <c r="H292" i="13"/>
  <c r="H293" i="13"/>
  <c r="H294" i="13"/>
  <c r="H295" i="13"/>
  <c r="H296" i="13"/>
  <c r="H297" i="13"/>
  <c r="H298" i="13"/>
  <c r="H299" i="13"/>
  <c r="H300" i="13"/>
  <c r="H301" i="13"/>
  <c r="H302" i="13"/>
  <c r="H303" i="13"/>
  <c r="H304" i="13"/>
  <c r="H5" i="13"/>
  <c r="Z196" i="13"/>
  <c r="Z71" i="13"/>
  <c r="Z75" i="13"/>
  <c r="Z74" i="13"/>
  <c r="Z67" i="13"/>
  <c r="Z69" i="13"/>
  <c r="Z68" i="13"/>
  <c r="Z73" i="13"/>
  <c r="Z72" i="13"/>
  <c r="Z66" i="13"/>
  <c r="Z64" i="13"/>
  <c r="Z65" i="13"/>
  <c r="Z62" i="13"/>
  <c r="Z63" i="13"/>
  <c r="Z61" i="13"/>
  <c r="Z70" i="13"/>
  <c r="Z47" i="13"/>
  <c r="Z77" i="13"/>
  <c r="Z294" i="13"/>
  <c r="Z282" i="13"/>
  <c r="Z244" i="13"/>
  <c r="Z202" i="13"/>
  <c r="Z162" i="13"/>
  <c r="Z143" i="13"/>
  <c r="Z118" i="13"/>
  <c r="Z84" i="13"/>
  <c r="Z5" i="13"/>
  <c r="Z293" i="13"/>
  <c r="Z281" i="13"/>
  <c r="Z268" i="13"/>
  <c r="Z256" i="13"/>
  <c r="Z243" i="13"/>
  <c r="Z231" i="13"/>
  <c r="Z218" i="13"/>
  <c r="Z201" i="13"/>
  <c r="Z188" i="13"/>
  <c r="Z174" i="13"/>
  <c r="Z161" i="13"/>
  <c r="Z149" i="13"/>
  <c r="Z142" i="13"/>
  <c r="Z117" i="13"/>
  <c r="Z105" i="13"/>
  <c r="Z83" i="13"/>
  <c r="Z269" i="13"/>
  <c r="Z232" i="13"/>
  <c r="Z189" i="13"/>
  <c r="Z150" i="13"/>
  <c r="Z130" i="13"/>
  <c r="Z96" i="13"/>
  <c r="Z304" i="13"/>
  <c r="Z292" i="13"/>
  <c r="Z280" i="13"/>
  <c r="Z267" i="13"/>
  <c r="Z255" i="13"/>
  <c r="Z242" i="13"/>
  <c r="Z230" i="13"/>
  <c r="Z217" i="13"/>
  <c r="Z206" i="13"/>
  <c r="Z187" i="13"/>
  <c r="Z173" i="13"/>
  <c r="Z160" i="13"/>
  <c r="Z141" i="13"/>
  <c r="Z128" i="13"/>
  <c r="Z116" i="13"/>
  <c r="Z104" i="13"/>
  <c r="Z94" i="13"/>
  <c r="Z257" i="13"/>
  <c r="Z34" i="13"/>
  <c r="Z50" i="13"/>
  <c r="Z81" i="13"/>
  <c r="Z48" i="13"/>
  <c r="Z32" i="13"/>
  <c r="Z20" i="13"/>
  <c r="Z7" i="13"/>
  <c r="Z219" i="13"/>
  <c r="Z175" i="13"/>
  <c r="Z95" i="13"/>
  <c r="Z129" i="13"/>
  <c r="Z295" i="13"/>
  <c r="Z283" i="13"/>
  <c r="Z270" i="13"/>
  <c r="Z258" i="13"/>
  <c r="Z245" i="13"/>
  <c r="Z233" i="13"/>
  <c r="Z220" i="13"/>
  <c r="Z203" i="13"/>
  <c r="Z177" i="13"/>
  <c r="Z163" i="13"/>
  <c r="Z144" i="13"/>
  <c r="Z131" i="13"/>
  <c r="Z119" i="13"/>
  <c r="Z108" i="13"/>
  <c r="Z97" i="13"/>
  <c r="Z85" i="13"/>
  <c r="Z49" i="13"/>
  <c r="Z33" i="13"/>
  <c r="Z21" i="13"/>
  <c r="Z8" i="13"/>
  <c r="Z9" i="13"/>
  <c r="Z297" i="13"/>
  <c r="Z285" i="13"/>
  <c r="Z272" i="13"/>
  <c r="Z260" i="13"/>
  <c r="Z248" i="13"/>
  <c r="Z235" i="13"/>
  <c r="Z223" i="13"/>
  <c r="Z209" i="13"/>
  <c r="Z190" i="13"/>
  <c r="Z179" i="13"/>
  <c r="Z165" i="13"/>
  <c r="Z153" i="13"/>
  <c r="Z133" i="13"/>
  <c r="Z121" i="13"/>
  <c r="Z110" i="13"/>
  <c r="Z99" i="13"/>
  <c r="Z87" i="13"/>
  <c r="Z59" i="13"/>
  <c r="Z41" i="13"/>
  <c r="Z43" i="13"/>
  <c r="Z24" i="13"/>
  <c r="Z11" i="13"/>
  <c r="Z296" i="13"/>
  <c r="Z284" i="13"/>
  <c r="Z271" i="13"/>
  <c r="Z259" i="13"/>
  <c r="Z247" i="13"/>
  <c r="Z234" i="13"/>
  <c r="Z221" i="13"/>
  <c r="Z207" i="13"/>
  <c r="Z192" i="13"/>
  <c r="Z178" i="13"/>
  <c r="Z164" i="13"/>
  <c r="Z151" i="13"/>
  <c r="Z145" i="13"/>
  <c r="Z132" i="13"/>
  <c r="Z120" i="13"/>
  <c r="Z109" i="13"/>
  <c r="Z98" i="13"/>
  <c r="Z86" i="13"/>
  <c r="Z58" i="13"/>
  <c r="Z40" i="13"/>
  <c r="Z35" i="13"/>
  <c r="Z23" i="13"/>
  <c r="Z10" i="13"/>
  <c r="Z19" i="13"/>
  <c r="Z6" i="13"/>
  <c r="Z303" i="13"/>
  <c r="Z291" i="13"/>
  <c r="Z279" i="13"/>
  <c r="Z266" i="13"/>
  <c r="Z254" i="13"/>
  <c r="Z241" i="13"/>
  <c r="Z229" i="13"/>
  <c r="Z216" i="13"/>
  <c r="Z185" i="13"/>
  <c r="Z172" i="13"/>
  <c r="Z159" i="13"/>
  <c r="Z148" i="13"/>
  <c r="Z140" i="13"/>
  <c r="Z127" i="13"/>
  <c r="Z115" i="13"/>
  <c r="Z103" i="13"/>
  <c r="Z93" i="13"/>
  <c r="Z80" i="13"/>
  <c r="Z46" i="13"/>
  <c r="Z30" i="13"/>
  <c r="Z17" i="13"/>
  <c r="Z302" i="13"/>
  <c r="Z278" i="13"/>
  <c r="Z253" i="13"/>
  <c r="Z240" i="13"/>
  <c r="Z228" i="13"/>
  <c r="Z214" i="13"/>
  <c r="Z200" i="13"/>
  <c r="Z184" i="13"/>
  <c r="Z171" i="13"/>
  <c r="Z158" i="13"/>
  <c r="Z139" i="13"/>
  <c r="Z126" i="13"/>
  <c r="Z114" i="13"/>
  <c r="Z102" i="13"/>
  <c r="Z92" i="13"/>
  <c r="Z79" i="13"/>
  <c r="Z56" i="13"/>
  <c r="Z39" i="13"/>
  <c r="Z29" i="13"/>
  <c r="Z16" i="13"/>
  <c r="Z301" i="13"/>
  <c r="Z264" i="13"/>
  <c r="Z252" i="13"/>
  <c r="Z213" i="13"/>
  <c r="Z198" i="13"/>
  <c r="Z169" i="13"/>
  <c r="Z157" i="13"/>
  <c r="Z138" i="13"/>
  <c r="Z125" i="13"/>
  <c r="Z91" i="13"/>
  <c r="Z78" i="13"/>
  <c r="Z55" i="13"/>
  <c r="Z38" i="13"/>
  <c r="Z28" i="13"/>
  <c r="Z15" i="13"/>
  <c r="Z290" i="13"/>
  <c r="Z289" i="13"/>
  <c r="Z227" i="13"/>
  <c r="Z300" i="13"/>
  <c r="Z288" i="13"/>
  <c r="Z276" i="13"/>
  <c r="Z263" i="13"/>
  <c r="Z251" i="13"/>
  <c r="Z238" i="13"/>
  <c r="Z226" i="13"/>
  <c r="Z212" i="13"/>
  <c r="Z197" i="13"/>
  <c r="Z183" i="13"/>
  <c r="Z168" i="13"/>
  <c r="Z156" i="13"/>
  <c r="Z136" i="13"/>
  <c r="Z124" i="13"/>
  <c r="Z113" i="13"/>
  <c r="Z101" i="13"/>
  <c r="Z90" i="13"/>
  <c r="Z54" i="13"/>
  <c r="Z36" i="13"/>
  <c r="Z27" i="13"/>
  <c r="Z14" i="13"/>
  <c r="Z265" i="13"/>
  <c r="Z277" i="13"/>
  <c r="Z239" i="13"/>
  <c r="Z299" i="13"/>
  <c r="Z287" i="13"/>
  <c r="Z275" i="13"/>
  <c r="Z262" i="13"/>
  <c r="Z250" i="13"/>
  <c r="Z237" i="13"/>
  <c r="Z225" i="13"/>
  <c r="Z211" i="13"/>
  <c r="Z182" i="13"/>
  <c r="Z167" i="13"/>
  <c r="Z155" i="13"/>
  <c r="Z147" i="13"/>
  <c r="Z135" i="13"/>
  <c r="Z123" i="13"/>
  <c r="Z112" i="13"/>
  <c r="Z89" i="13"/>
  <c r="Z53" i="13"/>
  <c r="Z45" i="13"/>
  <c r="Z26" i="13"/>
  <c r="Z13" i="13"/>
  <c r="Z298" i="13"/>
  <c r="Z286" i="13"/>
  <c r="Z274" i="13"/>
  <c r="Z261" i="13"/>
  <c r="Z249" i="13"/>
  <c r="Z236" i="13"/>
  <c r="Z224" i="13"/>
  <c r="Z210" i="13"/>
  <c r="Z191" i="13"/>
  <c r="Z180" i="13"/>
  <c r="Z166" i="13"/>
  <c r="Z154" i="13"/>
  <c r="Z134" i="13"/>
  <c r="Z122" i="13"/>
  <c r="Z111" i="13"/>
  <c r="Z100" i="13"/>
  <c r="Z88" i="13"/>
  <c r="Z52" i="13"/>
  <c r="Z44" i="13"/>
  <c r="Z25" i="13"/>
  <c r="Z12" i="13"/>
  <c r="R201" i="9"/>
  <c r="N201" i="9"/>
  <c r="J201" i="9"/>
  <c r="F201" i="9"/>
  <c r="F200" i="9"/>
  <c r="J200" i="9"/>
  <c r="N200" i="9"/>
  <c r="N202" i="9"/>
  <c r="R200" i="9"/>
  <c r="R133" i="9"/>
  <c r="N133" i="9"/>
  <c r="J133" i="9"/>
  <c r="F133" i="9"/>
  <c r="N87" i="9"/>
  <c r="J87" i="9"/>
  <c r="F87" i="9"/>
  <c r="R6" i="9"/>
  <c r="R7" i="9"/>
  <c r="R8" i="9"/>
  <c r="R9" i="9"/>
  <c r="R10" i="9"/>
  <c r="R11" i="9"/>
  <c r="R12" i="9"/>
  <c r="R13" i="9"/>
  <c r="R14" i="9"/>
  <c r="R18" i="9"/>
  <c r="R15" i="9"/>
  <c r="R16" i="9"/>
  <c r="R19" i="9"/>
  <c r="R20" i="9"/>
  <c r="R17" i="9"/>
  <c r="R21" i="9"/>
  <c r="R22" i="9"/>
  <c r="R24" i="9"/>
  <c r="R25" i="9"/>
  <c r="R26" i="9"/>
  <c r="R27" i="9"/>
  <c r="R28" i="9"/>
  <c r="R29" i="9"/>
  <c r="R30" i="9"/>
  <c r="R31" i="9"/>
  <c r="R32" i="9"/>
  <c r="R33" i="9"/>
  <c r="R34" i="9"/>
  <c r="R35" i="9"/>
  <c r="R36" i="9"/>
  <c r="R37" i="9"/>
  <c r="R38" i="9"/>
  <c r="R39" i="9"/>
  <c r="R40" i="9"/>
  <c r="R41" i="9"/>
  <c r="R42" i="9"/>
  <c r="R43" i="9"/>
  <c r="R44" i="9"/>
  <c r="R46" i="9"/>
  <c r="R47" i="9"/>
  <c r="R48" i="9"/>
  <c r="R49" i="9"/>
  <c r="R50" i="9"/>
  <c r="R51" i="9"/>
  <c r="R54" i="9"/>
  <c r="R55" i="9"/>
  <c r="R56" i="9"/>
  <c r="R57" i="9"/>
  <c r="R58" i="9"/>
  <c r="R59" i="9"/>
  <c r="R60" i="9"/>
  <c r="R61" i="9"/>
  <c r="R62" i="9"/>
  <c r="R63" i="9"/>
  <c r="R64" i="9"/>
  <c r="R65" i="9"/>
  <c r="R68" i="9"/>
  <c r="R66" i="9"/>
  <c r="R67" i="9"/>
  <c r="R70" i="9"/>
  <c r="R69" i="9"/>
  <c r="R71" i="9"/>
  <c r="R52" i="9"/>
  <c r="R72" i="9"/>
  <c r="R73" i="9"/>
  <c r="R74" i="9"/>
  <c r="R76" i="9"/>
  <c r="R77" i="9"/>
  <c r="R78" i="9"/>
  <c r="R79" i="9"/>
  <c r="R80" i="9"/>
  <c r="R81" i="9"/>
  <c r="R82" i="9"/>
  <c r="R83" i="9"/>
  <c r="R85" i="9"/>
  <c r="R89" i="9"/>
  <c r="R87" i="9"/>
  <c r="R88" i="9"/>
  <c r="R84" i="9"/>
  <c r="R91" i="9"/>
  <c r="R92" i="9"/>
  <c r="R93" i="9"/>
  <c r="R94" i="9"/>
  <c r="R95" i="9"/>
  <c r="R96" i="9"/>
  <c r="R97" i="9"/>
  <c r="R98" i="9"/>
  <c r="R99" i="9"/>
  <c r="R100" i="9"/>
  <c r="R101" i="9"/>
  <c r="R103" i="9"/>
  <c r="R104" i="9"/>
  <c r="R105" i="9"/>
  <c r="R106" i="9"/>
  <c r="R107" i="9"/>
  <c r="R108" i="9"/>
  <c r="R109" i="9"/>
  <c r="R110" i="9"/>
  <c r="R111" i="9"/>
  <c r="R112" i="9"/>
  <c r="R113" i="9"/>
  <c r="R114" i="9"/>
  <c r="R116" i="9"/>
  <c r="R118" i="9"/>
  <c r="R119" i="9"/>
  <c r="R120" i="9"/>
  <c r="R121" i="9"/>
  <c r="R122" i="9"/>
  <c r="R123" i="9"/>
  <c r="R124" i="9"/>
  <c r="R117" i="9"/>
  <c r="R126" i="9"/>
  <c r="R127" i="9"/>
  <c r="R128" i="9"/>
  <c r="R129" i="9"/>
  <c r="R130" i="9"/>
  <c r="R132" i="9"/>
  <c r="R131" i="9"/>
  <c r="R135" i="9"/>
  <c r="R136" i="9"/>
  <c r="R137" i="9"/>
  <c r="R138" i="9"/>
  <c r="R139" i="9"/>
  <c r="R140" i="9"/>
  <c r="R141" i="9"/>
  <c r="R143" i="9"/>
  <c r="R144" i="9"/>
  <c r="R145" i="9"/>
  <c r="R146" i="9"/>
  <c r="R147" i="9"/>
  <c r="R148" i="9"/>
  <c r="R149" i="9"/>
  <c r="R150" i="9"/>
  <c r="R151" i="9"/>
  <c r="R152" i="9"/>
  <c r="R154" i="9"/>
  <c r="R155" i="9"/>
  <c r="R156" i="9"/>
  <c r="R157" i="9"/>
  <c r="R158" i="9"/>
  <c r="R159" i="9"/>
  <c r="R160" i="9"/>
  <c r="R161" i="9"/>
  <c r="R162" i="9"/>
  <c r="R164" i="9"/>
  <c r="R165" i="9"/>
  <c r="R166" i="9"/>
  <c r="R167" i="9"/>
  <c r="R168" i="9"/>
  <c r="R169" i="9"/>
  <c r="R170" i="9"/>
  <c r="R171" i="9"/>
  <c r="R172" i="9"/>
  <c r="R173" i="9"/>
  <c r="R174" i="9"/>
  <c r="R175" i="9"/>
  <c r="R176" i="9"/>
  <c r="R177" i="9"/>
  <c r="R179" i="9"/>
  <c r="R180" i="9"/>
  <c r="R181" i="9"/>
  <c r="R182" i="9"/>
  <c r="R183" i="9"/>
  <c r="R184" i="9"/>
  <c r="R185" i="9"/>
  <c r="R186" i="9"/>
  <c r="R187" i="9"/>
  <c r="R189" i="9"/>
  <c r="R190" i="9"/>
  <c r="R191" i="9"/>
  <c r="R192" i="9"/>
  <c r="R193" i="9"/>
  <c r="R194" i="9"/>
  <c r="R195" i="9"/>
  <c r="R197" i="9"/>
  <c r="R198" i="9"/>
  <c r="R199" i="9"/>
  <c r="R202" i="9"/>
  <c r="R203" i="9"/>
  <c r="R204" i="9"/>
  <c r="R205" i="9"/>
  <c r="R206" i="9"/>
  <c r="R207" i="9"/>
  <c r="R208" i="9"/>
  <c r="R209" i="9"/>
  <c r="R211" i="9"/>
  <c r="R212" i="9"/>
  <c r="R213" i="9"/>
  <c r="R214" i="9"/>
  <c r="R215" i="9"/>
  <c r="R217" i="9"/>
  <c r="R218" i="9"/>
  <c r="R219" i="9"/>
  <c r="R220" i="9"/>
  <c r="R221" i="9"/>
  <c r="R222" i="9"/>
  <c r="R223" i="9"/>
  <c r="R224" i="9"/>
  <c r="R225" i="9"/>
  <c r="R226" i="9"/>
  <c r="R228" i="9"/>
  <c r="R229" i="9"/>
  <c r="R230" i="9"/>
  <c r="R231" i="9"/>
  <c r="R232" i="9"/>
  <c r="R233" i="9"/>
  <c r="R234" i="9"/>
  <c r="R235" i="9"/>
  <c r="R236" i="9"/>
  <c r="R237" i="9"/>
  <c r="R238" i="9"/>
  <c r="R239" i="9"/>
  <c r="R240" i="9"/>
  <c r="R241" i="9"/>
  <c r="R242" i="9"/>
  <c r="R243" i="9"/>
  <c r="R244" i="9"/>
  <c r="R245" i="9"/>
  <c r="R5" i="9"/>
  <c r="N6" i="9"/>
  <c r="N7" i="9"/>
  <c r="N8" i="9"/>
  <c r="N9" i="9"/>
  <c r="N10" i="9"/>
  <c r="N11" i="9"/>
  <c r="N12" i="9"/>
  <c r="N13" i="9"/>
  <c r="N14" i="9"/>
  <c r="N18" i="9"/>
  <c r="N15" i="9"/>
  <c r="N16" i="9"/>
  <c r="N19" i="9"/>
  <c r="N20" i="9"/>
  <c r="N17" i="9"/>
  <c r="N21" i="9"/>
  <c r="N22" i="9"/>
  <c r="N24" i="9"/>
  <c r="N25" i="9"/>
  <c r="N26" i="9"/>
  <c r="N27" i="9"/>
  <c r="N28" i="9"/>
  <c r="N29" i="9"/>
  <c r="N30" i="9"/>
  <c r="N31" i="9"/>
  <c r="N32" i="9"/>
  <c r="N33" i="9"/>
  <c r="N34" i="9"/>
  <c r="N35" i="9"/>
  <c r="N36" i="9"/>
  <c r="N37" i="9"/>
  <c r="N38" i="9"/>
  <c r="N39" i="9"/>
  <c r="N40" i="9"/>
  <c r="N41" i="9"/>
  <c r="N42" i="9"/>
  <c r="N43" i="9"/>
  <c r="N44" i="9"/>
  <c r="N46" i="9"/>
  <c r="N47" i="9"/>
  <c r="N48" i="9"/>
  <c r="N49" i="9"/>
  <c r="N50" i="9"/>
  <c r="N51" i="9"/>
  <c r="N54" i="9"/>
  <c r="N55" i="9"/>
  <c r="N56" i="9"/>
  <c r="N57" i="9"/>
  <c r="N58" i="9"/>
  <c r="N59" i="9"/>
  <c r="N60" i="9"/>
  <c r="N61" i="9"/>
  <c r="N62" i="9"/>
  <c r="N63" i="9"/>
  <c r="N64" i="9"/>
  <c r="N65" i="9"/>
  <c r="N68" i="9"/>
  <c r="N66" i="9"/>
  <c r="N67" i="9"/>
  <c r="N70" i="9"/>
  <c r="N69" i="9"/>
  <c r="N71" i="9"/>
  <c r="N52" i="9"/>
  <c r="N72" i="9"/>
  <c r="N73" i="9"/>
  <c r="N74" i="9"/>
  <c r="N76" i="9"/>
  <c r="N77" i="9"/>
  <c r="N78" i="9"/>
  <c r="N79" i="9"/>
  <c r="N80" i="9"/>
  <c r="N81" i="9"/>
  <c r="N82" i="9"/>
  <c r="N83" i="9"/>
  <c r="N85" i="9"/>
  <c r="N89" i="9"/>
  <c r="N86" i="9"/>
  <c r="N88" i="9"/>
  <c r="N84" i="9"/>
  <c r="N91" i="9"/>
  <c r="N92" i="9"/>
  <c r="N93" i="9"/>
  <c r="N94" i="9"/>
  <c r="N95" i="9"/>
  <c r="N96" i="9"/>
  <c r="N97" i="9"/>
  <c r="N98" i="9"/>
  <c r="N99" i="9"/>
  <c r="N100" i="9"/>
  <c r="N101" i="9"/>
  <c r="N103" i="9"/>
  <c r="N104" i="9"/>
  <c r="N105" i="9"/>
  <c r="N106" i="9"/>
  <c r="N107" i="9"/>
  <c r="N108" i="9"/>
  <c r="N109" i="9"/>
  <c r="N110" i="9"/>
  <c r="N111" i="9"/>
  <c r="N112" i="9"/>
  <c r="N113" i="9"/>
  <c r="N114" i="9"/>
  <c r="N116" i="9"/>
  <c r="N118" i="9"/>
  <c r="N119" i="9"/>
  <c r="N120" i="9"/>
  <c r="N121" i="9"/>
  <c r="N122" i="9"/>
  <c r="N123" i="9"/>
  <c r="N124" i="9"/>
  <c r="N117" i="9"/>
  <c r="N126" i="9"/>
  <c r="N127" i="9"/>
  <c r="N128" i="9"/>
  <c r="N129" i="9"/>
  <c r="N130" i="9"/>
  <c r="N132" i="9"/>
  <c r="N131" i="9"/>
  <c r="N135" i="9"/>
  <c r="N136" i="9"/>
  <c r="N137" i="9"/>
  <c r="N138" i="9"/>
  <c r="N139" i="9"/>
  <c r="N140" i="9"/>
  <c r="N141" i="9"/>
  <c r="N143" i="9"/>
  <c r="N144" i="9"/>
  <c r="N145" i="9"/>
  <c r="N146" i="9"/>
  <c r="N147" i="9"/>
  <c r="N148" i="9"/>
  <c r="N149" i="9"/>
  <c r="N150" i="9"/>
  <c r="N151" i="9"/>
  <c r="N152" i="9"/>
  <c r="N154" i="9"/>
  <c r="N155" i="9"/>
  <c r="N156" i="9"/>
  <c r="N157" i="9"/>
  <c r="N158" i="9"/>
  <c r="N159" i="9"/>
  <c r="N160" i="9"/>
  <c r="N161" i="9"/>
  <c r="N162" i="9"/>
  <c r="N164" i="9"/>
  <c r="N165" i="9"/>
  <c r="N166" i="9"/>
  <c r="N167" i="9"/>
  <c r="N168" i="9"/>
  <c r="N169" i="9"/>
  <c r="N170" i="9"/>
  <c r="N171" i="9"/>
  <c r="N172" i="9"/>
  <c r="N173" i="9"/>
  <c r="N174" i="9"/>
  <c r="N175" i="9"/>
  <c r="N176" i="9"/>
  <c r="N177" i="9"/>
  <c r="N179" i="9"/>
  <c r="N180" i="9"/>
  <c r="N181" i="9"/>
  <c r="N182" i="9"/>
  <c r="N183" i="9"/>
  <c r="N184" i="9"/>
  <c r="N185" i="9"/>
  <c r="N186" i="9"/>
  <c r="N187" i="9"/>
  <c r="N189" i="9"/>
  <c r="N190" i="9"/>
  <c r="N191" i="9"/>
  <c r="N192" i="9"/>
  <c r="N193" i="9"/>
  <c r="N194" i="9"/>
  <c r="N195" i="9"/>
  <c r="N197" i="9"/>
  <c r="N198" i="9"/>
  <c r="N199" i="9"/>
  <c r="N203" i="9"/>
  <c r="N204" i="9"/>
  <c r="N205" i="9"/>
  <c r="N206" i="9"/>
  <c r="N207" i="9"/>
  <c r="N208" i="9"/>
  <c r="N209" i="9"/>
  <c r="N211" i="9"/>
  <c r="N212" i="9"/>
  <c r="N213" i="9"/>
  <c r="N214" i="9"/>
  <c r="N215" i="9"/>
  <c r="N217" i="9"/>
  <c r="N218" i="9"/>
  <c r="N219" i="9"/>
  <c r="N220" i="9"/>
  <c r="N221" i="9"/>
  <c r="N222" i="9"/>
  <c r="N223" i="9"/>
  <c r="N224" i="9"/>
  <c r="N225" i="9"/>
  <c r="N226" i="9"/>
  <c r="N228" i="9"/>
  <c r="N229" i="9"/>
  <c r="N230" i="9"/>
  <c r="N231" i="9"/>
  <c r="N232" i="9"/>
  <c r="N233" i="9"/>
  <c r="N234" i="9"/>
  <c r="N235" i="9"/>
  <c r="N236" i="9"/>
  <c r="N237" i="9"/>
  <c r="N238" i="9"/>
  <c r="N239" i="9"/>
  <c r="N240" i="9"/>
  <c r="N241" i="9"/>
  <c r="N242" i="9"/>
  <c r="N243" i="9"/>
  <c r="N244" i="9"/>
  <c r="N245" i="9"/>
  <c r="N5" i="9"/>
  <c r="J6" i="9"/>
  <c r="J7" i="9"/>
  <c r="J8" i="9"/>
  <c r="J9" i="9"/>
  <c r="J10" i="9"/>
  <c r="J11" i="9"/>
  <c r="J12" i="9"/>
  <c r="J13" i="9"/>
  <c r="J14" i="9"/>
  <c r="J18" i="9"/>
  <c r="J15" i="9"/>
  <c r="J16" i="9"/>
  <c r="J19" i="9"/>
  <c r="J20" i="9"/>
  <c r="J17" i="9"/>
  <c r="J21" i="9"/>
  <c r="J22" i="9"/>
  <c r="J24" i="9"/>
  <c r="J25" i="9"/>
  <c r="J26" i="9"/>
  <c r="J27" i="9"/>
  <c r="J28" i="9"/>
  <c r="J29" i="9"/>
  <c r="J30" i="9"/>
  <c r="J31" i="9"/>
  <c r="J32" i="9"/>
  <c r="J33" i="9"/>
  <c r="J34" i="9"/>
  <c r="J35" i="9"/>
  <c r="J36" i="9"/>
  <c r="J37" i="9"/>
  <c r="J38" i="9"/>
  <c r="J39" i="9"/>
  <c r="J40" i="9"/>
  <c r="J41" i="9"/>
  <c r="J42" i="9"/>
  <c r="J43" i="9"/>
  <c r="J44" i="9"/>
  <c r="J46" i="9"/>
  <c r="J47" i="9"/>
  <c r="J48" i="9"/>
  <c r="J49" i="9"/>
  <c r="J50" i="9"/>
  <c r="J51" i="9"/>
  <c r="J54" i="9"/>
  <c r="J55" i="9"/>
  <c r="J56" i="9"/>
  <c r="J57" i="9"/>
  <c r="J58" i="9"/>
  <c r="J59" i="9"/>
  <c r="J60" i="9"/>
  <c r="J61" i="9"/>
  <c r="J62" i="9"/>
  <c r="J63" i="9"/>
  <c r="J64" i="9"/>
  <c r="J65" i="9"/>
  <c r="J68" i="9"/>
  <c r="J66" i="9"/>
  <c r="J67" i="9"/>
  <c r="J70" i="9"/>
  <c r="J69" i="9"/>
  <c r="J71" i="9"/>
  <c r="J52" i="9"/>
  <c r="J72" i="9"/>
  <c r="J73" i="9"/>
  <c r="J74" i="9"/>
  <c r="J76" i="9"/>
  <c r="J77" i="9"/>
  <c r="J78" i="9"/>
  <c r="J79" i="9"/>
  <c r="J80" i="9"/>
  <c r="J81" i="9"/>
  <c r="J82" i="9"/>
  <c r="J83" i="9"/>
  <c r="J85" i="9"/>
  <c r="J89" i="9"/>
  <c r="J86" i="9"/>
  <c r="J88" i="9"/>
  <c r="J84" i="9"/>
  <c r="J91" i="9"/>
  <c r="J92" i="9"/>
  <c r="J93" i="9"/>
  <c r="J94" i="9"/>
  <c r="J95" i="9"/>
  <c r="J96" i="9"/>
  <c r="J97" i="9"/>
  <c r="J98" i="9"/>
  <c r="J99" i="9"/>
  <c r="J100" i="9"/>
  <c r="J101" i="9"/>
  <c r="J103" i="9"/>
  <c r="J104" i="9"/>
  <c r="J105" i="9"/>
  <c r="J106" i="9"/>
  <c r="J107" i="9"/>
  <c r="J108" i="9"/>
  <c r="J109" i="9"/>
  <c r="J110" i="9"/>
  <c r="J111" i="9"/>
  <c r="J112" i="9"/>
  <c r="J113" i="9"/>
  <c r="J114" i="9"/>
  <c r="J116" i="9"/>
  <c r="J118" i="9"/>
  <c r="J119" i="9"/>
  <c r="J120" i="9"/>
  <c r="J121" i="9"/>
  <c r="J122" i="9"/>
  <c r="J123" i="9"/>
  <c r="J124" i="9"/>
  <c r="J117" i="9"/>
  <c r="J126" i="9"/>
  <c r="J127" i="9"/>
  <c r="J128" i="9"/>
  <c r="J129" i="9"/>
  <c r="J130" i="9"/>
  <c r="J132" i="9"/>
  <c r="J131" i="9"/>
  <c r="J135" i="9"/>
  <c r="J136" i="9"/>
  <c r="J137" i="9"/>
  <c r="J138" i="9"/>
  <c r="J139" i="9"/>
  <c r="J140" i="9"/>
  <c r="J141" i="9"/>
  <c r="J143" i="9"/>
  <c r="J144" i="9"/>
  <c r="J145" i="9"/>
  <c r="J146" i="9"/>
  <c r="J147" i="9"/>
  <c r="J148" i="9"/>
  <c r="J149" i="9"/>
  <c r="J150" i="9"/>
  <c r="J151" i="9"/>
  <c r="J152" i="9"/>
  <c r="J154" i="9"/>
  <c r="J155" i="9"/>
  <c r="J156" i="9"/>
  <c r="J157" i="9"/>
  <c r="J158" i="9"/>
  <c r="J159" i="9"/>
  <c r="J160" i="9"/>
  <c r="J161" i="9"/>
  <c r="J162" i="9"/>
  <c r="J164" i="9"/>
  <c r="J165" i="9"/>
  <c r="J166" i="9"/>
  <c r="J167" i="9"/>
  <c r="J168" i="9"/>
  <c r="J169" i="9"/>
  <c r="J170" i="9"/>
  <c r="J171" i="9"/>
  <c r="J172" i="9"/>
  <c r="J173" i="9"/>
  <c r="J174" i="9"/>
  <c r="J175" i="9"/>
  <c r="J176" i="9"/>
  <c r="J177" i="9"/>
  <c r="J179" i="9"/>
  <c r="J180" i="9"/>
  <c r="J181" i="9"/>
  <c r="J182" i="9"/>
  <c r="J183" i="9"/>
  <c r="J184" i="9"/>
  <c r="J185" i="9"/>
  <c r="J186" i="9"/>
  <c r="J187" i="9"/>
  <c r="J189" i="9"/>
  <c r="J190" i="9"/>
  <c r="J191" i="9"/>
  <c r="J192" i="9"/>
  <c r="J193" i="9"/>
  <c r="J194" i="9"/>
  <c r="J195" i="9"/>
  <c r="J197" i="9"/>
  <c r="J198" i="9"/>
  <c r="J199" i="9"/>
  <c r="J202" i="9"/>
  <c r="J203" i="9"/>
  <c r="J204" i="9"/>
  <c r="J205" i="9"/>
  <c r="J206" i="9"/>
  <c r="J207" i="9"/>
  <c r="J208" i="9"/>
  <c r="J209" i="9"/>
  <c r="J211" i="9"/>
  <c r="J212" i="9"/>
  <c r="J213" i="9"/>
  <c r="J214" i="9"/>
  <c r="J215" i="9"/>
  <c r="J217" i="9"/>
  <c r="J218" i="9"/>
  <c r="J219" i="9"/>
  <c r="J220" i="9"/>
  <c r="J221" i="9"/>
  <c r="J222" i="9"/>
  <c r="J223" i="9"/>
  <c r="J224" i="9"/>
  <c r="J225" i="9"/>
  <c r="J226" i="9"/>
  <c r="J228" i="9"/>
  <c r="J229" i="9"/>
  <c r="J230" i="9"/>
  <c r="J231" i="9"/>
  <c r="J232" i="9"/>
  <c r="J233" i="9"/>
  <c r="J234" i="9"/>
  <c r="J235" i="9"/>
  <c r="J236" i="9"/>
  <c r="J237" i="9"/>
  <c r="J238" i="9"/>
  <c r="J239" i="9"/>
  <c r="J240" i="9"/>
  <c r="J241" i="9"/>
  <c r="J242" i="9"/>
  <c r="J243" i="9"/>
  <c r="J244" i="9"/>
  <c r="J245" i="9"/>
  <c r="J5" i="9"/>
  <c r="F6" i="9"/>
  <c r="F7" i="9"/>
  <c r="F8" i="9"/>
  <c r="F9" i="9"/>
  <c r="F10" i="9"/>
  <c r="F11" i="9"/>
  <c r="F12" i="9"/>
  <c r="F13" i="9"/>
  <c r="F14" i="9"/>
  <c r="F18" i="9"/>
  <c r="F15" i="9"/>
  <c r="F16" i="9"/>
  <c r="F19" i="9"/>
  <c r="F20" i="9"/>
  <c r="F17" i="9"/>
  <c r="F21" i="9"/>
  <c r="F22" i="9"/>
  <c r="F24" i="9"/>
  <c r="F25" i="9"/>
  <c r="F26" i="9"/>
  <c r="F27" i="9"/>
  <c r="F28" i="9"/>
  <c r="F29" i="9"/>
  <c r="F30" i="9"/>
  <c r="F31" i="9"/>
  <c r="F32" i="9"/>
  <c r="F33" i="9"/>
  <c r="F34" i="9"/>
  <c r="F35" i="9"/>
  <c r="F36" i="9"/>
  <c r="F37" i="9"/>
  <c r="F38" i="9"/>
  <c r="F39" i="9"/>
  <c r="F40" i="9"/>
  <c r="F41" i="9"/>
  <c r="F42" i="9"/>
  <c r="F43" i="9"/>
  <c r="F44" i="9"/>
  <c r="F46" i="9"/>
  <c r="F47" i="9"/>
  <c r="F48" i="9"/>
  <c r="F49" i="9"/>
  <c r="F50" i="9"/>
  <c r="F51" i="9"/>
  <c r="F54" i="9"/>
  <c r="F55" i="9"/>
  <c r="F56" i="9"/>
  <c r="F57" i="9"/>
  <c r="F58" i="9"/>
  <c r="F59" i="9"/>
  <c r="F60" i="9"/>
  <c r="F61" i="9"/>
  <c r="F62" i="9"/>
  <c r="F63" i="9"/>
  <c r="F64" i="9"/>
  <c r="F65" i="9"/>
  <c r="F68" i="9"/>
  <c r="F66" i="9"/>
  <c r="F67" i="9"/>
  <c r="F70" i="9"/>
  <c r="F69" i="9"/>
  <c r="F71" i="9"/>
  <c r="F52" i="9"/>
  <c r="F72" i="9"/>
  <c r="F73" i="9"/>
  <c r="F74" i="9"/>
  <c r="F76" i="9"/>
  <c r="F77" i="9"/>
  <c r="F78" i="9"/>
  <c r="F79" i="9"/>
  <c r="F80" i="9"/>
  <c r="F81" i="9"/>
  <c r="F82" i="9"/>
  <c r="F83" i="9"/>
  <c r="F85" i="9"/>
  <c r="F89" i="9"/>
  <c r="F86" i="9"/>
  <c r="F88" i="9"/>
  <c r="F84" i="9"/>
  <c r="F91" i="9"/>
  <c r="F92" i="9"/>
  <c r="F93" i="9"/>
  <c r="F94" i="9"/>
  <c r="F95" i="9"/>
  <c r="F96" i="9"/>
  <c r="F97" i="9"/>
  <c r="F98" i="9"/>
  <c r="F99" i="9"/>
  <c r="F100" i="9"/>
  <c r="F101" i="9"/>
  <c r="F103" i="9"/>
  <c r="F104" i="9"/>
  <c r="F105" i="9"/>
  <c r="F106" i="9"/>
  <c r="F107" i="9"/>
  <c r="F108" i="9"/>
  <c r="F109" i="9"/>
  <c r="F110" i="9"/>
  <c r="F111" i="9"/>
  <c r="F112" i="9"/>
  <c r="F113" i="9"/>
  <c r="F114" i="9"/>
  <c r="F116" i="9"/>
  <c r="F118" i="9"/>
  <c r="F119" i="9"/>
  <c r="F120" i="9"/>
  <c r="F121" i="9"/>
  <c r="F122" i="9"/>
  <c r="F123" i="9"/>
  <c r="F124" i="9"/>
  <c r="F117" i="9"/>
  <c r="F126" i="9"/>
  <c r="F127" i="9"/>
  <c r="F128" i="9"/>
  <c r="F129" i="9"/>
  <c r="F130" i="9"/>
  <c r="F132" i="9"/>
  <c r="F131" i="9"/>
  <c r="F135" i="9"/>
  <c r="F136" i="9"/>
  <c r="F137" i="9"/>
  <c r="F138" i="9"/>
  <c r="F139" i="9"/>
  <c r="F140" i="9"/>
  <c r="F141" i="9"/>
  <c r="F143" i="9"/>
  <c r="F144" i="9"/>
  <c r="F145" i="9"/>
  <c r="F146" i="9"/>
  <c r="F147" i="9"/>
  <c r="F148" i="9"/>
  <c r="F149" i="9"/>
  <c r="F150" i="9"/>
  <c r="F151" i="9"/>
  <c r="F152" i="9"/>
  <c r="F154" i="9"/>
  <c r="F155" i="9"/>
  <c r="F156" i="9"/>
  <c r="F157" i="9"/>
  <c r="F158" i="9"/>
  <c r="F159" i="9"/>
  <c r="F160" i="9"/>
  <c r="F161" i="9"/>
  <c r="F162" i="9"/>
  <c r="F164" i="9"/>
  <c r="F165" i="9"/>
  <c r="F166" i="9"/>
  <c r="F167" i="9"/>
  <c r="F168" i="9"/>
  <c r="F169" i="9"/>
  <c r="F170" i="9"/>
  <c r="F171" i="9"/>
  <c r="F172" i="9"/>
  <c r="F173" i="9"/>
  <c r="F174" i="9"/>
  <c r="F175" i="9"/>
  <c r="F176" i="9"/>
  <c r="F177" i="9"/>
  <c r="F179" i="9"/>
  <c r="F180" i="9"/>
  <c r="F181" i="9"/>
  <c r="F182" i="9"/>
  <c r="F183" i="9"/>
  <c r="F184" i="9"/>
  <c r="F185" i="9"/>
  <c r="F186" i="9"/>
  <c r="F187" i="9"/>
  <c r="F189" i="9"/>
  <c r="F190" i="9"/>
  <c r="F191" i="9"/>
  <c r="F192" i="9"/>
  <c r="F193" i="9"/>
  <c r="F194" i="9"/>
  <c r="F195" i="9"/>
  <c r="F197" i="9"/>
  <c r="F198" i="9"/>
  <c r="F199" i="9"/>
  <c r="F202" i="9"/>
  <c r="F203" i="9"/>
  <c r="F204" i="9"/>
  <c r="F205" i="9"/>
  <c r="F206" i="9"/>
  <c r="F207" i="9"/>
  <c r="F208" i="9"/>
  <c r="F209" i="9"/>
  <c r="F211" i="9"/>
  <c r="F212" i="9"/>
  <c r="F213" i="9"/>
  <c r="F214" i="9"/>
  <c r="F215" i="9"/>
  <c r="F217" i="9"/>
  <c r="F218" i="9"/>
  <c r="F219" i="9"/>
  <c r="F220" i="9"/>
  <c r="F221" i="9"/>
  <c r="F222" i="9"/>
  <c r="F223" i="9"/>
  <c r="F224" i="9"/>
  <c r="F225" i="9"/>
  <c r="F226" i="9"/>
  <c r="F228" i="9"/>
  <c r="F229" i="9"/>
  <c r="F230" i="9"/>
  <c r="F231" i="9"/>
  <c r="F232" i="9"/>
  <c r="F233" i="9"/>
  <c r="F234" i="9"/>
  <c r="F235" i="9"/>
  <c r="F236" i="9"/>
  <c r="F237" i="9"/>
  <c r="F238" i="9"/>
  <c r="F239" i="9"/>
  <c r="F240" i="9"/>
  <c r="F241" i="9"/>
  <c r="F242" i="9"/>
  <c r="F243" i="9"/>
  <c r="F244" i="9"/>
  <c r="F245" i="9"/>
  <c r="F5" i="9"/>
  <c r="S87" i="9"/>
  <c r="S201" i="9"/>
  <c r="S200" i="9"/>
  <c r="S84" i="9"/>
  <c r="S146" i="9"/>
  <c r="S218" i="9"/>
  <c r="S172" i="9"/>
  <c r="S159" i="9"/>
  <c r="S225" i="9"/>
  <c r="S203" i="9"/>
  <c r="S165" i="9"/>
  <c r="S242" i="9"/>
  <c r="S184" i="9"/>
  <c r="S234" i="9"/>
  <c r="S133" i="9"/>
  <c r="S138" i="9"/>
  <c r="S124" i="9"/>
  <c r="S116" i="9"/>
  <c r="S109" i="9"/>
  <c r="S97" i="9"/>
  <c r="S83" i="9"/>
  <c r="S22" i="9"/>
  <c r="S59" i="9"/>
  <c r="S46" i="9"/>
  <c r="S18" i="9"/>
  <c r="S71" i="9"/>
  <c r="S64" i="9"/>
  <c r="S21" i="9"/>
  <c r="S9" i="9"/>
  <c r="S65" i="9"/>
  <c r="S54" i="9"/>
  <c r="S38" i="9"/>
  <c r="S30" i="9"/>
  <c r="S243" i="9"/>
  <c r="S235" i="9"/>
  <c r="S226" i="9"/>
  <c r="S219" i="9"/>
  <c r="S212" i="9"/>
  <c r="S204" i="9"/>
  <c r="S193" i="9"/>
  <c r="S185" i="9"/>
  <c r="S180" i="9"/>
  <c r="S166" i="9"/>
  <c r="S155" i="9"/>
  <c r="S147" i="9"/>
  <c r="S139" i="9"/>
  <c r="S130" i="9"/>
  <c r="S117" i="9"/>
  <c r="S118" i="9"/>
  <c r="S104" i="9"/>
  <c r="S91" i="9"/>
  <c r="S76" i="9"/>
  <c r="S58" i="9"/>
  <c r="S51" i="9"/>
  <c r="S44" i="9"/>
  <c r="S36" i="9"/>
  <c r="S14" i="9"/>
  <c r="S8" i="9"/>
  <c r="S233" i="9"/>
  <c r="S224" i="9"/>
  <c r="S179" i="9"/>
  <c r="S171" i="9"/>
  <c r="S164" i="9"/>
  <c r="S74" i="9"/>
  <c r="S7" i="9"/>
  <c r="S152" i="9"/>
  <c r="S144" i="9"/>
  <c r="S136" i="9"/>
  <c r="S129" i="9"/>
  <c r="S123" i="9"/>
  <c r="S113" i="9"/>
  <c r="S103" i="9"/>
  <c r="S95" i="9"/>
  <c r="S88" i="9"/>
  <c r="S81" i="9"/>
  <c r="S73" i="9"/>
  <c r="S68" i="9"/>
  <c r="S60" i="9"/>
  <c r="S55" i="9"/>
  <c r="S47" i="9"/>
  <c r="S39" i="9"/>
  <c r="S31" i="9"/>
  <c r="S24" i="9"/>
  <c r="S15" i="9"/>
  <c r="S11" i="9"/>
  <c r="S10" i="9"/>
  <c r="S241" i="9"/>
  <c r="S114" i="9"/>
  <c r="S108" i="9"/>
  <c r="S69" i="9"/>
  <c r="S217" i="9"/>
  <c r="S211" i="9"/>
  <c r="S202" i="9"/>
  <c r="S192" i="9"/>
  <c r="S183" i="9"/>
  <c r="S158" i="9"/>
  <c r="S154" i="9"/>
  <c r="S145" i="9"/>
  <c r="S137" i="9"/>
  <c r="S96" i="9"/>
  <c r="S82" i="9"/>
  <c r="S37" i="9"/>
  <c r="S29" i="9"/>
  <c r="S245" i="9"/>
  <c r="S237" i="9"/>
  <c r="S229" i="9"/>
  <c r="S214" i="9"/>
  <c r="S206" i="9"/>
  <c r="S195" i="9"/>
  <c r="S187" i="9"/>
  <c r="S174" i="9"/>
  <c r="S168" i="9"/>
  <c r="S156" i="9"/>
  <c r="S149" i="9"/>
  <c r="S140" i="9"/>
  <c r="S132" i="9"/>
  <c r="S126" i="9"/>
  <c r="S120" i="9"/>
  <c r="S111" i="9"/>
  <c r="S106" i="9"/>
  <c r="S100" i="9"/>
  <c r="S92" i="9"/>
  <c r="S89" i="9"/>
  <c r="S78" i="9"/>
  <c r="S52" i="9"/>
  <c r="S66" i="9"/>
  <c r="S61" i="9"/>
  <c r="S56" i="9"/>
  <c r="S48" i="9"/>
  <c r="S41" i="9"/>
  <c r="S33" i="9"/>
  <c r="S26" i="9"/>
  <c r="S19" i="9"/>
  <c r="S12" i="9"/>
  <c r="S244" i="9"/>
  <c r="S236" i="9"/>
  <c r="S228" i="9"/>
  <c r="S220" i="9"/>
  <c r="S213" i="9"/>
  <c r="S6" i="9"/>
  <c r="S5" i="9"/>
  <c r="S238" i="9"/>
  <c r="S230" i="9"/>
  <c r="S221" i="9"/>
  <c r="S215" i="9"/>
  <c r="S207" i="9"/>
  <c r="S197" i="9"/>
  <c r="S189" i="9"/>
  <c r="S182" i="9"/>
  <c r="S175" i="9"/>
  <c r="S161" i="9"/>
  <c r="S150" i="9"/>
  <c r="S141" i="9"/>
  <c r="S131" i="9"/>
  <c r="S127" i="9"/>
  <c r="S121" i="9"/>
  <c r="S101" i="9"/>
  <c r="S93" i="9"/>
  <c r="S79" i="9"/>
  <c r="S72" i="9"/>
  <c r="S67" i="9"/>
  <c r="S62" i="9"/>
  <c r="S49" i="9"/>
  <c r="S42" i="9"/>
  <c r="S34" i="9"/>
  <c r="S27" i="9"/>
  <c r="S20" i="9"/>
  <c r="S13" i="9"/>
  <c r="S239" i="9"/>
  <c r="S231" i="9"/>
  <c r="S222" i="9"/>
  <c r="S208" i="9"/>
  <c r="S198" i="9"/>
  <c r="S190" i="9"/>
  <c r="S176" i="9"/>
  <c r="S169" i="9"/>
  <c r="S157" i="9"/>
  <c r="S151" i="9"/>
  <c r="S143" i="9"/>
  <c r="S135" i="9"/>
  <c r="S128" i="9"/>
  <c r="S122" i="9"/>
  <c r="S112" i="9"/>
  <c r="S107" i="9"/>
  <c r="S94" i="9"/>
  <c r="S86" i="9"/>
  <c r="S80" i="9"/>
  <c r="S70" i="9"/>
  <c r="S63" i="9"/>
  <c r="S57" i="9"/>
  <c r="S50" i="9"/>
  <c r="S43" i="9"/>
  <c r="S35" i="9"/>
  <c r="S28" i="9"/>
  <c r="S17" i="9"/>
  <c r="S240" i="9"/>
  <c r="S232" i="9"/>
  <c r="S223" i="9"/>
  <c r="S209" i="9"/>
  <c r="S199" i="9"/>
  <c r="S191" i="9"/>
  <c r="S177" i="9"/>
  <c r="S170" i="9"/>
  <c r="S162" i="9"/>
  <c r="S205" i="9"/>
  <c r="S194" i="9"/>
  <c r="S186" i="9"/>
  <c r="S181" i="9"/>
  <c r="S173" i="9"/>
  <c r="S167" i="9"/>
  <c r="S160" i="9"/>
  <c r="S148" i="9"/>
  <c r="S119" i="9"/>
  <c r="S110" i="9"/>
  <c r="S105" i="9"/>
  <c r="S99" i="9"/>
  <c r="S98" i="9"/>
  <c r="S85" i="9"/>
  <c r="S77" i="9"/>
  <c r="S40" i="9"/>
  <c r="S32" i="9"/>
  <c r="S25" i="9"/>
  <c r="S16" i="9"/>
  <c r="D64" i="5"/>
  <c r="D65" i="5"/>
  <c r="D67" i="5"/>
  <c r="D68" i="5"/>
  <c r="D63" i="5"/>
  <c r="D60" i="5"/>
  <c r="D61" i="5"/>
  <c r="D59" i="5"/>
  <c r="D52" i="5"/>
  <c r="D53" i="5"/>
  <c r="D56" i="5"/>
  <c r="D57" i="5"/>
  <c r="D51" i="5"/>
  <c r="D47" i="5"/>
  <c r="D48" i="5"/>
  <c r="D49" i="5"/>
  <c r="D44" i="5"/>
  <c r="D43" i="5"/>
  <c r="D36" i="5"/>
  <c r="D37" i="5"/>
  <c r="D38" i="5"/>
  <c r="D39" i="5"/>
  <c r="D40" i="5"/>
  <c r="D41" i="5"/>
  <c r="D30" i="5"/>
  <c r="D32" i="5"/>
  <c r="D19" i="5"/>
  <c r="D20" i="5"/>
  <c r="D21" i="5"/>
  <c r="D23" i="5"/>
  <c r="D24" i="5"/>
  <c r="D26" i="5"/>
  <c r="D27" i="5"/>
  <c r="D6" i="5"/>
  <c r="D7" i="5"/>
  <c r="D8" i="5"/>
  <c r="D9" i="5"/>
  <c r="D10" i="5"/>
  <c r="D11" i="5"/>
  <c r="D12" i="5"/>
  <c r="D13" i="5"/>
  <c r="D14" i="5"/>
  <c r="D15" i="5"/>
  <c r="D5" i="5"/>
</calcChain>
</file>

<file path=xl/sharedStrings.xml><?xml version="1.0" encoding="utf-8"?>
<sst xmlns="http://schemas.openxmlformats.org/spreadsheetml/2006/main" count="1585" uniqueCount="1407">
  <si>
    <t>Rental Market Assessment Round 2
Key Informant Interviews and Focus Groups Discussions - Qualitative Dataset</t>
  </si>
  <si>
    <t>Items</t>
  </si>
  <si>
    <t>Description</t>
  </si>
  <si>
    <t>Project Background</t>
  </si>
  <si>
    <t xml:space="preserve">On 24 February 2022, Russia launched a military offensive in Ukraine which resulted in mass displacement of people internally and across international borders [1] . As of 3 October 2023, a total of 5.8 million refugees from Ukraine have been recorded across Europe, with 1.3 million being recorded in the countries bordering Ukraine that are featured in the Refugee Response Plan [2]. According to the Government of the Republic of Moldova’s latest figures, since March 2022, the total refugee influx from Ukraine into the Republic of Moldova is more than 830,000 Ukrainian nationals as of 5th October 2023, with 110,000 Ukrainian nationals and 7,800 Third-Country Nationals remaining in the country [3]. The number of refugees from Ukraine remaining in Moldova has increased nearly every month since June 2022 [4]. As part of the Refugee Response Plan 2023 [5], several rental assistance programs were continued, launched, and planned in order to secure appropriate mid-term accommodation for refugees residing in Moldova. Initiatives related to rental assistance and accommodation are expected to continue in 2024. 
It is important to recognise that access to adequate housing is not only a financial issue: underlying vulnerabilities, discrimination, tenure insecurity, physical housing conditions and imbalances in supply and demand in the rental housing market all limit access and need to be addressed in rental market interventions[6]. The assessment was designed to address the information gaps pertaining to the affordability and conditions of rented accommodation, the availability and the absorption capacity of the rental market, the important criteria for refugee tenants when seeking housing, and potential conflicts between refugees and the host community relating to the accessibility of affordable housing. REACH responded to these information gaps in Round 1 of this assessment with a mixed-methods research approach of the rental sector in two  urban and two semi-urban locations in order to support stakeholders in assisting refugees with securing adequate and affordable housing.  
Round 1 of this assessment took place from February to September 2023. At the time of data collection in March 2023, Temporary Protection (TP) status for Ukrainian refugees had just come into effect and proof of residence was among the documents required in order to apply for this status [7]. The first round of the assessment revealed that obtaining proof of residence was a barrier for refugees in obtaining TP[8]. In September 2023, order no. 80 issued by the General Inspectorate of Migration responded to this barrier by simplifying the process of obtaining proof of residence required for TP, removing the need to provide rental agreements, and instead instituting a process of self-declaration of residency [9]. Round 2 of this assessment will explore any changes in the rental market due to the issuance of TP, as well any impact of this new order (no. 80) on the access of refugees to the rental markets. Also, the extent to which these changes have impacted the relationship between refugee tenants and rental service providers will be explored. Another remaining gap identified in the first round of the assessment was the need to better understand the challenges faced by persons with mobility disabilities. The shortage of accommodations equipped with the necessary infrastructure to accommodate individuals with mobility disabilities, especially those in older buildings was a key finding reported in the final report of Round 1 [10]. To address this gap, the second round of the assessment will also investigate the difficulties faced by refugees with mobility disabilities in their access to rental properties as well as the level of suitability of rental properties for this vulnerable group. Finally, this assessment will provide an understanding of how the rental market has changed over time since Round 1.  </t>
  </si>
  <si>
    <t>Primary Data Collection Time Period</t>
  </si>
  <si>
    <t>October 31, 2023 - November 25, 2023</t>
  </si>
  <si>
    <t>Geographic Coverage:</t>
  </si>
  <si>
    <t>Two urban (Chișinău and Bălți) and 2 semi-urban (Orhei and Ialoveni) locations.</t>
  </si>
  <si>
    <t>Methodology</t>
  </si>
  <si>
    <t xml:space="preserve">Similar to the first round, the mixed method approach was selected  in Round 2 as coupling a quantitative and qualitative approach allows for obtaining an in-depth comprehensive understanding of the topics explored. The quantitative element will mainly capture information on the housing situation and common rental practices with refugee tenants and rental service providers, while the qualitative element will mainly explore the rental market dynamics, social dynamics related to the rental market, and barriers to accessing the rental market, via interviews with key informants and focus group discussions from a range of different perspectives.   
To address the disability focus for Round 2, a new research question was added (RQ8) which will capture information related to the particular difficulties faced by refugees with mobility disabilities in the rental market. Question (7.a.) from Round 1, will cover any changes relating to Temporary Protection in Round 2. Two new tools for data collection were added: a semi-structured household survey with refugee tenant households with members with mobility disabilities, and a semi-structured key informant interviews tool with organisations working at the local level with refugees with mobility disabilities. Additionally, one tool from the previous round of data collection was removed: the semi-structured key informant interviews with government authorities (national and local), as much of the legislative information in this tool has already been identified in the first round.  
- A structured household survey with refugee tenant households is most appropriate for addressing the research questions related to measuring the housing situation and adequacy, the behaviours and practices of renting and security of tenure, and the financial, social, legal and other barriers to the rental market, needs and preferences. 
- Structured key informant interviews with rental service providers is suitable for capturing the details of properties and their adequacy and measuring the frequency of practices surrounding security of tenure, the willingness to lease to particular demographic groups, local levels of supply and demand, and the frequency of challenges and limitations related to the rental market. 
- Semi-structured focus group discussions with refugee tenants will enable the exploration of barriers to the rental market, perceptions of willingness to lease to refugees by rental service providers, and current and potential social tensions surrounding rental market access. 
- Semi-structured focus group discussions with host communities will allow the further exploration of these topics from the host population perspective. 
- Semi-structured key informant interviews of national experts can explore overall rental market dynamics, absorption capacities, relationship dynamics between rental service providers and refugee tenants, potential social tensions surrounding access to affordable housing, and past and predicted changes in context.  
- Semi-structured key informant interviews with organisations working in at the local level (UN agencies, INGOs, NGOs and CSOs) can explore previous and predicted changes in context at the local level and the impact on rental markets, local rental market dynamics, potential tensions between the refugee and host communities surrounding the local rental market, and barriers to accessing the rental market that are faced by particularly vulnerable groups.   
- A semi-structured household survey with refugee tenant households with members with mobility disabilities is most appropriate for addressing the research questions related to the housing situation and suitability, the behaviours and practices of renting to persons with mobility disabilities, and the financial, social, legal and other barriers to the rental market, needs and preferences. 
- Semi-structured key informant interviews with organisations working at the local level with refugees with mobility disabilities (UN agencies, INGOs, NGOs, CSOs) can further explore barriers to rental markets, potential issues surrounding rental to people with mobility disabilities, details on law and regulatory frameworks, and support needs surrounding access to affordable housing.    
The second round of data collection will examine how the market situation and dynamics have changed over time to equip actors with the information they need to harmonise their programming with the changing context. Additionally, datasets on rental prices and availability were regularly generated and shared during the first and second round to allow future interventions to better identify affordable, adequate rental markets  and inform appropriate transfer values for rental assistance. </t>
  </si>
  <si>
    <t>Contacts</t>
  </si>
  <si>
    <t>Wassim Benromdhane (RM), wassim.benromdhane@impact-initiatives.org</t>
  </si>
  <si>
    <t>Joanna Filopoulos (AO), joanna.filopoulos@impact-initiatives.org</t>
  </si>
  <si>
    <t>Nadine Frisk (AO), nadine.frisk@impact-initiatives.org</t>
  </si>
  <si>
    <t>Sheets</t>
  </si>
  <si>
    <t>Method Report</t>
  </si>
  <si>
    <t>Detailed objectives, methodology and limitations</t>
  </si>
  <si>
    <t>DSAG HH Disability</t>
  </si>
  <si>
    <t>DSAG of the survey of refugee tenant households with members with mobility disabilities</t>
  </si>
  <si>
    <t>DSAG KII NGOs Disability</t>
  </si>
  <si>
    <t>DSAG of the KIIs conducted with NGOs working with refugees with mobility disabilities</t>
  </si>
  <si>
    <t>DSAG KII NGOs</t>
  </si>
  <si>
    <t>DSAG of the KIIs conducted with NGOs</t>
  </si>
  <si>
    <t>DSAG KII Experts</t>
  </si>
  <si>
    <t>DSAG of the KIIs conducted with national rental market experts</t>
  </si>
  <si>
    <t>DSAG FGD Refugees</t>
  </si>
  <si>
    <t>DSAG of the FGDs conducted with the refugee population</t>
  </si>
  <si>
    <t>DSAG FGD Host</t>
  </si>
  <si>
    <t>DSAG of the FGDs conducted with the host population</t>
  </si>
  <si>
    <t>References</t>
  </si>
  <si>
    <t>Links</t>
  </si>
  <si>
    <t>[1]</t>
  </si>
  <si>
    <t>United Nations,  Ukraine Crisis: Protecting civilians ‘Priority Number One’; Guterres releases $20M for humanitarian support</t>
  </si>
  <si>
    <t>[2]</t>
  </si>
  <si>
    <t>UNHCR, Operational Data Portal – Ukraine Refugee Situation.</t>
  </si>
  <si>
    <t>[3]</t>
  </si>
  <si>
    <t>UNHCR, Refugee Coordination Forum, Daily Trends Dashboard -Republic of Moldova (UNHCR)</t>
  </si>
  <si>
    <t>[4]</t>
  </si>
  <si>
    <t>[5]</t>
  </si>
  <si>
    <t>UNHCR,  Ukraine Situation: Regional Refugee Response Plan- January-December 2023</t>
  </si>
  <si>
    <t>[6]</t>
  </si>
  <si>
    <t>Global Shelter Cluster, Humanitarian Rental Market Interventions: A Review of Best Practices</t>
  </si>
  <si>
    <t>[7]</t>
  </si>
  <si>
    <t>UNHCR, ‘Republic of Moldova: Temporary Protection Update’, No. 3, 7 August 2023.</t>
  </si>
  <si>
    <t>[8]</t>
  </si>
  <si>
    <t>REACH Moldova, ‘Rental Market Assessment Round 1 Report’, September 2023.</t>
  </si>
  <si>
    <t>[9]</t>
  </si>
  <si>
    <t>UNHCR, The procedure of proof of residence for obtaining temporary protection has been simplified - UNHCR Moldova</t>
  </si>
  <si>
    <t>[10]</t>
  </si>
  <si>
    <t>Rental Market Assessment Round 1</t>
  </si>
  <si>
    <t xml:space="preserve">Method Report </t>
  </si>
  <si>
    <t>What is the objective of this analysis?</t>
  </si>
  <si>
    <t>What method was used to collect the data?</t>
  </si>
  <si>
    <t>What approach was used for the analysis and why? </t>
  </si>
  <si>
    <t>Assumptions and Choices Made</t>
  </si>
  <si>
    <t>Strengths and Limitations of the Qualitative Analysis</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</si>
  <si>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</si>
  <si>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</si>
  <si>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 xml:space="preserve">No </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</si>
  <si>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</si>
  <si>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</si>
  <si>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</si>
  <si>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X
No </t>
    </r>
  </si>
  <si>
    <t>Data Saturation &amp; Analysis Grid; Final Presentation; Report based on the findings</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</si>
  <si>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t>
    </r>
  </si>
  <si>
    <t>Has a READ_ME sheet already been developed to explain the content of the analysis file?</t>
  </si>
  <si>
    <t>Yes</t>
  </si>
  <si>
    <t>What is the expected date of publication?</t>
  </si>
  <si>
    <t>Household (HH) surveys with refugee tenant households with members with disabilities</t>
  </si>
  <si>
    <t>HH Survey ID (Anonymised code used to link analysis with original transcript)</t>
  </si>
  <si>
    <t>HH1_Disability</t>
  </si>
  <si>
    <t>HH2_Disability</t>
  </si>
  <si>
    <t>HH3_Disability</t>
  </si>
  <si>
    <t>HH4_Disability</t>
  </si>
  <si>
    <t>HH5_Disability</t>
  </si>
  <si>
    <t>HH6_Disability</t>
  </si>
  <si>
    <t>Total Chisinau</t>
  </si>
  <si>
    <t>HH9_Disability</t>
  </si>
  <si>
    <t>HH10_Disability</t>
  </si>
  <si>
    <t>HH11_Disability</t>
  </si>
  <si>
    <t>HH13_Disability</t>
  </si>
  <si>
    <t>HH15_Disability</t>
  </si>
  <si>
    <t>Total Balti</t>
  </si>
  <si>
    <t>HH7_Disability</t>
  </si>
  <si>
    <t>HH8_Disability</t>
  </si>
  <si>
    <t>HH12_Disability</t>
  </si>
  <si>
    <t>Total Orhei</t>
  </si>
  <si>
    <t>HH14_Disability</t>
  </si>
  <si>
    <t>HH16_Disability</t>
  </si>
  <si>
    <t>HH17_Disability</t>
  </si>
  <si>
    <t>HH18_Disability</t>
  </si>
  <si>
    <t>HH19_Disability</t>
  </si>
  <si>
    <t>HH20_Disability</t>
  </si>
  <si>
    <t>Total Ialoveni</t>
  </si>
  <si>
    <t>Total # of references per discussion point</t>
  </si>
  <si>
    <t>Example Quotes</t>
  </si>
  <si>
    <t>Key Findings Summary
(Merged per Discussion Topic)</t>
  </si>
  <si>
    <t>Other HH Metadata  2 - Location</t>
  </si>
  <si>
    <t>Chisinau</t>
  </si>
  <si>
    <t>Balti</t>
  </si>
  <si>
    <t>Orhei</t>
  </si>
  <si>
    <t>Ialoveni</t>
  </si>
  <si>
    <t>DT1.1 What type of housing are you currently renting?</t>
  </si>
  <si>
    <t>Housing type_apartment</t>
  </si>
  <si>
    <t>Most respondents reported that their households at the time of data collection were renting whole apartments. Of these, a few reported their households were renting two room apartments, while one reported that they were renting a studio with a kitchen. A few respondents reported that their households were renting a room in a shared apartment, and some other respondents reported that their households were renting a house or a room in a shared house. All respondents in Chisinau and Balti reported that their households were renting apartments or a room in an apartment, and in Orhei and Ialoveni some were renting a house or a room in a house while some others were renting apartments or a room in an apartment.
Most respondents reported that their households were renting in old buildings, amongst which some reported that their buildings were specifically 20 years older. Only a few households were reported to be renting in new buildings, and all of these were either in Chisinau or Ialoveni.
Among those mentioned above, few households were reported to be renting on the first/ground floor, while a few others were reported to be renting on the fifth floor. One household's accommodation was reportedly 35m2 in size. One of the households mentioned above reportedly was renting from people they knew from before.</t>
  </si>
  <si>
    <t>Housing type_apartment_two rooms</t>
  </si>
  <si>
    <t>Housing type_apartment_studio with kitchen</t>
  </si>
  <si>
    <t>Housing type_room in shared apartment</t>
  </si>
  <si>
    <t>Housing type_house</t>
  </si>
  <si>
    <t>Housing type_room in shared house</t>
  </si>
  <si>
    <t>Building age_old</t>
  </si>
  <si>
    <t>Building age_old_20 years or older</t>
  </si>
  <si>
    <t>Building age_new</t>
  </si>
  <si>
    <t>Size_35 square metres</t>
  </si>
  <si>
    <t>Floor_Fifth</t>
  </si>
  <si>
    <t>Floor_First</t>
  </si>
  <si>
    <t>Renting from people they know</t>
  </si>
  <si>
    <t>DT1.2 Is it suitable for your/your household members' needs due to your/their mobility disability? What is it missing?</t>
  </si>
  <si>
    <t>General_suitable</t>
  </si>
  <si>
    <t xml:space="preserve">"The public transport station is located close to the block but when we need to go somewhere we call friends or relatives who have their own car to help us."
</t>
  </si>
  <si>
    <t>An equal number of respondents reported that their households' rental housing was either suitable (n=5) or unsuitable (n=5) to their/their household members' needs. One respondent reported that it was partially suitable. All respondents in Orhei reported that their household's rental housing was unsuitable for their needs, while only one respondent each in Chisinau and Balti reported the same. Some respondents in Chisinau, Orhei and one in Ialoveni reported that it was suitable for their household's needs.
Most respondents in all four locations reported that their households were renting close to public transportation stations, but some, including a few that reported renting close to public transport, reported their household not needing it since they usually relied instead on cabs or rides from relatives or friends. Some reported that their households were renting close to healthcare services while some reported that their households were renting far from healthcare services. Those reporting renting close to healthcare services were almost all in Chisinau and Balti, with only one in Ialoveni, while one respondent in each location reported that their household was renting far from healthcare services.
Some respondents reported that their bathroom and kitchen was suitable for their or their household members' needs, while some others reported that their bathroom and kitchen was unsuitable. A few reported that doorways and corridors in their accommodation were wide enough, while one reported that they were not wide enough for their or their household members' needs. A few reported there being no support bars.
Some reported there being no elevator in their household's rental accommodation. A smaller number reported that though there was an elevator in their building, it was either too narrow for a wheelchair or not functional. Only one respondent reported their building having an elevator suitable for their or their household members' needs, and they were renting in Chisinau. Those that reported the presence of an elevator that was too narrow or not functional were only in Chisinau or Ialoveni. Some reported that their household was renting on the first or second floor, while one reported renting on a high floor. Two households in each location reported that there were no ramps to ease access to their building, while only one in Balti reported the presence of ramps. A few reported the presence of handrails around stairs in their building while a few others reported there being none.
A few reported that their household's rental accommodation was suitably comfortable for their needs, while a few others reported that it that were issues related to comfort such as broken fixtures, windows and doors, a damp and unpleasant smell, or not enough furniture.</t>
  </si>
  <si>
    <t>General_partially suitable</t>
  </si>
  <si>
    <t>General_unsuitable</t>
  </si>
  <si>
    <t>Location</t>
  </si>
  <si>
    <t>Location_public transport_close</t>
  </si>
  <si>
    <t>Location_public transport_far</t>
  </si>
  <si>
    <t>Location_public transport_not needed</t>
  </si>
  <si>
    <t>Location_healthcare services_close</t>
  </si>
  <si>
    <t>Location_healthcare services_far</t>
  </si>
  <si>
    <t>Location_school_close</t>
  </si>
  <si>
    <t>Location_stores_close</t>
  </si>
  <si>
    <t>Location_pharmacy_close</t>
  </si>
  <si>
    <t>Accessibility within housing</t>
  </si>
  <si>
    <t>Accessibility_bathroom_suitable</t>
  </si>
  <si>
    <t>Accessibility_bathroom_unsuitable</t>
  </si>
  <si>
    <t>Accessibility_kitchen_suitable</t>
  </si>
  <si>
    <t>Accessibility_kitchen_unsuitable</t>
  </si>
  <si>
    <t>Accessibility_doorways and corridors_wide enough</t>
  </si>
  <si>
    <t>Accessibility_doorways and corridors_not wide enough</t>
  </si>
  <si>
    <t>Accessibility_no thresholds</t>
  </si>
  <si>
    <t>Accessibility_thresholds</t>
  </si>
  <si>
    <t>Accessibility_no support bars</t>
  </si>
  <si>
    <t>Accessibility_living space at entrance level</t>
  </si>
  <si>
    <t>Access to housing</t>
  </si>
  <si>
    <t>Accessibility_elevator_suitable</t>
  </si>
  <si>
    <t>Accessibility_elevator_too narrow or not functional</t>
  </si>
  <si>
    <t>Accessibility_no elevator</t>
  </si>
  <si>
    <t>Accessibility_accommodation on the first or second floor</t>
  </si>
  <si>
    <t>Accessibility_high floor</t>
  </si>
  <si>
    <t>Accessibility_ramps</t>
  </si>
  <si>
    <t>Accessibility_no ramps</t>
  </si>
  <si>
    <t>Accessibility_handrails</t>
  </si>
  <si>
    <t>Accessibility_no handrails</t>
  </si>
  <si>
    <t>Comfort_suitable</t>
  </si>
  <si>
    <t>Comfort_unsuitable</t>
  </si>
  <si>
    <t>Comfort_unsuitable_broken fixtures, windows or doors</t>
  </si>
  <si>
    <t>Comfort_unsuitable_not enough furniture</t>
  </si>
  <si>
    <t>Comfort_unsuitable_damp and unpleasant smell</t>
  </si>
  <si>
    <t>DT3.1 What is most important for you to consider when choosing an accommodation, based on your/your household members' disability?</t>
  </si>
  <si>
    <t> </t>
  </si>
  <si>
    <t>Price</t>
  </si>
  <si>
    <t>"For me it is very important that the kitchen and the bathroom are adapted to her needs, so that when I need to go somewhere I don't have to be afraid that mom is alone and can't take care of herself.."</t>
  </si>
  <si>
    <t>Most respondents reported that the price of the accommodation or bathrooms adapted to persons with disabilities was the most important thing for their household to consider when choosing an accommodation. Most of the respondents in Ialoveni and Orhei and nearly half of them in Balti reported the price as one of their household's most important considerations, and none of those in Chisinau did. Nearly all the respondents in Chisinau and one each in Balti and Orhei reported bathrooms adapted for people with disabilities being one of their household's most important considerations.
Some, including several of those mentioned above, reported that an accessible lift or elevator, and a kitchen adapted to people with disabilities was the most important thing for their household to consider when choosing and accommodation. For these as well, most of the respondents in Chisinau were reporting them as one of their household's most important considerations, while only one each in Balti and Orhei reported an adapted kitchen as an important consideration and none in these locations reported an accessible elevator as an important consideration.</t>
  </si>
  <si>
    <t>Accessibility within housing_Wide enough doors for wheelchairs</t>
  </si>
  <si>
    <t>Accessibility within housing_Living space at the entrance level</t>
  </si>
  <si>
    <t>Accessibility within housing_Kitchen adapted for people with disabilities</t>
  </si>
  <si>
    <t>Accessibility within housing_Bathrooms adapted for people with mobility disabilities</t>
  </si>
  <si>
    <t>Accessibility within housing_Accessible lighting switches</t>
  </si>
  <si>
    <t>Accessibility within housing_Lightweight doors</t>
  </si>
  <si>
    <t>Accessibility within housing_Alarm system in bathrooms</t>
  </si>
  <si>
    <t>Accessibility within housing_Special bed for persons with disabilities</t>
  </si>
  <si>
    <t>Accessibility within housing_Indoor toilet and bathroom</t>
  </si>
  <si>
    <t>Access to housing_Designated parking spaces located near main entrance</t>
  </si>
  <si>
    <t>Access to housing_Curb ramps</t>
  </si>
  <si>
    <t>Access to housing_Accessible elevator or lift</t>
  </si>
  <si>
    <t>Access to housing_First floor apartment</t>
  </si>
  <si>
    <t>Access to housing_Railings and handrails around stairs, ramps, etc.</t>
  </si>
  <si>
    <t>Size</t>
  </si>
  <si>
    <t>Size_Enough rooms</t>
  </si>
  <si>
    <t>Size_Small apartment so less likely to fall</t>
  </si>
  <si>
    <t>Pleasant landlords</t>
  </si>
  <si>
    <t>Pleasant landlords_allow adaptation of housing for disability</t>
  </si>
  <si>
    <t>Peace of mind regarding their situation</t>
  </si>
  <si>
    <t>DT3.2 What else do you think is needed to make homes more suitable for persons with a mobility disability?</t>
  </si>
  <si>
    <t>Infrastructure</t>
  </si>
  <si>
    <t>"Laws should be drafted that would oblige construction companies to build and adapt blocks according to the needs of people with disabilities."</t>
  </si>
  <si>
    <t>Some respondents reported on behalf of their household the need for legal changes to make homes more suitable for persons with mobility disabilities, of which a few reported that this should include ensuring newly built residential buildings are adapted to facilitate access for people with mobility disabilities. Between one to two respondents in Chisinau, Orhei and Ialoveni reported this on behalf of their household, while none in Balti did.</t>
  </si>
  <si>
    <t>Infrastructure_handrails</t>
  </si>
  <si>
    <t>Infrastructure_ramps</t>
  </si>
  <si>
    <t>Infrastructure_adjustable heights for sinks and toilets</t>
  </si>
  <si>
    <t>Infrastructure_remove thresholds and steps</t>
  </si>
  <si>
    <t>Infrastructure_wider passageways for wheelchairs</t>
  </si>
  <si>
    <t>Infrastructure_accessible elevator</t>
  </si>
  <si>
    <t>Infrastructure_basic utilities</t>
  </si>
  <si>
    <t>Infrastructure_three room apartment</t>
  </si>
  <si>
    <t>Infrastructure_to facilitate interaction with people outside home</t>
  </si>
  <si>
    <t>Infrastructure_first floor apartments should be adapted to people with disabilities</t>
  </si>
  <si>
    <t>Infrastructure_sidewalks made to better facilitate movement of people with disabilities</t>
  </si>
  <si>
    <t>Legal changes</t>
  </si>
  <si>
    <t>Legal changes_rights of people with disabilities protected by the law</t>
  </si>
  <si>
    <t>Legal changes_insurance should cover adaptation of housing for people with disabilities</t>
  </si>
  <si>
    <t>Legal changes_all newly built apartments should be adapted to people with disabilities</t>
  </si>
  <si>
    <t>Legal changes_state buildings should be adapted to people with disabilities</t>
  </si>
  <si>
    <t>Legal changes_allow to adapt rental housing according to their needs</t>
  </si>
  <si>
    <t>Location_close to store or market</t>
  </si>
  <si>
    <t>Financial assistance_to adapt housing for people with disabilities</t>
  </si>
  <si>
    <t>State should provide them with free housing or help them get housing</t>
  </si>
  <si>
    <t>Ask the healthcare providers</t>
  </si>
  <si>
    <t>Nothing</t>
  </si>
  <si>
    <t>DT2.1 What kind of financial obstacles do you face in accessing rental housing, if any, and why?</t>
  </si>
  <si>
    <t>Too expensive</t>
  </si>
  <si>
    <t xml:space="preserve">"This month we have no money to pay the rent because we bought pills and injections for me. I am constantly faced with the choice of either getting treatment and eating or paying the rent."
</t>
  </si>
  <si>
    <t xml:space="preserve">Most respondents reported that either high prices of rental accommodation in general or high medical expenses related to their or their household member's disability were a financial obstacle their household faced in accessing rental housing, with some of these reporting both. Some of these, which were only in Chisinau, Balti and Orhei, also reported that their pensions or cash assistance was insufficient to cover their household's expenses.  Some respondents, who were only in Balti and Ialoveni, reported their households needing to compromise on their diet or other needs in order to afford their rent. Most of the respondents in Chisinau, Balti and Ialoveni reported high prices of rent or medical expenses as a financial barrier for their household, while only one in Orhei did. 
Half of all respondents reported all their household members being unemployed, and these were most of the respondents in Balti, half of those in Chisinau, and a few in Ialoveni and Orhei. Among these, a few reported their household members being unable to get a job (n=2), or being unable to work due to caring for family members with disabilities (n=2) or being retired (n=2). A few reported at least one household member being employed (n=2), and these were both in Orhei.
Some respondents reported that their household did not have access to loans (n=6), of which some reported this was due to all of them being unemployed (n=4). Some respondents reported their household relying on financial assistance from the UN to cover their rent.
Some of all respondents reported that their household was struggling to pay their rent (n=5), though all of these were located in Balti or Ialoveni. Of these, a few households were reportedly only paying for utilities and one was considering moving to a refugee accommodation centre since they could not afford to rent. A few reported their households being able to pay for the deposit (n=3), and these were either in Balti or Orhei. </t>
  </si>
  <si>
    <t>Too expensive_medical expenses</t>
  </si>
  <si>
    <t>Too expensive_general rental prices</t>
  </si>
  <si>
    <t>Too expensive_rent of housing suitable for people with disabilities</t>
  </si>
  <si>
    <t>Too expensive_utility costs</t>
  </si>
  <si>
    <t>Too expensive_extra cost for adapting housing for person with mobility disabilities</t>
  </si>
  <si>
    <t>Too expensive_cash assistance/pension insufficient</t>
  </si>
  <si>
    <t>Too expensive_need to compromise on other needs</t>
  </si>
  <si>
    <t>Too expensive_taken advantage of by host family</t>
  </si>
  <si>
    <t>Relying on UN cash/rental assistance</t>
  </si>
  <si>
    <t>Employed</t>
  </si>
  <si>
    <t>Employed_for now</t>
  </si>
  <si>
    <t>Unemployed</t>
  </si>
  <si>
    <t>Unemployed_unable to get a job</t>
  </si>
  <si>
    <t>Unemployed_salary too low</t>
  </si>
  <si>
    <t>Unemployed_caring for family members with disabilities</t>
  </si>
  <si>
    <t>Unemployed_old age/retired</t>
  </si>
  <si>
    <t>Loans_no</t>
  </si>
  <si>
    <t>Loans_no_can't pay pack loan if not working</t>
  </si>
  <si>
    <t>Loans_no_interest rate too high</t>
  </si>
  <si>
    <t>Loans_never tried</t>
  </si>
  <si>
    <t>Deposit and other rental costs_unable to pay</t>
  </si>
  <si>
    <t>Deposit and other rental costs_unable to pay_struggling to pay rent</t>
  </si>
  <si>
    <t>Deposit and other rental costs_unable to pay_considering moving to a RAC</t>
  </si>
  <si>
    <t>Deposit and other rental costs_unable to pay_only paying for utilities</t>
  </si>
  <si>
    <t>Deposit and other rental costs_able to pay</t>
  </si>
  <si>
    <t>Deposit and other rental costs_able to pay_only first month in advance</t>
  </si>
  <si>
    <t>Deposit and other rental costs_able to pay_first and last month in advance</t>
  </si>
  <si>
    <t>Deposit and other rental costs_able to pay_landlord gave concessions when rent payment was delayed</t>
  </si>
  <si>
    <t>Longer commitment_yes</t>
  </si>
  <si>
    <t xml:space="preserve">DT2.2 What kind of legal obstacles do you face in accessing rental housing, if any, and why? </t>
  </si>
  <si>
    <t>Legal obstacles_yes</t>
  </si>
  <si>
    <t>"Apartments that we could rent with a contract and have legal peace of mind are very expensive, or we need to look for them through real estate agents who also charge high fees, and when we rent a more affordable apartment without a contract we can't be sure that we won't be kicked out one day."</t>
  </si>
  <si>
    <t xml:space="preserve">Many respondents reported their households faced legal obstacles (n=7) including the unwillingness of landlords to have written contracts and needing to pay more for it, of which all those reporting were either in Chisinau or Orhei, though almost the same number of respondents reported their households did not face any legal obstacles (n=6), of which all were in Balti or Ialoveni.  Some reported their households being able to provide the required documents to secure a rental, while a few others reported not being able to, though most of these did not need to provide any documentation. </t>
  </si>
  <si>
    <t>Legal obstacles_yes_unwillingness of landlords to have legal contract</t>
  </si>
  <si>
    <t>Legal obstacles_yes_higher rent if written contract</t>
  </si>
  <si>
    <t>Legal obstacles_yes_higher risk of eviction from verbal contracts</t>
  </si>
  <si>
    <t>Legal obstacles_yes_difficult to get TP</t>
  </si>
  <si>
    <t>Legal obstacles_yes_landlord needed to be present to get TP (before Order n. 80)</t>
  </si>
  <si>
    <t>Legal obstacles_yes_written contracts through real estate agents cost more</t>
  </si>
  <si>
    <t>Legal obstacles_none</t>
  </si>
  <si>
    <t>Able to provide required documents_yes</t>
  </si>
  <si>
    <t>Able to provide required documents_no</t>
  </si>
  <si>
    <t>Able to provide required documents_not needed</t>
  </si>
  <si>
    <t>Able to provide required documents_not needed_acquainted with landlords</t>
  </si>
  <si>
    <t>Older people_with expired documents</t>
  </si>
  <si>
    <t xml:space="preserve">DT2.3 What kind of social obstacles do you face in accessing rental housing, if any, and why? </t>
  </si>
  <si>
    <t>Roma_No</t>
  </si>
  <si>
    <t>"I have often come across situations where landlords had some reservations due to fear that I would break something in the apartment and that I would not be able to take care and live in cleanliness."</t>
  </si>
  <si>
    <t>Nearly half of the respondents reported that discrimination or stigma did not impede their household's access to rental housing (n=9). More respondents reported discrimination and stigma on the basis of their household's status as Ukrainian refugees (n=6) than of their or their household members' disability (n=4) impeding their household's access to rental housing. Discrimination on the basis of their disability was reported by over half of the households in Balti and one household in Chisinau, while the discrimination on the basis of their status as Ukrainian refugees was reported in half the households in Chisinau, and a few in Balti and Orhei.
The respondents that reported their household facing discrimination due to their or their household member's disability reported that it was due to the fear of some landlords that they would damage their rental property or be unable to pay rent. Those that reported facing discrimination as Ukrainian refugees reported that it was due to the perception that aid to refugees is coming from the Moldovan state or due to past negative experiences of landlords that rented to Ukrainians.
The majority of respondents reported their households facing no language barrier that impeded their access to rental housing due to most Moldovans understanding Russian. Some, however, reported facing such a language barrier as some Moldovans do not want to speak Russian.</t>
  </si>
  <si>
    <t>People with disabilities_Yes</t>
  </si>
  <si>
    <t xml:space="preserve">   People with disabilities_Yes_Fear they will damage the apartment</t>
  </si>
  <si>
    <t xml:space="preserve">   People with disabilities_Yes_think they will be unable to pay the rent</t>
  </si>
  <si>
    <t xml:space="preserve">   People with disabilities_Yes_rare</t>
  </si>
  <si>
    <t>People with disabilities_No</t>
  </si>
  <si>
    <t xml:space="preserve">   People with disabilities_No_helped by relatives/acquaintances</t>
  </si>
  <si>
    <t>Ukrainian refugees_yes</t>
  </si>
  <si>
    <t>Ukrainian refugees_yes_resentment due to perception that aid is coming from state</t>
  </si>
  <si>
    <t>Ukrainian refugees_yes_bad previous experience renting to Ukrainians</t>
  </si>
  <si>
    <t>Ukrainian refugees_some take advantage while others show compassion</t>
  </si>
  <si>
    <t>Lack of specialised education support for children with special needs</t>
  </si>
  <si>
    <t>Language_Barriers_Yes</t>
  </si>
  <si>
    <t>Language Barriers_Yes_Some jobs require Romanian language</t>
  </si>
  <si>
    <t>Language Barriers_Yes_Some people don't want to speak Russian</t>
  </si>
  <si>
    <t>Language_Barriers_No_Russian is widely spoken in Moldova</t>
  </si>
  <si>
    <t>Language_Barriers_No_Now attending Romanian language courses</t>
  </si>
  <si>
    <t>DT2.4 What other obstacles do you face in accessing rental housing, if any, and why?</t>
  </si>
  <si>
    <t>Landlords prefer long term contracts</t>
  </si>
  <si>
    <t>"On our own, without the support of our children, we wouldn't have come here. We would not have been able to rent an apartment or live here. My daughter organised everything, that's why we are here"</t>
  </si>
  <si>
    <t>A few respondents reported their household being in a position where they were forced to depend on family or other people whether financially or to find rental housing in Moldova, and could not be independent. These were only in Chisinau and Orhei. Some also reported that the lack of suitable infrastructure to facilitate the access of people with disabilities to rental housing was an obstacle.</t>
  </si>
  <si>
    <t>Unsuitable infrastructure</t>
  </si>
  <si>
    <t>Dependence on family/other people due to disability</t>
  </si>
  <si>
    <t>None</t>
  </si>
  <si>
    <t>Not selected for assistance for people with disabilities</t>
  </si>
  <si>
    <t xml:space="preserve">DT2.5 Are you aware of any legal requirements that rental service providers need to follow when renting to refugees with a mobility disability?  </t>
  </si>
  <si>
    <t>No</t>
  </si>
  <si>
    <t>The substantial majority of respondents reported that they and their households were not aware of any such legal requirements (n=18), while the remaining were unsure if there were any (n=2). A few reported that such requirements would be helpful to their households (n=2) while one reported that it would make it harder for them to access rentals.</t>
  </si>
  <si>
    <t>Not sure</t>
  </si>
  <si>
    <t>Such requirements could make it harder for people with disabilities to find rentals</t>
  </si>
  <si>
    <t>Such requirements would be helpful</t>
  </si>
  <si>
    <t>DT2.6 What measures have been taken by the local government or other organisations to improve access and adequacy of rental properties for refugees with mobility disabilities, if any?</t>
  </si>
  <si>
    <t>Don't know</t>
  </si>
  <si>
    <t>Most respondents reported that their household was unaware of any measures taken by the local government or other organisations to improve access and adequacy of rental properties while most of the remaining reported that there was none. Two respondents, one each in Balti and Ialoveni, reported on behalf of their household that some aid was being given particularly for refugees in general, including financial aid from the UN for three months, but these were difficult to access for people with disabilities who struggled to go to the distribution points.</t>
  </si>
  <si>
    <t>Yes_Refugees in general_UN financial aid_for three months</t>
  </si>
  <si>
    <t>Yes_Refugees in general_difficult to access due to disability</t>
  </si>
  <si>
    <t>DT5.1 How willing do you think rental service providers are to rent to refugees with mobility disabilities?</t>
  </si>
  <si>
    <t>Willing</t>
  </si>
  <si>
    <t>"There was a moment when I called her (the landlady) and was refused, I could feel the negativity towards us. I called her again to meet her and after that she rented the apartment to us."</t>
  </si>
  <si>
    <t xml:space="preserve">One to two respondents in all locations reported on behalf of their household that rental service providers are willing to rent to refugees with mobility disabilities (n=7), while one other respondent reported that they would be willing only if the tenants paid them a higher rent. A fewer number of respondents reported that rental service providers would be unwilling to rent to refugees with mobility disabilities (n=4), of which one gave the reason that it was due to the fear that they would damage the rental property and another gave the reason that they did not think refugees with mobility disabilities would be able to afford to pay the rent. Of these, two were in Chisinau and one each were in Balti and Orhei.
One respondent reported that in general they were unwilling, but it was possible based on their own experience with their landlord, to change their minds. Some respondents reported that rental service providers were unwilling to rent to them because they were Ukrainians, and almost all of these were in Ialoveni and only one in Chisinau. Some respondents reported that it depended on the landlord whether they were willing or not, as there are some that are willing and others that are not. </t>
  </si>
  <si>
    <t>Willing to rent to refugees with disabilities_if paid higher rent</t>
  </si>
  <si>
    <t>Unwilling to rent to refugees with disabilities</t>
  </si>
  <si>
    <t>Unwilling to rent to refugees with disabilities_fear of damage to property</t>
  </si>
  <si>
    <t>Unwilling to rent to refugees with disabilities_think they will be unable to pay rent</t>
  </si>
  <si>
    <t>Unwilling_but possible to change minds</t>
  </si>
  <si>
    <t>Unwilling to rent to Ukrainians</t>
  </si>
  <si>
    <t>Unwilling to rent to Ukrainians_unless vouched for by Moldovan</t>
  </si>
  <si>
    <t>Unwilling to rent to Ukrainians_fear of damage to property</t>
  </si>
  <si>
    <t>Unwilling to rent to Ukrainians_stigma created by negative behaviour of some Ukrainians</t>
  </si>
  <si>
    <t>Depends on the landlord</t>
  </si>
  <si>
    <t>DT5.2 How willing do you think rental service providers would be to make their properties more accessible to refugees with mobility disabilities?</t>
  </si>
  <si>
    <t>"It depends on each individual owner, there are people willing to adapt their homes to the needs of people with disabilities and come to their aid with all the necessary without asking for any financial supplements."</t>
  </si>
  <si>
    <t>Some respondents, though only in Balti and Ialoveni, reported on behalf of their household that rental service providers were willing to make their properties more accessible to refugees with mobility disabilities. An equal number, amongst the respondents in Chisinau, Balti and Orhei, reported that RSPs would be unwilling as it was too expensive and/or they did not want to add any new fixtures to their property. An equal number amongst the respondents in Chisinau, Orhei and Ialoveni, reported that it depends on the landlord if they would be willing or not. One reported that most were unwilling, but it was possible to find those that would be willing. Several reported that they did not know.</t>
  </si>
  <si>
    <t>Unwilling</t>
  </si>
  <si>
    <t>Unwilling_too expensive</t>
  </si>
  <si>
    <t>Unwilling_doesn't want to add any new fixtures</t>
  </si>
  <si>
    <t>Mostly unwilling_but possible to find those that are willing</t>
  </si>
  <si>
    <t>Discount given due to person with disabilities</t>
  </si>
  <si>
    <t>I don't know</t>
  </si>
  <si>
    <t>DT7.1 How has Temporary Protection impacted the housing market for refugees tenants with mobility disabilities?</t>
  </si>
  <si>
    <t>Change_negative</t>
  </si>
  <si>
    <t>"I didn't notice any impact, neither negative nor positive, more for me it had a psychological role, I feel more reassured knowing that I have a legal status."</t>
  </si>
  <si>
    <t>The substantial majority of respondents reported on behalf of their household that TP had no impact on the housing market for refugees with mobility disabilities. Only one respondent in Chisinau and one in Ialoveni reported negative impacts of TP including an observed increase in rental prices and the perception that they were receiving less aid than before.</t>
  </si>
  <si>
    <t>Change_negative_rental prices increased</t>
  </si>
  <si>
    <t>Change_negative_less help now than before</t>
  </si>
  <si>
    <t>No change</t>
  </si>
  <si>
    <t>No change_allowed access to medical treatment in Moldova</t>
  </si>
  <si>
    <t>No change_reassuring to have legal status</t>
  </si>
  <si>
    <t>DT7.2 How has Temporary Protection changed the willingness of rental service providers to rent to refugees with mobility disabilities?</t>
  </si>
  <si>
    <t>"I think that the Temporary Protection gives some kind of guarantee of stability to the landlords and shows that we are serious about our intentions."</t>
  </si>
  <si>
    <t>The majority of respondents reported on behalf of their household that TP had no impact on the willingness of RSPs to rent to refugees with mobility disabilities (n=16), with one explaining that it was not needed to secure a rental accommodation. One in Orhei and one in Balti reported that RSPs are more willing because refugees with TP are more likely to stay for longer and there is now legal certainty in the status of refugees respectively.</t>
  </si>
  <si>
    <t>No change_not needed for rental</t>
  </si>
  <si>
    <t>More willing</t>
  </si>
  <si>
    <t>More willing_gives landlords guarantee of stability</t>
  </si>
  <si>
    <t>More willing_legal certainty of the status of refugees</t>
  </si>
  <si>
    <t>I don’t know</t>
  </si>
  <si>
    <t>DTb.1 What should actors account for when designing and implementing rental assistance programmes for refugees with mobility disabilities?</t>
  </si>
  <si>
    <t>adapt housing for people with mobility disabilities</t>
  </si>
  <si>
    <t xml:space="preserve">
"Take into account the utilities first of all, because a lot of water is spent on maintenance and heat, yes, and electricity, on maintenance of a person who is lying down, here, who is constantly at home. So it's a lot, utility payments are also big, they are sometimes more than the rent."</t>
  </si>
  <si>
    <t>Many respondents, including most of those in Chisinau, emphasised on behalf of their household the need to adapt rental housing according to the needs of people with mobility disabilities, and to tailor this adaptation according to the specific needs of each individual's disability. Many respondents, including most of those in Orhei and Ialoveni, also emphasised the need to increase the affordability of rental housing for people with mobility disabilities, whether by providing financial aid or free housing. One respondent each in Chisinau, Orhei and Ialoveni suggested to increase availability of accessible rental housing such as through incentivising landlords to rent to people with mobility disabilities and adapting housing for their needs. One respondent each in Chisinau, Orhei and Ialoveni also suggested to have specific programmes to help refugees with mobility disabilities find accessible housing.</t>
  </si>
  <si>
    <t>adapt housing for people with mobility disabilities_tailor to individual differences</t>
  </si>
  <si>
    <t>adapt housing for people with mobility disabilities_ramps are important</t>
  </si>
  <si>
    <t>psychological help needed</t>
  </si>
  <si>
    <t>household amenities are important</t>
  </si>
  <si>
    <t>increase affordability</t>
  </si>
  <si>
    <t>increase affordability_free social housing</t>
  </si>
  <si>
    <t>increase affordability_financial aid</t>
  </si>
  <si>
    <t>increase affordability_financial aid_public transportation benefits</t>
  </si>
  <si>
    <t>increase affordability_financial aid_high cost of utilities</t>
  </si>
  <si>
    <t>increase affordability_financial aid_heating compensation during winter</t>
  </si>
  <si>
    <t>increase affordability_financial aid_housing subsidies</t>
  </si>
  <si>
    <t>increase availability</t>
  </si>
  <si>
    <t>increase availability_incentivise landlords</t>
  </si>
  <si>
    <t>laws to protect rights of people with disabilities in the rental market</t>
  </si>
  <si>
    <t>information campaigns for local population to promote friendlier environment</t>
  </si>
  <si>
    <t>extra support for pensioners, people with disabilities, and the most vulnerable</t>
  </si>
  <si>
    <t>help finding suitable housing</t>
  </si>
  <si>
    <t>help finding suitable housing_hotline to make support more accessible</t>
  </si>
  <si>
    <t>help finding suitable housing_information sessions</t>
  </si>
  <si>
    <t>help finding suitable housing_link with real estate agencies</t>
  </si>
  <si>
    <t>don't just focus on Chisinau but other districts as well</t>
  </si>
  <si>
    <t>things are good as they are</t>
  </si>
  <si>
    <t>DTb.2 Have you received any assistance from NGOs or international organisations, in adapting housing for your specific needs, or any other needs related to housing?</t>
  </si>
  <si>
    <t>financial</t>
  </si>
  <si>
    <t>The majority of respondents in each location reported that their household received financial assistance (n=13) including cash assistance (n=4), rental reimbursement programmes (n=3) and compensation of utility bills (n=4). Some respondents in Chisinau, Orhei and Ialoveni reported that their household received food assistance (n=5). Some respondents in Chisinau reported that their households received NFIs including medicines, diapers, clothes, an orthopedic mattress and a toilet suitable for their or their household member's needs. One respondent in Chisinau reported that their household received psychological help.
From among the households that reportedly received financial assistance, more than half reportedly came from the UN (n=7). Some respondents reported that the financial assistance, food and/or NFIs their households received came from NGOs including Motivatie, INTERSOS, Action Against Hunger, CASMED and CRS.
One to two respondents in each location reported that their households did not receive any assistance at all (n=7).</t>
  </si>
  <si>
    <t>financial_cash assistance</t>
  </si>
  <si>
    <t>financial_rental reimbursement programme</t>
  </si>
  <si>
    <t>financial_rental reimbursement programme_people with disabilities</t>
  </si>
  <si>
    <t>financial_compensation to families hosting refugees</t>
  </si>
  <si>
    <t>financial_utilities compensation</t>
  </si>
  <si>
    <t>financial_utilities compensation_heating</t>
  </si>
  <si>
    <t>financial_vouchers</t>
  </si>
  <si>
    <t>financial_paid for medical tests</t>
  </si>
  <si>
    <t>food</t>
  </si>
  <si>
    <t>NFIs</t>
  </si>
  <si>
    <t>NFIs_medicines</t>
  </si>
  <si>
    <t>NFIs_diapers</t>
  </si>
  <si>
    <t>NFIs_toilet</t>
  </si>
  <si>
    <t>NFIs_orthopedic mattress</t>
  </si>
  <si>
    <t>NFIs_clothes</t>
  </si>
  <si>
    <t>social</t>
  </si>
  <si>
    <t>social_psychological help</t>
  </si>
  <si>
    <t>UN</t>
  </si>
  <si>
    <t>ngos</t>
  </si>
  <si>
    <t>ngos_Motivatie</t>
  </si>
  <si>
    <t>ngos_INTERSOS</t>
  </si>
  <si>
    <t>ngos_Action Against Hunger</t>
  </si>
  <si>
    <t>ngos_CASMED</t>
  </si>
  <si>
    <t>ngos_CRS</t>
  </si>
  <si>
    <t>none</t>
  </si>
  <si>
    <t>DTb.3 What type of support do you still need?</t>
  </si>
  <si>
    <t>financial assistance</t>
  </si>
  <si>
    <t>The majority of respondents, including all respondents in Balti and almost all in Orhei and Ialoveni reported that their households need financial assistance (n=15), among which almost half needed help to pay their rent (n=7). A few also needed financial assistance to pay for adapting their housing for their household member's disability (n=3).
The majority of respondents, including almost all of the respondents in Balti and Orhei and half of them in Chisinau and Ialoveni, also reported their households needing medical assistance or devices (n=12), including funding for treatments or operations of their household member(s) with disabilities (n=5), medicines (n=4) and a tonometer (n=3).
Some also reported needing food assistance (n=4) diapers (n=4), and equipment to make their household's housing accessible (n=3).</t>
  </si>
  <si>
    <t>financial assistance_rent</t>
  </si>
  <si>
    <t>financial assistance_adaptation of housing accessibility</t>
  </si>
  <si>
    <t>financial assistance_everyday expenses</t>
  </si>
  <si>
    <t>financial assistance_utilities</t>
  </si>
  <si>
    <t>food assistance</t>
  </si>
  <si>
    <t>food assistance_suitable for diabetes diet</t>
  </si>
  <si>
    <t>food assistance_gluten-free</t>
  </si>
  <si>
    <t>food assistance_groceries</t>
  </si>
  <si>
    <t>legal assistance</t>
  </si>
  <si>
    <t>assistive devices</t>
  </si>
  <si>
    <t>assistive devices_wheelchair</t>
  </si>
  <si>
    <t>equipment to make housing accessible</t>
  </si>
  <si>
    <t>equipment to make housing accessible_chair for bath</t>
  </si>
  <si>
    <t>equipment to make housing accessible_special bed for people with disabilities</t>
  </si>
  <si>
    <t>equipment to make housing accessible_devices for bathroom</t>
  </si>
  <si>
    <t>equipment to make housing accessible_devices for kitchen</t>
  </si>
  <si>
    <t>support finding housing</t>
  </si>
  <si>
    <t>furniture/housing appliances</t>
  </si>
  <si>
    <t>medical assistance/devices</t>
  </si>
  <si>
    <t>medical assistance/devices_tonometer</t>
  </si>
  <si>
    <t>medical assistance/devices_medicines</t>
  </si>
  <si>
    <t>medical assistance/devices_vitamins and supplements</t>
  </si>
  <si>
    <t>medical assistance/devices_diabetes test</t>
  </si>
  <si>
    <t>medical assistance/devices_funds for operation/treatment</t>
  </si>
  <si>
    <t>medical assistance/devices_massage chair</t>
  </si>
  <si>
    <t>regular visits by a caregiver/nurse</t>
  </si>
  <si>
    <t>diapers</t>
  </si>
  <si>
    <t>regular appointments at rehabilitation hospital</t>
  </si>
  <si>
    <t>heating and hot water</t>
  </si>
  <si>
    <t>nothing</t>
  </si>
  <si>
    <t>Data Saturation: Number of new DPs</t>
  </si>
  <si>
    <t>Key Informant Interviews (KIIs) with NGO representatives working with refugees with mobility disabilities</t>
  </si>
  <si>
    <t>KII ID (Anonymised code used to link analysis with original transcript)</t>
  </si>
  <si>
    <t>KI2_NGO_Disability</t>
  </si>
  <si>
    <t>KI3_NGO_Disability</t>
  </si>
  <si>
    <t>KI6_NGO_Disability</t>
  </si>
  <si>
    <t>KI7_NGO_Disability</t>
  </si>
  <si>
    <t>Total urban</t>
  </si>
  <si>
    <t>KI1_NGO_Disability</t>
  </si>
  <si>
    <t>KI4_NGO_Disability</t>
  </si>
  <si>
    <t>KI5_NGO_Disability</t>
  </si>
  <si>
    <t>Total semi-urban</t>
  </si>
  <si>
    <t>urban locations</t>
  </si>
  <si>
    <t>semi-urban locations</t>
  </si>
  <si>
    <t>Other KII Metadata  2 - Location</t>
  </si>
  <si>
    <t>DT8.1 Which types of difficulties are the most common for refugees with mobility disabilities to face in accessing rental housing compared to those without a disability, if any?</t>
  </si>
  <si>
    <t>Finding accessible housing</t>
  </si>
  <si>
    <t xml:space="preserve">"If we take the urban environment, let's say Chisinau, the buildings are practically not accessible, i.e., the problem of accessibility starts right from the entrance, to enter the block of flats is already difficult for people with wheelchairs or reduced mobility."
</t>
  </si>
  <si>
    <t>All KIs reported that finding housing accessible for people with mobility disabilities is one of the most common difficulties.
Most reported that there is a lack of ramps at entrances or ramps do not meet the standards for being appropriate for use by people with mobility disabilities (n=5). Most also reported that there is a lack of elevators in apartment buildings or that they are not wide enough for wheelchairs (n=5). Other reported accessibility issues include the presence of high thresholds at doorways, doors being too narrow for wheelchairs, and a lack of bathrooms adapted for people with mobility disabilities.
Most KIs reported greater financial difficulties faced by refugees with mobility disabilities. This was reported to be due to many refugees with mobility disabilities being unemployed, their disability pensions not being enough to cover their expenses, and due to the high prices of rental accommodation in general.
It was also reported that refugees with mobility disabilities face difficulty in finding information on accessible housing and support programmes, and that there is no legal framework to ensure that residential buildings are made accessible to people with disabilities.
There were no clear differences when comparing between reports of KIs in urban and semi-urban locations.</t>
  </si>
  <si>
    <t>Finding accessible housing_lack of ramps/ramps do not meet standards</t>
  </si>
  <si>
    <t>Finding accessible housing_lack of elevators or not wide enough</t>
  </si>
  <si>
    <t>Finding accessible housing_presence of high thresholds</t>
  </si>
  <si>
    <t>Finding accessible housing_lack of lifting devices</t>
  </si>
  <si>
    <t>Finding accessible housing_narrow doors</t>
  </si>
  <si>
    <t>Finding accessible housing_lack of disability-adapted bathrooms</t>
  </si>
  <si>
    <t>Finding accessible housing_handrails</t>
  </si>
  <si>
    <t>Finding accessible housing_entrance inaccessible to wheelchairs</t>
  </si>
  <si>
    <t>Finding accessible housing_difficult to look for housing due to lack of accessible public transportation</t>
  </si>
  <si>
    <t>Finding accessible housing_kitchens not accessible</t>
  </si>
  <si>
    <t>Financial difficulties</t>
  </si>
  <si>
    <t>Financial difficulties_general rental prices high</t>
  </si>
  <si>
    <t>Financial difficulties_disability-adapted housing is more expensive</t>
  </si>
  <si>
    <t>Financial difficulties_unemployment</t>
  </si>
  <si>
    <t>Financial difficulties_disability pension insufficient</t>
  </si>
  <si>
    <t>Many refugees with disabilities live in Botanica and Telecentru</t>
  </si>
  <si>
    <t>Lack of information on accessible housing</t>
  </si>
  <si>
    <t>Lack of legal framework to ensure accessible housing</t>
  </si>
  <si>
    <t>DT8.2  What types of accessibility designs are most common in rental housing in your area?</t>
  </si>
  <si>
    <t>Designated parking spaces located near main entrance_yes</t>
  </si>
  <si>
    <t xml:space="preserve">"Ramps, railings, elevators, wide doorways, the absence of thresholds, additional steps, but this is all in new buildings, as a rule."
</t>
  </si>
  <si>
    <t>Some KIs reported the presence of elevators (n=3) though usually only in new buildings (n=1) and many are not wide enough for wheelchairs (n=1); and ramps for wheelchairs.
Some KIs reported the presence of designated parking spaces for people with disabilities, the presence of railings and handrails around stairs and ramps, the presence of doors wide enough for wheelchairs though one of them reported that this was only at entrances and not doors inside the house or apartment. 
Bathrooms adapted to people with mobility disabilities and kitchens adapted to wheelchairs were reported by some to be not found, or very rare. 
Accessible lighting switches, working surfaces and kitchen sinks adapted to wheelchair height with knee recesses, alarm systems in bathrooms, and lightweight doors were reported to not be found.
 Two KIs reported that no accessibility designs were common in their areas, and both were in the semi-urban locations.</t>
  </si>
  <si>
    <t>Designated parking spaces located near main entrance_no</t>
  </si>
  <si>
    <t>Accessible elevator or lift</t>
  </si>
  <si>
    <t>Accessible elevator or lift_new buildings</t>
  </si>
  <si>
    <t>Accessible elevator or lift_yes but many are not wide enough</t>
  </si>
  <si>
    <t>Accessibility ramps_yes</t>
  </si>
  <si>
    <t>Accessibility ramps_no</t>
  </si>
  <si>
    <t>Railings and handrails around stairs, ramps, etc.</t>
  </si>
  <si>
    <t>Wide enough doors for wheelchairs</t>
  </si>
  <si>
    <t>Wide enough doors for wheelchairs_entrance doors</t>
  </si>
  <si>
    <t>Working surfaces and kitchen sinks adapted to wheelchair height with knee recess_no</t>
  </si>
  <si>
    <t>Bathrooms adapted for people with mobility disabilities_very rare</t>
  </si>
  <si>
    <t>Bathrooms adapted for people with mobility disabilities_none</t>
  </si>
  <si>
    <t>Kitchens adapted to wheelchairs_very rare</t>
  </si>
  <si>
    <t>Kitchens adapted to wheelchairs_none</t>
  </si>
  <si>
    <t>Accessible lighting switches_none</t>
  </si>
  <si>
    <t>Lightweight doors_none</t>
  </si>
  <si>
    <t>Alarm system in bathrooms_none</t>
  </si>
  <si>
    <t>Absence of thresholds</t>
  </si>
  <si>
    <t>Only new buildings</t>
  </si>
  <si>
    <t>Willingness to rent_willing</t>
  </si>
  <si>
    <t>"Not willingly. They are afraid of the smell of urine, spoiled floors and furniture."</t>
  </si>
  <si>
    <t>Most KIs in both urban and semi-urban locations reported that RSPs are unwilling to rent to refugees with mobility disabilities, due to the fear that they will damage or dirty their property such as with their wheelchairs, or they will make changes to their property to accommodate their disability. One KI in each type of location (urban, semi-urban) reported that RSPs are willing to rent, but the issue was more that there is not enough housing that is accessible to people with mobility disabilities.</t>
  </si>
  <si>
    <t>Willingness to rent_unwilling</t>
  </si>
  <si>
    <t>Willingness to rent_unwilling_fear they may damage or dirty property</t>
  </si>
  <si>
    <t>Willingness to rent_unwilling_dont want them to make changes to property</t>
  </si>
  <si>
    <t>Willingness to adapt property_willing</t>
  </si>
  <si>
    <t>"Unfortunately homeowners are not very willing to make any changes in their homes to adapt them to the requirements of people with disabilities because this requires a lot of money and time."</t>
  </si>
  <si>
    <t>Some KIs reported that RSPs are unwilling to make their properties more accessible to refugees with mobility disabilities due to thinking it is not worth the extra cost and time. Some KIs reported this as the motivation behind many refugees with mobility disabilities choosing to live with relatives or close friends. One KI in the urban locations reported that some RSPs would be willing to make their properties more accessible if they were paid a higher rent. One KI in each type of location reported that it depended on the RSP whether they would be willing or not, while one reported that they did not know.</t>
  </si>
  <si>
    <t>Willingness to adapt property_willing_if paid higher rent</t>
  </si>
  <si>
    <t>Willingness to adapt property_unwilling</t>
  </si>
  <si>
    <t>Willingness to adapt property_unwilling_belief it is not worth the extra cost and time</t>
  </si>
  <si>
    <t>Willingness to adapt property_unwilling_reason refugees with disabilities live with relatives or close friends</t>
  </si>
  <si>
    <t>Willingness to adapt property_depends on RSP</t>
  </si>
  <si>
    <t>Willingness to adapt property_i don't know</t>
  </si>
  <si>
    <t>DT2.1 What kind of financial obstacles do refugees with mobility disabilities face in accessing rental housing, if any, and why?</t>
  </si>
  <si>
    <t>Financial obstacles_Unemployed</t>
  </si>
  <si>
    <t>"Refugees with disabilities do not have access to credit, find it difficult to find work, and live on disability allowance and UN assistance. In addition to their regular needs, they have additional needs, for which they also need money. On their own, without the support of relatives, they cannot afford to rent a house."</t>
  </si>
  <si>
    <t>KIs reported high expenses faced by refugees with mobility disabilities including medical expenses, high general rental prices, disability-adapted housing and housing on the first floor usually costing more, as well as cash assistance not being enough to cover their needs. Most KIs also reported that refugees with mobility disabilities were relying entirely on their disability pensions/allowances or cash assistance from NGOs or the UN.
Some KIs reported unemployment as a financial obstacle for refugees with mobility disabilites, as according to a few, it is difficult for them to find work due to their disability. Some KIs reported it is possible for those who have worked before when they were in Ukraine. One KI reported that there is already a legal framework and both support from the state and NGOs to encourage employers to hire persons with disabilities, though most do not want to go out of their comfort zone.
Most KIs reported that refugees with mobility disabilities do not have access to loans, among which half gave the reason that loans were not given to foreigners and one gave the reason that it is not given to those who are unemployed.
Two KIs reported that refugees with mobility disabilities are unable to pay the deposit, with one giving the reason that landlords tend to ask for several months of rent in advance as the deposit.
There were no clear differences when comparing between reports of KIs in urban and semi-urban locations.</t>
  </si>
  <si>
    <t>Financial obstacles_Unemployed_difficult to find work due to disability</t>
  </si>
  <si>
    <t>Financial obstacles_Unemployed_possible for those who have worked before</t>
  </si>
  <si>
    <t>Financial obstacles_Unemployed_there is a legal framework that employers should hire people with disabilities</t>
  </si>
  <si>
    <t>Financial obstacles_Too expensive</t>
  </si>
  <si>
    <t>Financial obstacles_Too expensive_medical expenses</t>
  </si>
  <si>
    <t>Financial obstacles_Too expensive_general rental prices</t>
  </si>
  <si>
    <t>Financial obstacles_Too expensive_rental price for disability-adapted housing</t>
  </si>
  <si>
    <t>Financial obstacles_Too expensive_extra cost for adapting housing for person with mobility disabilities</t>
  </si>
  <si>
    <t>Financial obstacles_Too expensive_housing on the first floor costs more</t>
  </si>
  <si>
    <t>Financial obstacles_Too expensive_housing in an accessible location costs more</t>
  </si>
  <si>
    <t>Financial obstacles_Too expensive_arrived in Moldova without financial resources</t>
  </si>
  <si>
    <t>Financial obstacles_Too expensive_cash assistance is not enough</t>
  </si>
  <si>
    <t>Financial obstacles_Too expensive_most live in RACs</t>
  </si>
  <si>
    <t>Financial obstacles_Too expensive_many cannot afford to rent in Chisinau</t>
  </si>
  <si>
    <t>Financial obstacles_Too expensive_those with preserved intellect can diversify sources of ngo aid to reduce expenses</t>
  </si>
  <si>
    <t>Financial obstacles_Reliance on pensions and/or cash assistance from ngos</t>
  </si>
  <si>
    <t>Access loans_no</t>
  </si>
  <si>
    <t>Access loans_no_not for foreigners</t>
  </si>
  <si>
    <t>Access loans_no_unemployed</t>
  </si>
  <si>
    <t>Ability to pay deposit_no</t>
  </si>
  <si>
    <t>Ability to pay deposit_no_deposit includes several months in advance</t>
  </si>
  <si>
    <t xml:space="preserve">DT2.2 What kind of legal obstacles do refugees with mobility disabilities face in accessing rental housing, if any, and why? </t>
  </si>
  <si>
    <t>Legal obstacles_now_none</t>
  </si>
  <si>
    <t>"The landlords categorically refused, and some refugees who understood why, agreed to pay that tax to the FISC, that 7% (about 100 lei per month) just to conclude the contract."</t>
  </si>
  <si>
    <t>Almost all KIs reported that refugees with mobility disabilities currently do not face any legal obstacles. One KI in an urban location reported that landlords are unwilling to have formal rental agreements.
One KI reported that the need for proof of residence to apply for temporary protection before September 2023 was a legal obstacle. Some KIs reported that refugees with mobility disabilities faced no obstacles in accessing legal services.</t>
  </si>
  <si>
    <t>Legal obstacles_now_yes_unwillingness of landlords to have formal agreements</t>
  </si>
  <si>
    <t>Legal obstacles_before_yes_TP proof of residence</t>
  </si>
  <si>
    <t>Obstacles accessing legal services_no</t>
  </si>
  <si>
    <t>Obstacles accessing legal services_no_legal specialists can come to them</t>
  </si>
  <si>
    <t>Obstacles accessing legal services_no_legal support services exist</t>
  </si>
  <si>
    <t xml:space="preserve">DT2.3 What kind of social obstacles do refugees with mobility disabilities face in accessing rental housing, if any, and why? </t>
  </si>
  <si>
    <t>Social obstacles_none</t>
  </si>
  <si>
    <t>"When the person would call to talk about the apartment, there might be the thought that he has no money."</t>
  </si>
  <si>
    <t>Most KIs, including all in the semi-urban locations reported no social obstacles faces by refugees with mobility disabilities. Most KIs, including all in the semi-urban locations reported that discrimination and stigma does not impede the access of this group to rental housing. Half of the KIs in urban locations reported that discrimination and stigma does impede their access to rental housing, particularly due to fears of landlords that they will damage or make changes to their property and the presumption that they do not have money and will be unable to pay the rent.
Most KIs reported that there is no language barrier impeding this groups access to rental housing since Moldovans understand Russian.</t>
  </si>
  <si>
    <t>Discrimination and stigma_yes</t>
  </si>
  <si>
    <t>Discrimination and stigma_yes_fears they will damage or make changes to property</t>
  </si>
  <si>
    <t>Discrimination and stigma_yes_presumption that they are unable to pay</t>
  </si>
  <si>
    <t>Discrimination and stigma_no</t>
  </si>
  <si>
    <t>Language barriers_no_russian language</t>
  </si>
  <si>
    <t>DT2.4 What other obstacles do refugees with mobility disabilities face in accessing rental housing, if any, and why?</t>
  </si>
  <si>
    <t>Other obstacles_yes_need medical and rehabilitation services, extra care and support</t>
  </si>
  <si>
    <t>One KI reported refugees with mobility disabilities needing medical and rehabilitiation services, and extra care and support.</t>
  </si>
  <si>
    <t>Other obstacles_i don't know</t>
  </si>
  <si>
    <t>Other obstacles_none</t>
  </si>
  <si>
    <t>Legal requirements_accessibility of public spaces not enforced</t>
  </si>
  <si>
    <t>"There is no legislation specifically related to renting to refugees with mobility disabilities."</t>
  </si>
  <si>
    <t>All KIs reported that they are not aware of any legal requirements that RSPs need to follow. One KI even reported that such legal requirements exist for buildings of public institutions but since those are not enforced, very few are accessible to people with disabilities.</t>
  </si>
  <si>
    <t>Legal requirements_not aware</t>
  </si>
  <si>
    <t xml:space="preserve">DT2.6 Are you familiar with any support programmes for refugees with mobility disabilities renting in your area?   </t>
  </si>
  <si>
    <t>Support programmes_i don't know</t>
  </si>
  <si>
    <t>Some KIs reported being familiar with support programmes for refugees with mobility disabilities renting in their area. These were being implemented by IOM, INTERSOS, Caritas, Motivatie and CASMED. One of them in a semi-urban location reported a programme providing housing for free to refugees with mobility disabilities.
One to two KIs in each type of location also reported not knowing of any such programmes.</t>
  </si>
  <si>
    <t>Support programmes_yes</t>
  </si>
  <si>
    <t>Support programmes_yes_free housing</t>
  </si>
  <si>
    <t>Support programmes_yes_UN_IOM</t>
  </si>
  <si>
    <t>Support programmes_yes_NGOs</t>
  </si>
  <si>
    <t>Support programmes_yes_NGOs_INTERSOS</t>
  </si>
  <si>
    <t>Support programmes_yes_NGOs_Caritas</t>
  </si>
  <si>
    <t>Support programmes_yes_NGOs_Motivatie</t>
  </si>
  <si>
    <t>Support programmes_yes_NGOs_CASMED</t>
  </si>
  <si>
    <t>DT7.1 How has Temporary Protection impacted the housing market for refugees with mobility disabilities?</t>
  </si>
  <si>
    <t>Impact housing market_positive</t>
  </si>
  <si>
    <t>"In my opinion, obtaining temporary protection has neither changed the situation of people with disabilities for the worse nor for the better. One positive thing is that refugees now have a legal status in the Republic of Moldova, but what concerns the rental housing market, especially for people with disabilities, the main problems have remained the same."</t>
  </si>
  <si>
    <t>One KI in an urban location reported that TP had a generally positive impact on the housing market for refugees with mobility disabilities. All other KIs reported no impact on the housing market, but that according to one KI, TP gave greater clarity on the legal status of refugees. One KI reported that TP initially made things difficult due to the need for proof of residence.</t>
  </si>
  <si>
    <t>Impact housing market_no change</t>
  </si>
  <si>
    <t>Impact housing market_no change_initially difficult when proof of residence was needed</t>
  </si>
  <si>
    <t>Impact housing market_no change_only greater clarity of status of refugees</t>
  </si>
  <si>
    <t>DT7.2 Has Temporary Protection impacted the willingness of rental service providers to rent to refugees with mobility disabilities? Why/why not?</t>
  </si>
  <si>
    <t>Impact willingness of RSPs_no change</t>
  </si>
  <si>
    <t>"Given that most landlords offer rent without a contract, temporary protection does not make them more open to offering rent."</t>
  </si>
  <si>
    <t>Almost all KIs reported TP having no impact to the willingness of RSPs to rent to refugees with mobility disabilities. One KI in an urban location reported that this was because RSPs generally prefer informal agreements, while another KI reported that the impact may be seen in the future as it is too early to see any change. 
One KI in an urban location reported that RSPs are more willing due to TP because there is greater legal certainty in the status of refugees.</t>
  </si>
  <si>
    <t>Impact willingness of RSPs_no change_most landlords prefer informal agreements</t>
  </si>
  <si>
    <t>Impact willingness of RSPs_no change_maybe in the future</t>
  </si>
  <si>
    <t>Impact willingness of RSPs_more willing</t>
  </si>
  <si>
    <t>Impact willingness of RSPs_more willing_legal certainty of status</t>
  </si>
  <si>
    <t>DT7.3  Is this the same for all demographic groups?</t>
  </si>
  <si>
    <t>Yes it is the same</t>
  </si>
  <si>
    <t>KIs responses to this question appear to not relate to the impact of TP, but rather to willingness to rent to these groups in general. Almost all KIs in the urban locations and one in the semi-urban locations reported RSPs being less willing to rent to Roma. Some reported less willingness to rent to families with people with disabilities and families with children. One KI reported less willingness to rent to elderly people, large families, and third country nationals as well.</t>
  </si>
  <si>
    <t>Roma_less willing</t>
  </si>
  <si>
    <t>Families with children_Less willing</t>
  </si>
  <si>
    <t>Families with elderly people_Less willing</t>
  </si>
  <si>
    <t>Families with people with disabilities_Less willing</t>
  </si>
  <si>
    <t>Third country nationals_Less willing</t>
  </si>
  <si>
    <t>Large families_less willing</t>
  </si>
  <si>
    <t>DT6.1 How would you describe the quality of the relationship between refugees with mobility disabilities and the host community in {assessed location}?</t>
  </si>
  <si>
    <t>Relationship with host community_positive</t>
  </si>
  <si>
    <t xml:space="preserve"> "Local people complain about the lack of attention to their problems, because we also have our own disabled people who need help."</t>
  </si>
  <si>
    <t>Most KIs reported that the relationship between refugees with mobility disabilities and the host community was positive, with half of these reporting that members of the host community try to help refugees with mobility disabilities.
One KI reported the quality of the relationship being neutral, while one KI reported the relationship being negative due to the perception that the problems of locals with disabilities are being neglected. Two KIs reported that there was change over the past year while two reported that there was no change. 
One KI reported that any discrimination was related to their disability, not their status as refugees.
There were no clear differences when comparing between reports of KIs in urban and semi-urban locations.</t>
  </si>
  <si>
    <t>Relationship with host community_positive_try to help people with disabilities</t>
  </si>
  <si>
    <t>Relationship with host community_neutral</t>
  </si>
  <si>
    <t>Relationship with host community_negative_perception that the problems of locals are being neglected</t>
  </si>
  <si>
    <t>Relationship with host community_changed in the past year_yes</t>
  </si>
  <si>
    <t>Relationship with host community_changed in the past year_no</t>
  </si>
  <si>
    <t>Relationship with host community_any discrimination is related to their disability not status as refugees</t>
  </si>
  <si>
    <t>DT6.2 What measures have been taken by the local government or other organisations to improve access and adequacy of rental properties for refugees with mobility disabilities, if any?</t>
  </si>
  <si>
    <t>Measures to improve access_NGOs</t>
  </si>
  <si>
    <t>Some KIs reported measures taken by NGOs, including the provision of equipment and medicines, and hygiene products to refugees with mobility disabilities. INTERSOS was reported to be one of these NGOs. One KI reported that reports made by NGOs on the inaccessibility of housing for refugees did not lead to much change.
One KI in an urban location reported measures taken by local authorities such as providing information to NGOs and facilitating help for refugees with disabilities. One KI also in an urban location reported no measures being taken by local authorities.
Some KIs reported not being aware of any measures taken.</t>
  </si>
  <si>
    <t>Measures to improve access_NGOs_provide equipment and medicines</t>
  </si>
  <si>
    <t>Measures to improve access_NGOs_provide hygiene products</t>
  </si>
  <si>
    <t>Measures to improve access_NGOs_INTERSOS</t>
  </si>
  <si>
    <t>Measures to improve access_NGOs_reports were made but not much was done to improve accessibility</t>
  </si>
  <si>
    <t>Measures to improve access_local authorities</t>
  </si>
  <si>
    <t>Measures to improve access_local authorities_provide information to NGOs</t>
  </si>
  <si>
    <t>Measures to improve access_local authorities_facilitates help for refugees with disabilities</t>
  </si>
  <si>
    <t>Measures to improve access_local authorities_none</t>
  </si>
  <si>
    <t>Measures to improve access_not aware</t>
  </si>
  <si>
    <t xml:space="preserve">DT6.3 Have you perceived any tensions between refugee and host communities due to competition for affordable housing for persons with mobility disabilities ?   </t>
  </si>
  <si>
    <t>Competition for affordable housing_not noticed</t>
  </si>
  <si>
    <t>"Tensions in general are now in society between us and them, somehow there is the idea that because of the refugees the price of rent has gone up all over the country, not because of the war, but because of the refugees."</t>
  </si>
  <si>
    <t>Almost all KIs reported not perceiving any tensions due to competition over affordable housing. One KI in an urban location reported that they did perceive such tensions and this was due to the rising rental prices and misinformation leading to Moldovans blaming this on refugees.</t>
  </si>
  <si>
    <t>Competition for affordable housing_yes_rising rental prices being blamed on refugees</t>
  </si>
  <si>
    <t>DT6.4 [If yes] What measures or initiatives, if any, at the local level, have been taken to address and resolve conflicts over access to affordable housing between host community and refugees with mobility disabilities?</t>
  </si>
  <si>
    <t>Measures to address conflict_cash-for-rent</t>
  </si>
  <si>
    <t>One KI in an urban location reported that measures taken to address and resolve conflicts include cash-for-rent programmes, and the provision of food and non-food items both to refugees and vulnerable members of the host community. The KI also reported that there is increasing awareness that refugees are not always the most vulnerable group in Moldova and amongst Ukrainians in general since they had the means to leave Ukraine.</t>
  </si>
  <si>
    <t>Measures to address conflict_food and NFIs</t>
  </si>
  <si>
    <t>Measures to address conflict_offering aid to vulnerable Moldovan as well</t>
  </si>
  <si>
    <t>Measures to address conflict_refugees are usually not the most vulnerable since they could afford to travel abroad</t>
  </si>
  <si>
    <t>DTb.1 What should actors account for when designing and implementing rental assistance programmes for refugees with a mobility disability?</t>
  </si>
  <si>
    <t>Adapt housing and housing areas to people with mobility disabilities</t>
  </si>
  <si>
    <t>"The specifics of the person's disability must be taken into consideration and the housing adapted to these specific requirements."</t>
  </si>
  <si>
    <t>Almost all KIs reported that actors should focus on adapting housing to be accessible to people with mobility disabilities including their access from the street to the entrance of their homes. Some KIs emphasised that each home needs to be adapted according to the individuals specific disability and needs.
One KI reported that new arrivals should be given clear information on the law so as to avoid conflict. One KI emphasised the need for information and support to refugees in finding affordable and accessible housing.
There were no clear differences when comparing between reports of KIs in urban and semi-urban locations.</t>
  </si>
  <si>
    <t>Adapt housing and housing areas to people with mobility disabilities_according to each individual's needs</t>
  </si>
  <si>
    <t>Clear communication and information to new arrivals to avoid conflict</t>
  </si>
  <si>
    <t>Information and support in finding affordable accessible housing</t>
  </si>
  <si>
    <t xml:space="preserve">DTb.2 What types of financial, legal, or social assistance is available for refugees with a mobility disability wanting to rent an accomodation? </t>
  </si>
  <si>
    <t>Financial assistance</t>
  </si>
  <si>
    <t>"Every day I get calls, people ask for diapers, medicines, they are quite expensive and people can't afford them, especially from the money allocated 2200 lei, and it is quite difficult."</t>
  </si>
  <si>
    <t>Some KIs reported financial assistance being available for refugees with mobility disabilities (n=3). This included funding to cover the costs of medical and healthcare (n=1), rental assistance and additional support during winter for refugees in general (n=1), and allowance from the state if they have a residence permit (n=1). One KI, however, reported that the cash assistance of 2200 lei is not enough to cover the expenses of refugees with mobility disabilities.
Legal assistance to learn about and defend their rights was reported (n=1). The disability council service offers visits by a personal assistant 8 hours every weekday (n=1). Psychological counselling sessions are also available (n=1). 
Some KIs, all in urban locations, reported that such assistance is provided by the UN and NGOs (n=3), including information for refugees (n=1).
Some KIs reported not knowing of any assistance available (n=3).</t>
  </si>
  <si>
    <t>Financial assistance_cover costs of medical and health care</t>
  </si>
  <si>
    <t>Financial assistance_rental assistance for refugees in general</t>
  </si>
  <si>
    <t>Financial assistance_with residence permit they can apply for allowance from the state</t>
  </si>
  <si>
    <t>Financial assistance_additional support during winter for refugees in general</t>
  </si>
  <si>
    <t>Financial assistance_cash assistance not enough</t>
  </si>
  <si>
    <t>Legal assistance</t>
  </si>
  <si>
    <t>Personal assistant services</t>
  </si>
  <si>
    <t>Psychological counselling</t>
  </si>
  <si>
    <t>UN and NGOs</t>
  </si>
  <si>
    <t>UN and NGOs_information</t>
  </si>
  <si>
    <t xml:space="preserve"> </t>
  </si>
  <si>
    <t>Key Informant Interviews (KIIs) with NGO representatives</t>
  </si>
  <si>
    <t>KI1_NGO_Chisinau</t>
  </si>
  <si>
    <t>KI2_NGO_Chisinau</t>
  </si>
  <si>
    <t>KI3_NGO_Chisinau</t>
  </si>
  <si>
    <t>KI13_NGO_Chisinau</t>
  </si>
  <si>
    <t>KI4_NGO_Balti</t>
  </si>
  <si>
    <t>KI5_NGO_Balti</t>
  </si>
  <si>
    <t>KI6_NGO_Balti</t>
  </si>
  <si>
    <t>KI7_NGO_Orhei</t>
  </si>
  <si>
    <t>KI8_NGO_Orhei</t>
  </si>
  <si>
    <t>KI9_NGO_Orhei</t>
  </si>
  <si>
    <t>KI10_NGO_Ialoveni</t>
  </si>
  <si>
    <t>KI11_NGO_Ialoveni</t>
  </si>
  <si>
    <t>KI12_NGO_Ialoveni</t>
  </si>
  <si>
    <t>Chișinău</t>
  </si>
  <si>
    <t>Bălți</t>
  </si>
  <si>
    <t>DT1.1 Have there been any overall changes in rental prices in the last 6 months in [the assessed location]? What type of changes?</t>
  </si>
  <si>
    <t xml:space="preserve">Change_Increase </t>
  </si>
  <si>
    <t>"The prices in the last 6 months have increased a bit because in Balti the demand is higher than the supply, one reason being that a centre has closed and refugees choose to look for a rent in the city rather than in the village."</t>
  </si>
  <si>
    <t>The majority of KIs reported an increase in rental prices in the last 6 months. All KIs in Chisinau and Balti reported an increase, while none reported an increase in Orhei. Of these, the majority reported an increase in demand as the reason for this increase in rental prices, while some also reported the closure of several refugee accommodation centres and the influx of refugees as reasons behind the increase.
One KI in Chisinau gave the requirement of proof of residence for TP as a reason rental prices increased.
Some KIs reported no change in the rental prices, and all were from Orhei or Ialoveni.</t>
  </si>
  <si>
    <t>Change_Increase_Why_Influx of refugees</t>
  </si>
  <si>
    <t>Change_Increase_Why_Demand increased</t>
  </si>
  <si>
    <t>Change_Increase_Why_Low supply</t>
  </si>
  <si>
    <t>Change_Increase_Why_Inflation</t>
  </si>
  <si>
    <t>Change_Increase_Why_Many RACs closed down</t>
  </si>
  <si>
    <t>Change_Increase_Why_Landlords aware that refugees are receiving financial aid</t>
  </si>
  <si>
    <t>Change_Increase_Why_Many students arrive in the start of the semester</t>
  </si>
  <si>
    <t>Change_Increase_Why_Refugees look for rent in cities rather than villages</t>
  </si>
  <si>
    <t>Change_Increase_Why_Temporary Protection</t>
  </si>
  <si>
    <t>Don't_Know</t>
  </si>
  <si>
    <t>No_Change</t>
  </si>
  <si>
    <t>No_Change_Low availability in general</t>
  </si>
  <si>
    <t>No_Change_Depends on landlord</t>
  </si>
  <si>
    <t>Change_When conflict started</t>
  </si>
  <si>
    <t>Similar prices to Chisinau</t>
  </si>
  <si>
    <t>Refugees in Orhei usually have existing contacts</t>
  </si>
  <si>
    <t>Prices much higher in Chisinau due to higher demand</t>
  </si>
  <si>
    <t>DT2.1  Which refugee population groups have more difficulties in accessing rental housing, if any?</t>
  </si>
  <si>
    <t>Roma_more difficult</t>
  </si>
  <si>
    <t xml:space="preserve">"Refugees with disabilities face significant difficulties in finding an apartment adapted to their needs and requirements. We observed that they prefer to stay with relatives or friends."
</t>
  </si>
  <si>
    <t>The majority of KIs reported that refugees with disabilities and women with young children face more difficulties in accessing rental housing. Nearly half reported that families with children face more difficulties. Some reported that elderly people, families with pets, large families, single men, Roma and Ukrainian refugees face more difficulties in accessing rental housing.
There were no clear differences when comparing reports of KIs in each of the four locations.</t>
  </si>
  <si>
    <t>Roma_easier</t>
  </si>
  <si>
    <t>Families with children</t>
  </si>
  <si>
    <t>Families with pets</t>
  </si>
  <si>
    <t>Financially vulnerable</t>
  </si>
  <si>
    <t>People with disabilities</t>
  </si>
  <si>
    <t>People with disabilities_prefer to stay with relatives or friends</t>
  </si>
  <si>
    <t>Single males</t>
  </si>
  <si>
    <t>Single women</t>
  </si>
  <si>
    <t>Single women_no additional difficulty</t>
  </si>
  <si>
    <t>Women with young children</t>
  </si>
  <si>
    <t>Older people</t>
  </si>
  <si>
    <t>Families caring for older people with disabilities</t>
  </si>
  <si>
    <t>Third country nationals</t>
  </si>
  <si>
    <t>Undocumented refugees</t>
  </si>
  <si>
    <t>Undocumented refugees_no additional difficulties</t>
  </si>
  <si>
    <t>Large families</t>
  </si>
  <si>
    <t>Ukrainian refugees</t>
  </si>
  <si>
    <t>Ukrainian refugees_refugees not wanted</t>
  </si>
  <si>
    <t>Ukrainian refugees_needed written contract</t>
  </si>
  <si>
    <t>People with chronic illnesses</t>
  </si>
  <si>
    <t>DT2.2.  [for each group mentioned] What kind of financial obstacles does this group face in accessing rental housing, if any, and why?</t>
  </si>
  <si>
    <t>Refugees in general_rent is too expensive</t>
  </si>
  <si>
    <t xml:space="preserve">"There are a lot of financial barriers because a lot of people came with just a suitcase, others generally with just papers and it is very difficult without money to find or rent something. I would say that about 50% of refugees can afford to rent a house and 50% can't. I don't even want to imagine how much hardship these people go through and how they feel when they leave their homes."
</t>
  </si>
  <si>
    <t>For refugees in general, nearly half of the KIs reported that rental prices were too expensive. 
The difficulty of women with children to work due to caring for their children and their subsequent lack of working income was reported by nearly half of the KIs as a financial obstacle. Most of the KIs reporting this were from Balti and Ialoveni.
People with disabilities' and elderly peoples' inability to work and high additional expenses was reported by some KIs as financial obstacles for these groups.
Families with children were reported by some KIs to face extra expenses and higher rents due to needing more space and preferring housing close to schools.
A few KIs reported that cash-for-rent programmes were only for households that had the possibility of being able to pay rent by themselves in the future, and therefore, is not available for more vulnerable groups. A few KIs reported that accessing loans is difficult, not for foreign nationals, and depends on each bank's policy. 
A few KIs reported that landlords prefer to receive rent in advance as a deposit. A few other KIs reported that those that cannot afford to pay the deposit settle for rental housing with worse conditions as these may not require a deposit payment.</t>
  </si>
  <si>
    <t>Refugees in general_refugees in Moldova have less financial resources</t>
  </si>
  <si>
    <t>Refugees in general_salaries are not enough to cover high prices</t>
  </si>
  <si>
    <t>Refugees in general_easier if employed</t>
  </si>
  <si>
    <t>Refugees in general_unemployed</t>
  </si>
  <si>
    <t>Refugees in general_cash-for-rent only for limited number of months</t>
  </si>
  <si>
    <t>Refugees in general_relatives send money</t>
  </si>
  <si>
    <t>Refugees in general_able to afford rent</t>
  </si>
  <si>
    <t>Roma_unsure how to work/earn income due to cultural norms</t>
  </si>
  <si>
    <t>Roma_prefer to stay in RACs</t>
  </si>
  <si>
    <t>Women with children_no working income</t>
  </si>
  <si>
    <t>Older people_Not able to work</t>
  </si>
  <si>
    <t>Older people_high medical expenses</t>
  </si>
  <si>
    <t>People with disabilities_Not able to work</t>
  </si>
  <si>
    <t>People with disabilities_Extra expenses</t>
  </si>
  <si>
    <t>Families with children_extra expenses</t>
  </si>
  <si>
    <t>Families with children_need more space</t>
  </si>
  <si>
    <t>Families with children_housing close to schools more expensive</t>
  </si>
  <si>
    <t>Undocumented refugees_landlords fear they will damage apartment</t>
  </si>
  <si>
    <t>Undocumented_refugees_difficult to get a job</t>
  </si>
  <si>
    <t>Access loans_difficult for all groups</t>
  </si>
  <si>
    <t>Access loans_not for foreign nationals</t>
  </si>
  <si>
    <t>Access loans_Depends on bank policy</t>
  </si>
  <si>
    <t>Access loans_I don't know</t>
  </si>
  <si>
    <t>Financial support_cash-for-rent only for those able to pay rent by themselves in the future</t>
  </si>
  <si>
    <t>Pay deposit_landlords prefer to receive rent in advance</t>
  </si>
  <si>
    <t>Pay deposit_those who cannot pay settle for worse conditions</t>
  </si>
  <si>
    <t>Commitment_waiting for war to end</t>
  </si>
  <si>
    <t>Commitment_unsure of long term plans</t>
  </si>
  <si>
    <t xml:space="preserve">DT2.3 [for each group mentioned] What kind of legal obstacles does this group face in accessing rental housing, if any, and why? </t>
  </si>
  <si>
    <t>Refugees in general_unwillingness of landlords to have legal contract</t>
  </si>
  <si>
    <t>"Legal rental contracts are not really practiced, because the owner does not want the state to know about his income and the tenant does not want to sign a contract for a fixed period with certain conditions."</t>
  </si>
  <si>
    <t>Some KIs reported the unwillingness of landlords to have a legal contract as a legal obstacle for refugees in general. All KIs in Ialoveni reported this issue. 
Some of the KIs also reported that the requirement for proof of residence to apply for TP before September 2023 was a legal obstacle for refugees in general.</t>
  </si>
  <si>
    <t>Refugees in general_need for proof of residence for TP made landlords unwilling</t>
  </si>
  <si>
    <t>Refugees in general_cases of fraud when refugees sign contracts in Romanian</t>
  </si>
  <si>
    <t>Refugees in general_refugees don't want to be limited by conditions of contract</t>
  </si>
  <si>
    <t>Refugees in general_no real estate agencies</t>
  </si>
  <si>
    <t>Refugees in general_only if they do not want to sign contract</t>
  </si>
  <si>
    <t>Refugees in general_Ukrainians not used to formal agreements</t>
  </si>
  <si>
    <t>Refugees in general_no legal protection with informal agreement</t>
  </si>
  <si>
    <t>Refugees in general_renting from subleaser risks eviction without notice</t>
  </si>
  <si>
    <t>Undocumented refugees_cannot be legally identified without documents</t>
  </si>
  <si>
    <t>Able to provide required documents_yes_only passport needed</t>
  </si>
  <si>
    <t>Legal services_consultations with NRC lawyers</t>
  </si>
  <si>
    <t xml:space="preserve">DT2.4 [for each group mentioned]  What kind of social obstacles does this group face in accessing rental housing, if any, and why? </t>
  </si>
  <si>
    <t>"There have been a couple of cases, where refugees have destroyed the house, and they have been so much publicised and fake news so much influenced, that landlords have lost trust."
"I think the social barrier we see with Roma refugees, most of the time people are somewhat afraid of Roma."</t>
  </si>
  <si>
    <t>Nearly half of the KIs reported that discrimination and stigma does not impede their access to rental housing, with one of them reporting that some landlords specifically want to help refugees and welcome them to their homes. Some KIs reported that refugees are impeded by discrimination and stigma, particularly due to fears of landlords that they will damage their property or the instability of renting to refugees. One KI even reported that some landlords raise the rental price for refugees specifically. Some KIs also reported discrimination and stigma against Roma due to their negative reputation.
Most of the KIs reported no language barriers impeding refugees' access to rental housing due to Moldovans understanding Russian.</t>
  </si>
  <si>
    <t>Refugees in general_Yes</t>
  </si>
  <si>
    <t>Refugees in general_Yes_Fear refugees will damage property</t>
  </si>
  <si>
    <t>Refugees in general_Yes_Instability of renting to refugees</t>
  </si>
  <si>
    <t>Refugees in general_Yes_Some landlords increase rental price for refugees</t>
  </si>
  <si>
    <t>Refugees in general_No</t>
  </si>
  <si>
    <t>Refugees in general_No_some landlords specifically want to help refugees</t>
  </si>
  <si>
    <t>Roma_Yes</t>
  </si>
  <si>
    <t>Language_Barriers_Yes_Refugees in general_Translation should be requested to avoid fraud</t>
  </si>
  <si>
    <t>Language_Barriers_No_Refugees in general_Russian</t>
  </si>
  <si>
    <t>Language_Barriers_No_Refugees in general_Many are learning Romanian</t>
  </si>
  <si>
    <t>DT2.5 [for each group mentioned] What other obstacles do these groups face and why?</t>
  </si>
  <si>
    <t>Refugees in general_landlords prefer long term contracts</t>
  </si>
  <si>
    <t>"Refugees are looking for affordable housing. These housing options are not always equipped with all the necessities. Many get out of this situation by requesting a washing machine or other household items from aid groups."</t>
  </si>
  <si>
    <t>Most of the KIs reported the lack of suitable accessibility infrastructure as an obstacle for refugees with disabilities. Almost all KIs in Balti, Orhei and Ialoveni reported this, as well as half the KIs in Chisinau. This is reported by a few KIs to similarly be an obstacle for single women with young children when there are no ramps for strollers.</t>
  </si>
  <si>
    <t>Refugees in general_affordable housing not well equipped</t>
  </si>
  <si>
    <t>Refugees in general_lack of information</t>
  </si>
  <si>
    <t>Refugees in general_landlords take advantage of refugees by raising rent unreasonably</t>
  </si>
  <si>
    <t>People with disabilities_Unsuitable infrastructure</t>
  </si>
  <si>
    <t>Single women with children_cannot register children in school to have time to work</t>
  </si>
  <si>
    <t>Single women with children_no ramps for strollers</t>
  </si>
  <si>
    <t>Families with many children_many repairs needed when they leave</t>
  </si>
  <si>
    <t>Families with many children_lack of housing close to schools</t>
  </si>
  <si>
    <t>Families with pets_many repairs needed when they leave</t>
  </si>
  <si>
    <t xml:space="preserve">DT2.6 Are you familiar with any support programmes for renting in your area?   </t>
  </si>
  <si>
    <t>Most KIs reported knowing of support programmes for renting in their area. The majority of these reported knowing of the programme implemented by IOM, half reported regarding the programme by Acted, and some reported regarding the programmes by CRS and Caritas. One KI reported there being a housing programme specifically for LGBTQ people by Gender Doc. Two KIs reported not knowing of any support programmes for renting in their area, and they were from Orhei and Ialoveni respectively.</t>
  </si>
  <si>
    <t>Yes_IOM</t>
  </si>
  <si>
    <t>Yes_CASMED</t>
  </si>
  <si>
    <t>Yes_Caritas</t>
  </si>
  <si>
    <t>Yes_CRS</t>
  </si>
  <si>
    <t>Yes_Acted</t>
  </si>
  <si>
    <t>Yes_Gender Doc_specifically for members of LGBTQ community</t>
  </si>
  <si>
    <t>Yes_World Vision Moldova</t>
  </si>
  <si>
    <t>DT7.1 How has Temporary Protection impacted the housing market?</t>
  </si>
  <si>
    <t>change_positive</t>
  </si>
  <si>
    <t>The majority of KIs reported TP having a positive impact on the housing market. Of these, some KIs reported this was due to landlords being more willing to rent to them as refugees now having a legal status in Moldova and are able to commit to longer contracts.
Some KIs reported TP having no impact on the housing market. Two KIs, both in Chisinau, reported TP having a negative impact as it led to the rise in rental prices, particularly due to refugees needing formal agreements to apply for TP before September 2023, and were charged a higher rent for it.</t>
  </si>
  <si>
    <t>change_positive_now refugees have legal status</t>
  </si>
  <si>
    <t>change_positive_feel safer</t>
  </si>
  <si>
    <t>change_positive_refugees can commit to longer contracts</t>
  </si>
  <si>
    <t>change_negative_increase in rent price due to need for formal rental agreements for proof of residence</t>
  </si>
  <si>
    <t>no change</t>
  </si>
  <si>
    <t>no change_just some difficulty in the beginning before simplification of TP application process</t>
  </si>
  <si>
    <t>no change_now refugees have legal status</t>
  </si>
  <si>
    <t>DT7.2 How has Temporary Protection impacted the availability of rental housing? Why?</t>
  </si>
  <si>
    <t>availability_increase</t>
  </si>
  <si>
    <t>"Temporary protection has no influence on the availability of rented accommodation."</t>
  </si>
  <si>
    <t>Some KIs reported TP having no impact on the availability of rental housing. Fewer KIs reported an increase in rental housing availability due to TP, due to the clarity of refugees legal status. The simplification of the process of applying for TP such that proof of residence is no longer needed was reported by one KI to have led to an increase in availability. One KI reported that TP's impact on availability was unclear.</t>
  </si>
  <si>
    <t>availability_increase_greater clarity on refugee legal status</t>
  </si>
  <si>
    <t>availability_increase_after Order no. 80 since formal agreement no longer needed</t>
  </si>
  <si>
    <t>availability_no change</t>
  </si>
  <si>
    <t>availability_unclear</t>
  </si>
  <si>
    <t>refugees_more willing to rent with tp</t>
  </si>
  <si>
    <t>refugees_easier since they can commit to long term contracts</t>
  </si>
  <si>
    <t>DT7.3 Has Temporary Protection impacted the willingness of rental service providers to rent to refugee households? Why/why not?</t>
  </si>
  <si>
    <t>"The number of contracts registered with the FISC has also increased.
Now we noticed that contracts with tenants are for longer term even 2 years, when in the beginning they were only for 6 months."</t>
  </si>
  <si>
    <t>Most of the KIs, particularly in Chisinau, Balti and Ialoveni, reported that TP led to a greater willingness of RSPs to rent to refugees. Of these, some reported that this was due to refugees being able to rent for a longer period and there being greater legal certainty and trust in Ukrainians due to TP. The simplification of the TP application process also increased the willingness of RSPs. Some KIs reported TP having no impact on the willingness of RSPs.</t>
  </si>
  <si>
    <t>no change_no more problems when proof of residence no longer needed for TP</t>
  </si>
  <si>
    <t>no change_greater legal certainty for refugees</t>
  </si>
  <si>
    <t>no change_landlords prefer to rent to refugees using ID or IDNP</t>
  </si>
  <si>
    <t>more willing</t>
  </si>
  <si>
    <t>more willing_when proof of residence no longer needed for TP</t>
  </si>
  <si>
    <t>more willing_greater legal certainty for landlords renting to refugees</t>
  </si>
  <si>
    <t>more willing_refugees can rent for a longer period</t>
  </si>
  <si>
    <t>more willing_more trust in ukrainians</t>
  </si>
  <si>
    <t>more willing_tp document in Romanian</t>
  </si>
  <si>
    <t>DT7.4  Is this the same for all demographic groups?</t>
  </si>
  <si>
    <t>"The Roma are very noisy and usually prefer to have several people living in one room and it's terrible when they fight, so many landlords avoid these families."</t>
  </si>
  <si>
    <t>Some of the KIs reported that RSP willingness to rent is the same for all demographic groups. A few reported that RSPs are less willing to rent to Roma, single men, single women, families with children, people with disabilities and third country nationals. Some reported that they would be more willing to rent to employed refugees and families with children.
There were no clear differences when comparing reports of KIs in each of the four locations.</t>
  </si>
  <si>
    <t>Single women_less willing</t>
  </si>
  <si>
    <t>Single men_Less willing</t>
  </si>
  <si>
    <t>Families with children_More willing</t>
  </si>
  <si>
    <t>People with disabilities_Less willing</t>
  </si>
  <si>
    <t>Employed refugees_more willing</t>
  </si>
  <si>
    <t>DT6.1 How would you describe the quality of the relationship between refugees and the host community in {assessed location}?</t>
  </si>
  <si>
    <t>Positive</t>
  </si>
  <si>
    <t>The majority of KIs reported a positive relationship between refugees and the host community, with a few of these reporting that members of the host community were supporting refugees' needs with their own resources. Some KIs reported a neutral relationship, and one KI reported a negative relationship due to discontent over locals being neglected in the distribution of aid and some locals having pro-Russian sentiment.
The majority of the KIs reported a change in this relationship over the past year, with most of these reporting a positive change. Some reported a negative change particularly due to the rise in rental housing prices being linked to refugees. One of these also reported that the negative behaviour of a few refugees has been publicised, leading to a deterioration of the perception towards refugees in general.
There were no clear differences when comparing reports of KIs in each of the four locations.</t>
  </si>
  <si>
    <t xml:space="preserve">   Positive_Very good</t>
  </si>
  <si>
    <t xml:space="preserve">   Positive_Friendly</t>
  </si>
  <si>
    <t xml:space="preserve">   Positive_Supporting refugees' needs with their own resources</t>
  </si>
  <si>
    <t xml:space="preserve">   Positive_even though some locals differ in political views with refugees</t>
  </si>
  <si>
    <t>Neutral</t>
  </si>
  <si>
    <t>Negative</t>
  </si>
  <si>
    <t>Negative_discontent over aid being given to refugees not locals</t>
  </si>
  <si>
    <t>Negative_Pro-Russian sentiment of locals</t>
  </si>
  <si>
    <t>Changed in the past year_positive</t>
  </si>
  <si>
    <t>Changed in the past year_negative</t>
  </si>
  <si>
    <t>Changed in the past year_negative_rise in housing prices linked to refugees</t>
  </si>
  <si>
    <t>Changed in the past year_negative_negative cases publicised</t>
  </si>
  <si>
    <t>Potential for conflict over refugee aid and rising prices in the future</t>
  </si>
  <si>
    <t>DT6.2 What measures have been taken by the local government or other organisations to improve access and adequacy of rental properties for refugees, if any?</t>
  </si>
  <si>
    <t>local government</t>
  </si>
  <si>
    <t>Some KIs reported that measures were taken by the local government to improve access and adequacy, including providing information on available rental accommodation to refugees, cooperating with NGOs to solve refugees' housing problems and arranging for refugees to be hosted by Moldovan families. 
Some KIs reported measures taken by NGOs such as cash-for-rent programmes and legal assistance programmes. Some KIs reported not being aware of any measures being taken, including all of the KIs in Orhei.</t>
  </si>
  <si>
    <t>local government_provide info on available rental accommodation</t>
  </si>
  <si>
    <t>local government_cooperates with NGO to solve housing problems of refugees</t>
  </si>
  <si>
    <t>local government_arranged for refugees to be hosted by Moldovan families</t>
  </si>
  <si>
    <t>national government_allow Ukrainians to receive international transfers without passport</t>
  </si>
  <si>
    <t>ngos_cash-for-rent</t>
  </si>
  <si>
    <t>ngos_legal assistance programme</t>
  </si>
  <si>
    <t>not aware</t>
  </si>
  <si>
    <t xml:space="preserve">DT6.3 Have you perceived any tensions between refugee and host communities due to competition for affordable housing?   </t>
  </si>
  <si>
    <t>Not noticed</t>
  </si>
  <si>
    <t>"In Balti, we encountered local discontent with the fact that we were paying financial aid to Ukrainians. Housing was scarce, the demand increased and so did the prices. There was tension between the locals and Ukrainians."</t>
  </si>
  <si>
    <t>Most of the KIs reported not perceiving any tensions between refugees and host community due to competition over affordable housing. Some KIs reported perceiving tensions due to the rise in rental prices and resentment toward refugees receiving financial aid and not locals. None of the KIs in Orhei reported perceiving tensions, while one in each of the other three locations did.</t>
  </si>
  <si>
    <t>Not noticed_host community supports refugees in need</t>
  </si>
  <si>
    <t>Not noticed_host community already have their own homes</t>
  </si>
  <si>
    <t>Yes_Due to rise in housing cost</t>
  </si>
  <si>
    <t>Yes_Resentment due to refugees receiving financial aid</t>
  </si>
  <si>
    <t>Yes_When refugees are reluctant to work</t>
  </si>
  <si>
    <t>DT6.4 [If yes] What measures or initiatives, if any, at the local level, have been taken to address and resolve conflicts over access to affordable housing between host community and refugee populations?</t>
  </si>
  <si>
    <t>Nearly half of the KIs reported the local government keeping refugee accommodation centres (RACs) open as a measure to address and resolve conflicts over affordable housing. This was reported by one KI to be especially important for Roma as they depend on RACs and are more likely to face discrimination in finding rental housing. One KI reported that the local government in Chisinau were closing down RACs without supporting any alternative.
Some KIs reported measures by NGOs including programmes and aid distribution to both refugees and vulnerable Moldovans in order to reduce tensions and increase interaction between the groups.
Measures taken by the local government were only reported in Chisinau and Ialoveni, while measuresby NGOs were only reported in Chisinau and Balti</t>
  </si>
  <si>
    <t>local government_RAC</t>
  </si>
  <si>
    <t>local government_RAC_problems will arise for Roma when they are closed</t>
  </si>
  <si>
    <t>local government_RAC_closing RACs without supporting an alternative</t>
  </si>
  <si>
    <t>local government_organising trips for both refugees and locals</t>
  </si>
  <si>
    <t>ngos_National Congress of Ukrainians in Moldova_RAC/short-term accommodation</t>
  </si>
  <si>
    <t>ngos_built playgrounds for both refugees and Moldovan children to interact</t>
  </si>
  <si>
    <t>ngos_training courses to both refugees and Moldovans</t>
  </si>
  <si>
    <t>ngos_NFIs distributed to both refugees and Moldovans</t>
  </si>
  <si>
    <t>ngos_restoring sports field</t>
  </si>
  <si>
    <t>IOM</t>
  </si>
  <si>
    <t xml:space="preserve">DT6.5 Have you observed tensions between host community and refugees due to socio-cultural differences or discrimination?  </t>
  </si>
  <si>
    <t>There is none</t>
  </si>
  <si>
    <t>"I did not notice any tensions between the host community and the refugees, on the contrary I noticed a very friendly environment based on mutual respect."</t>
  </si>
  <si>
    <t>Most of the KIs reported not observing any tensions due to socio-cultural differences or discrimination. Some reported observing such tensions, though none of these were from Balti.</t>
  </si>
  <si>
    <t>Yes_Due to belief state funds used to support refugees financially</t>
  </si>
  <si>
    <t>Yes_Landlord controlling movement of the tenant</t>
  </si>
  <si>
    <t xml:space="preserve">   Yes_Political differences</t>
  </si>
  <si>
    <t xml:space="preserve">DT6.6 Is it the same for all demographic groups?  </t>
  </si>
  <si>
    <t>"Often hostility is directed at refugees who own expensive cars. There were cases when their cars were left without license plates or scratched."</t>
  </si>
  <si>
    <t>Nearly half of the KIs reported that tensions were higher for some demographic groups than others. Of these, half reported that there were more tensions with Roma. Others reported more tensions with single mothers, single men, families with many children due to damaged property, people with disabilities that try to adapt their rental housing according to their needs, and refugees that own expensive cars. One KI reported that vulnerable refugees have been taken advantage of, and late payments of rent can lead to tensions. Some KIs, except the KIs in Chisinau reported that perceived tensions were the same for all demographic groups.</t>
  </si>
  <si>
    <t>No_More tensions with single mothers</t>
  </si>
  <si>
    <t>No_More tensions with single men</t>
  </si>
  <si>
    <t>No_vulnerable people are taken advantage of</t>
  </si>
  <si>
    <t>No_late payments lead to tensions</t>
  </si>
  <si>
    <t>No_More tensions with Roma</t>
  </si>
  <si>
    <t>No_People with disabilities_conflicts if they try to adapt housing to their needs</t>
  </si>
  <si>
    <t>No_Families with children_conflict due to damages property</t>
  </si>
  <si>
    <t>No_Refugees that own expensive cars</t>
  </si>
  <si>
    <t>DTb.1 What should actors account for when designing and implementing rental assistance programmes for refugees?</t>
  </si>
  <si>
    <t>extra support to vulnerable groups</t>
  </si>
  <si>
    <t>"There should be a common database, a method, a tool by which all organisations implementing rent schemes can exchange data to avoid duplication and fraud."</t>
  </si>
  <si>
    <t>Some KIs suggested greater cooperation between organisations implementing rental assistance programmes, including creating a shared database to avoid duplication and fraud, and having similar transfer values to prevent the increase in rent prices. Some KIs suggested providing extra support to vulnerable groups, including families with many children or young children, families caring for the elderly, and people with disabilities. Some KIs emphasised the need to take into account the high market prices for rental accommodation. A few KIs suggested that laws should be enacted to regulate the rental prices for refugees.
There were no clear differences when comparing reports of KIs in each of the four locations.</t>
  </si>
  <si>
    <t>extra support to vulnerable groups_families with many children</t>
  </si>
  <si>
    <t>extra support to vulnerable groups_families with young children</t>
  </si>
  <si>
    <t>extra support to vulnerable groups_families caring for the elderly</t>
  </si>
  <si>
    <t>extra support to vulnerable groups_people with disabilities</t>
  </si>
  <si>
    <t>encourage employers to hire Ukrainians</t>
  </si>
  <si>
    <t>targeted aid rather than blanket approach according to financial need of refugees</t>
  </si>
  <si>
    <t>assistance tailored to each individual</t>
  </si>
  <si>
    <t>organisations should work together</t>
  </si>
  <si>
    <t>organisations should work together_create a shared database for aid organisations to avoid duplication and fraud</t>
  </si>
  <si>
    <t>organisations should work together_cash-for-rent transfer values should be similar so that rent prices do not increase</t>
  </si>
  <si>
    <t>take into account high market prices</t>
  </si>
  <si>
    <t>gather information on preferences, safety of location before starting</t>
  </si>
  <si>
    <t>assess the impact of programmes in the long-term</t>
  </si>
  <si>
    <t>work with municipalities to find rental housing for refugees</t>
  </si>
  <si>
    <t>laws should be enacted to regulate rental prices for refugees</t>
  </si>
  <si>
    <t>legal framework to ensure formal agreements are made to protect rights of both parties</t>
  </si>
  <si>
    <t>avoid informing landlords that refugees are receiving financial aid</t>
  </si>
  <si>
    <t>Key Informant Interviews (KIIs) with rental market experts</t>
  </si>
  <si>
    <t>KII_Expert_1</t>
  </si>
  <si>
    <t>KII_Expert_2</t>
  </si>
  <si>
    <t xml:space="preserve">Key Findings Summary
</t>
  </si>
  <si>
    <t>DT1.a How would you describe the current rental market in Moldova?</t>
  </si>
  <si>
    <t xml:space="preserve">current_market_prices decreasing due to less demand </t>
  </si>
  <si>
    <t>"I can say 80% of the tenants who come to us for a rental are Ukrainians. We have housing options for all budgets."</t>
  </si>
  <si>
    <t xml:space="preserve">The rental situation depends on the financial situation of the refugee to what type of rental they can afford. One expert reported that those refugees without the financial resources to get an apartment had stayed in the placement centres, those with the resources were able to rent based on their budget. For example, apartments are available from 400-3,000 euros dependng on the area, repair, furniture, and other factors. Before the war, apartments that were 300 euros now cost 400-450 euros. Families, friends, neighbors will often rent houses together. Many Ukrainians have now gone abroad so there are apartments available and they are mostly being leased for the short term from a few months to half a year because the refugees hope the war will end and they can go home. The revenue for the rental market had also increased over this period of time of high demand. As far as geographic differences, one expert reported that most of the demand for housing in in the suburbs of Chisinau because it is a bit more affordable. In villages there are some refugees who have been offered free housing by Moldovans wanting to do a good deed. </t>
  </si>
  <si>
    <t>current_market_ less refugees renting_moved abroad</t>
  </si>
  <si>
    <t>current_market_adaptable to situation of supply and demand for past year</t>
  </si>
  <si>
    <t>market_past_supply shortages due to high demand from war</t>
  </si>
  <si>
    <t xml:space="preserve">market_past_increased prices due to high demand </t>
  </si>
  <si>
    <t>market_ revenue_increase in income of the real estate market since last year</t>
  </si>
  <si>
    <t>rental markets geographic differences_yes</t>
  </si>
  <si>
    <t>cities_demand for housing in suburbs for lower price</t>
  </si>
  <si>
    <t>villages_no demand for housing here</t>
  </si>
  <si>
    <t>villages_most housing offered for free by Moldovans as good deed</t>
  </si>
  <si>
    <t>rental markets geographic differences_dont know</t>
  </si>
  <si>
    <t>DT6.1 What changes are you aware of in the rental market in the last 6 months, if any?  Why do you think these changes have happened?</t>
  </si>
  <si>
    <t>changes_beginning_prices increased</t>
  </si>
  <si>
    <t>"In the last 6 months, the price has dropped, there are more properties available. The impact of the arrival of refugees on the rental market is that the demand has increased a lot and they are renting very quickly."</t>
  </si>
  <si>
    <t xml:space="preserve">In the beginning of the conflict, prices increased as there was higher demand for rentals and supply began to fall, building materials were more expensive, and the price of utilities had increased. Currently, it was reported that the prices have been decreasing though they are still higher over the past few years since the conflict, though one expert reported that there is housing available for every budget. Another reported change is in the lengths of contracts requested by tenants, short term rentals demand has been high up to 6 months max for rental agreements. It was taking only weeks for apartments to be rented instead of months before the conflict started. </t>
  </si>
  <si>
    <t>changes_beginning_prices increased_higher demand</t>
  </si>
  <si>
    <t>changes_beginning_prices increased_building materials more expensive</t>
  </si>
  <si>
    <t>changes_beginning_prices increased_price of utilities higher</t>
  </si>
  <si>
    <t>changes_currently_prices decreased</t>
  </si>
  <si>
    <t>there is available housing for everyone regardless of their budget size</t>
  </si>
  <si>
    <t>changes_currently_prices decreased_supply higher</t>
  </si>
  <si>
    <t>changes_currently_prices have risen in the past 2 years by 30%</t>
  </si>
  <si>
    <t>changes_currently_length of contracts</t>
  </si>
  <si>
    <t>demand for 6-12 month rentals increased</t>
  </si>
  <si>
    <t>contract length_demand for short term rentals_up to 6 months</t>
  </si>
  <si>
    <t xml:space="preserve">DT6.2 What changes do you expect to see in the rental market, if any, in the case of a drastic increase in the refugee population size? </t>
  </si>
  <si>
    <t>potential changes_higher prices_yes</t>
  </si>
  <si>
    <t xml:space="preserve">Both experts agree that an increase in the number of refugees will cause prices to increase once more because of the change in supply. However, the experts also reported that the housing market in Moldova has sufficient absorption capacity for a larger population. One expert reported that Moldovans make a lot of investments in real estate in order to rent for income. Many Moldovans are also living abroad and rent their homes or they are vacant. </t>
  </si>
  <si>
    <t>potential changes_supply shortages</t>
  </si>
  <si>
    <t>housing market_absorption capacity high in Moldova for rentals</t>
  </si>
  <si>
    <t>housing market_many Moldovans are abroad and rent their homes</t>
  </si>
  <si>
    <t>housing market_real estate sector is growing due to investment from Moldovans</t>
  </si>
  <si>
    <t>DT6.3 What tensions are you aware of between host and refugee communities due to competition for affordable housing, if any?</t>
  </si>
  <si>
    <t>tensions between host and refugee for housing_none</t>
  </si>
  <si>
    <t>"I know of no tensions between host communities and refugees. There have been conflicts only when they have not respected the living standards, they have damaged the apartments and here I can tell you for sure that there have been situations where they have destroyed apartments...because of this we have landlords who do not offer to rent to refugees."</t>
  </si>
  <si>
    <t xml:space="preserve">One expert reported being aware of the existence of tensions between host and refugee populations. Prices of housing that are listed are the same for refugees and Moldovans, landlords with older buildings have offered refugee tenants with more financial difficulty lower prices and even renovated apartments at the request of refugees. The reported potential for conflict exists between landlords and refugee tenants over damage to rented property and proper maintenance by the tenant. These situations have caused Moldovans to not want to rent to refugees. </t>
  </si>
  <si>
    <t>price advertised is the same for refugees and moldovans</t>
  </si>
  <si>
    <t>landlords with older buildings willing to lower prices for financially worse refugees</t>
  </si>
  <si>
    <t>landlords will renovate apartment at refugees request</t>
  </si>
  <si>
    <t>conflicts between landlords and refugee tenants_yes</t>
  </si>
  <si>
    <t>conflicts_due to tenant damage and poor maintenance</t>
  </si>
  <si>
    <t>effects_some landlords do not rent to refugee tenants</t>
  </si>
  <si>
    <t>DT6.4 [If yes] What measures or initiatives, if any, at the national level, have been taken to address and resolve conflicts over the access to affordable housing between host community and refugee populations?</t>
  </si>
  <si>
    <t xml:space="preserve">One expert reported that social housing was offered but was unsure if this is still in place since the beginning of the influx of refugees into moldova. This social housing helps those refugees who have left Ukraine and cannot afford to rent. </t>
  </si>
  <si>
    <t>No tensions</t>
  </si>
  <si>
    <t>DT7.1 How has Temporary Protection impacted the availability of rental housing? Why?</t>
  </si>
  <si>
    <t>impact_no impact on availability of housing</t>
  </si>
  <si>
    <t>"…they have and always have had access to housing and premises both before temporary protection and after."</t>
  </si>
  <si>
    <t>Both experts agree that temporary protection has not impacted the availability of housing. One of the experts reported that the main impact of temporary protection is on the quality of life of refugees. Refugees have always had access to housing before and now after temporary protection.</t>
  </si>
  <si>
    <t>impact of temporary protection on rental housing_yes</t>
  </si>
  <si>
    <t>impact_quality of life</t>
  </si>
  <si>
    <t>impact_no impact on ability to rent_could rent before tp</t>
  </si>
  <si>
    <t>DT7.2 Has Temporary Protection impacted the willingness of rental service providers to rent to refugee tenants? Why/why not?</t>
  </si>
  <si>
    <t>impact of tp on willingness to rent_yes</t>
  </si>
  <si>
    <t>"If the refugee has temporary protection it means that he has been in Moldova for some time, this category has an easier time renting a house compared to newly arrived refugees."</t>
  </si>
  <si>
    <t xml:space="preserve">Temporary protection has had varying impact on the willingness of rental service providers to rent to refugee tenants. Some landlords are more willing to rent to refugees because of temporary protection because it means they have been in the country for some time, this makes it easier to rent a house compared to newly arrived refugees. However, the experts believe that such factors as price, concerns over damage to the apartment, have more of an impact on the willingness of rental service providers to rent to refugees. </t>
  </si>
  <si>
    <t>impact of tp on willingness to rent_reason why some landlords would offer rental to refugees</t>
  </si>
  <si>
    <t>impact of tp on willingness to rent_not 100% guarantee of rental if you have tp</t>
  </si>
  <si>
    <t>service providers less willing to rent because of tp_no</t>
  </si>
  <si>
    <t>depends on the person, not TP</t>
  </si>
  <si>
    <t>impact of tp on alleviating concerns of service providers_yes</t>
  </si>
  <si>
    <t>alleviating concerns_get tp means increased length of time in Moldova makes finding rental easier than newly arrived</t>
  </si>
  <si>
    <t>DT7.3.  Is this the same for all demographic groups?</t>
  </si>
  <si>
    <t>Yes it is the same for all groups</t>
  </si>
  <si>
    <t>"It's the same for all demographics, I don't see a problem where there is a family with many children or people with disabilities as long as both parties have agreed on the price and terms. In the case of Roma refugees it is more complicated as not all landlords are willing to rent to Roma."</t>
  </si>
  <si>
    <t>There is no difference on the impact of tp by demographic groups in general but many landlords are unwilling to rent to Roma persons.</t>
  </si>
  <si>
    <t>No different for some groups</t>
  </si>
  <si>
    <t>landlords not willing to rent to Roma</t>
  </si>
  <si>
    <t>DTb.1. What should actors account for when designing and implementing rental assistance programmes for refugees?</t>
  </si>
  <si>
    <t>account for vulnerable groups</t>
  </si>
  <si>
    <t xml:space="preserve">"If the organizations will help them then they will settle here for a longer time because they have nowhere to go back to, they will find work and it will be a plus for Moldova." </t>
  </si>
  <si>
    <t xml:space="preserve">The rental market experts agree that the financial resources of refugees need to be taken into account when implementing rental assistance programs as some have greater or lesser financial flexibility when trying to find housing. In areas of more intense fighting, the need for long term solutions for settlement is greater and would require help from organisations. Also, vulnerable refugees such as families with children, people with disabilities, need to be prioritised. NGOs could collaborate with rental organisations to request housing for vulnerable persons, this would help the refugee as well as the rental organisation to coordinate finding housing. </t>
  </si>
  <si>
    <t>families with children</t>
  </si>
  <si>
    <t>people with disabilities</t>
  </si>
  <si>
    <t>account for varying levels of refugees with financial difficulties</t>
  </si>
  <si>
    <t>collaboration of NGOs with rental market on behalf of refugee to find suitable housing</t>
  </si>
  <si>
    <t>organisations to help refugees to settle in moldova for long period of time</t>
  </si>
  <si>
    <t>Additional commentary</t>
  </si>
  <si>
    <t>apartment pricing</t>
  </si>
  <si>
    <t xml:space="preserve">One expert reported that apartment pricing overall ranges from 400-3,000 euros depending on the location, repairs needed, if it is furnished, as well as other factors. If the apartment is is in a desirable location and in good repair, it will cost around 600-800 euros. Overall, apartments not cost about 100-150 euros more than before the war. There is currently enough housing available to cover the demand of those who are able to pay out of pocket. Those who cannot, rely on NGOs or the state to provide housing options or stay in refugee accommodation centers (RACs) instead of coming to a real estate agency. Large families tend to prefer the gound level for housing. Many times they live with friends or nearby eachother when choosing housing. </t>
  </si>
  <si>
    <t>range from 400-3000 euros</t>
  </si>
  <si>
    <t>depends on area, repair, furniture, and other factors</t>
  </si>
  <si>
    <t>now cost 100-150 euros more than before war</t>
  </si>
  <si>
    <t>average cost of apartment with good repair is 600-800 euro</t>
  </si>
  <si>
    <t>refugees with large families prefer houses on the ground level</t>
  </si>
  <si>
    <t>the most vulnerable populations go to the RACs or NGOs to find housing, not to real estate agencies</t>
  </si>
  <si>
    <t>enough housing available to cover the demand</t>
  </si>
  <si>
    <t>Focus Group Discussions (FGDs) with the refugee population</t>
  </si>
  <si>
    <t>FGD1_Refugee_Chisinau</t>
  </si>
  <si>
    <t>FGD2_Refugee_Chisinau</t>
  </si>
  <si>
    <t>FGD3_Refugee_Balti</t>
  </si>
  <si>
    <t>FGD4_Refugee_Balti</t>
  </si>
  <si>
    <t>FGD5_Refugee_Orhei</t>
  </si>
  <si>
    <t>FGD6_Refugee_Ialoveni</t>
  </si>
  <si>
    <t>Other KII Metadata  3 - Nr of participants</t>
  </si>
  <si>
    <t xml:space="preserve">DT2.1. What do you consider to be adequate housing for you and/or your family? And does your accommodation meet these needs? </t>
  </si>
  <si>
    <t>housing conditions_basic</t>
  </si>
  <si>
    <t>Most FGD participants reported having adequate number of rooms for the family size, heating, basic kitchen supplies and appliances, as well as bedroom basics such as a bed, wardrobe. Many would also prefer if the housing was furnished, and the presence of a balcony for hanging clothing.  The condition of the housing was also reported, as far as the proper functioning of the housing elements without the need for repair.  Housing for many respondents is based on price and the availability of basic housing conditions, while others are additionally concerned about location near schools or market, or the age of the building. Most participatnts reported characteristics of their apartment that they had or were looking for, but not always necessarily what they consider to be adequate housing which could be a limitation in the interpretation of findings for this question.</t>
  </si>
  <si>
    <t>heating</t>
  </si>
  <si>
    <t>beds to sleep</t>
  </si>
  <si>
    <t>gas/electric</t>
  </si>
  <si>
    <t xml:space="preserve">hot water </t>
  </si>
  <si>
    <t>shower</t>
  </si>
  <si>
    <t>adequate number of rooms</t>
  </si>
  <si>
    <t>cleaning supplies</t>
  </si>
  <si>
    <t>place to put clothing</t>
  </si>
  <si>
    <t xml:space="preserve">kitchen supplies/appliances (utensils, stove, refridgerator) </t>
  </si>
  <si>
    <t xml:space="preserve">toilet </t>
  </si>
  <si>
    <t>conditions_other</t>
  </si>
  <si>
    <t>furnished</t>
  </si>
  <si>
    <t>parking</t>
  </si>
  <si>
    <t xml:space="preserve">pet friendly </t>
  </si>
  <si>
    <t>balcony</t>
  </si>
  <si>
    <t xml:space="preserve">elevator </t>
  </si>
  <si>
    <t>housing_location</t>
  </si>
  <si>
    <t>close to market and stores</t>
  </si>
  <si>
    <t>near school</t>
  </si>
  <si>
    <t>location not important</t>
  </si>
  <si>
    <t>building age</t>
  </si>
  <si>
    <t>public transportation</t>
  </si>
  <si>
    <t>housing_technology</t>
  </si>
  <si>
    <t>Internet for children to study</t>
  </si>
  <si>
    <t>access to news</t>
  </si>
  <si>
    <t xml:space="preserve">adequate repairs of the housing to be functioning </t>
  </si>
  <si>
    <t>price</t>
  </si>
  <si>
    <t>infrastructure for people with disabilites</t>
  </si>
  <si>
    <t>DT2.2. Which refugee population groups have more difficulties in accessing rental housing in {assessed location}, if any?</t>
  </si>
  <si>
    <t>group difficulty_yes</t>
  </si>
  <si>
    <t>"We wanted to rent and there was a good price, a Moldovan room was found through friends, I asked and they said let's meet, when I said I was from Ukraine, she didn't want to hear anything else."</t>
  </si>
  <si>
    <t xml:space="preserve">The refugee population groups with the most difficulty in accessing rental housing are those with animals or families with small children. Many refugees reported that landlords are more reluctant to rent to these groups because of possible damage to rental units. Due to issues that may have happened in the past with Moldovans renting to refugee tenants in which property was damaged or contracts were not honored, there is also reported difficulty in renting housing for Ukrainian refugees in general. Some refugees reported that once the landlord knows that the person is a refugee, they sometimes increase the price of the rental because the refugee is receiving aid assistance from NGOs. </t>
  </si>
  <si>
    <t>group difficulty_yes_Roma</t>
  </si>
  <si>
    <t>group difficulty_yes_w/animals</t>
  </si>
  <si>
    <t>group difficulty_yes_w/small children</t>
  </si>
  <si>
    <t>group difficulty_yes_students</t>
  </si>
  <si>
    <t>group difficulty_yes_older adults/pensioners</t>
  </si>
  <si>
    <t>group difficulty_yes_Ukrainians</t>
  </si>
  <si>
    <t>Ukrainians_due to bad behaviour of some</t>
  </si>
  <si>
    <t>Ukrainians_landlord changes price for rental</t>
  </si>
  <si>
    <t>DT2.3 [for each group mentioned] What kind of financial obstacles does this group face in accessing rental housing in {assessed location}, if any, and why?</t>
  </si>
  <si>
    <t>Refugees in general</t>
  </si>
  <si>
    <t>"when I arrived and the hosts asked for money in advance, even for the last month, that is without these payments from the UN, even with them, I can only pay for one month. For this last month I can't. If you count only on this money. If there was no financial support, for example, from the family. That would be unrealistic."</t>
  </si>
  <si>
    <t xml:space="preserve">One of the most reported financial obstacles is the lack of access to loans or credit products for refugees. This is a challenge for those who have expenses that are not fully covered by aid assistance or through their own financial means. Insufficient financial resources in general are reported obstacles for refugees. In addition, landlords can often ask for a rental deposit for a certain number of months of rent in advance which can be challenging for those without the financial means. It was also reported that employers dont want to hire refugees, and families with children struggle to find childcare in order to work. </t>
  </si>
  <si>
    <t>Refugees in general_insufficient financial resources</t>
  </si>
  <si>
    <t>Refugees in general_no access to loans or credit products</t>
  </si>
  <si>
    <t>Refugees in general_high fees charged by bank for transactions (withdrawals)</t>
  </si>
  <si>
    <t>Refugees in general_landlords want rent payments for many months in advance</t>
  </si>
  <si>
    <t>Refugees in general_reliance on external support (ngos)</t>
  </si>
  <si>
    <t>Refugees in general_difficult to access banking</t>
  </si>
  <si>
    <t>Refugees in general_no access to alternative living spaces (RACs)</t>
  </si>
  <si>
    <t xml:space="preserve">Refugees in general_landlords want longer duration contracts </t>
  </si>
  <si>
    <t>no financial issues</t>
  </si>
  <si>
    <t>Employers do not want to hire refugees</t>
  </si>
  <si>
    <t xml:space="preserve">   Families with children_no childcare</t>
  </si>
  <si>
    <t xml:space="preserve">DT2.4 [for each group mentioned] What kind of legal obstacles does this group face in accessing rental housing, if any, and why? </t>
  </si>
  <si>
    <t xml:space="preserve">Refugees </t>
  </si>
  <si>
    <t>"In my first contract, there were a lot of pitfalls I didn't know about; it was not done according to the tax office standard. For example, it might be written that they won't return the deposit if the wallpaper is damaged, but nowhere is it indicated that there was no initial repair in the apartment. People here encounter such issues."</t>
  </si>
  <si>
    <t xml:space="preserve">There are not many legal obstacles reported by refugees. Some reported that they have been made to pay the taxes charged to landlords for having a rental property by the state. In one case, a landlord did not want to return the deposit for a tenant initially once the leasing period was over. One tenant also mentioned that they were made to pay a fine for putting the wrong address in their migration paperwork. The document needed to apply for rental housing is most often a passport. </t>
  </si>
  <si>
    <t>landlord did not want to return deposit</t>
  </si>
  <si>
    <t>confirming place of residence with the migration service</t>
  </si>
  <si>
    <t xml:space="preserve">have written and certified rental contracts and pay the taxes </t>
  </si>
  <si>
    <t>documents needed_modovan id number</t>
  </si>
  <si>
    <t>documents needed_passport</t>
  </si>
  <si>
    <t>Refugees_none</t>
  </si>
  <si>
    <t xml:space="preserve">DT2.5 [for each group mentioned]  What kind of social obstacles does this group face in accessing rental housing, if any, and why? </t>
  </si>
  <si>
    <t>"While searching for housing, 60-70% of landlords, upon hearing that we are Ukrainians, immediately refused."</t>
  </si>
  <si>
    <t xml:space="preserve">Refugees reported some general social obstacles related to discimination while searching for rental housing. This includes landlords refusing to rent to refugees, and disception from landlords due to the lack of awareness of context from a refugee tenant who may have just arrived. </t>
  </si>
  <si>
    <t>Refugees in general_discrimination</t>
  </si>
  <si>
    <t>refuse to rent to refugees</t>
  </si>
  <si>
    <t>due to previous tenant experience</t>
  </si>
  <si>
    <t>Landlords raised rent for refugees receiving cash assistance</t>
  </si>
  <si>
    <t xml:space="preserve">Landlords take advantage of refugee lack of awareness of context </t>
  </si>
  <si>
    <t>locals unhappy that they are not also receiving assistance</t>
  </si>
  <si>
    <t>DT2.6 [for each group mentioned] What other obstacles do these groups face and why?</t>
  </si>
  <si>
    <t>"Many people help us, for example your organization, explains to us our rights, we feel protected here."</t>
  </si>
  <si>
    <t xml:space="preserve">In general, there are few other obstacles mentioned for these groups. There is a mentions as in other sections, about financial difficulties, the high prices of accommodations are also an obstacle. Older buildings have infrastructure challenges especially for people with disabilites or the elderly. </t>
  </si>
  <si>
    <t>Refugees in general_financial</t>
  </si>
  <si>
    <t xml:space="preserve">      Refugees in general_older building</t>
  </si>
  <si>
    <t xml:space="preserve">      Refugees in general_high prices</t>
  </si>
  <si>
    <t xml:space="preserve"> infrastructure needs</t>
  </si>
  <si>
    <t>Elderly</t>
  </si>
  <si>
    <t xml:space="preserve">   infrastructure needs</t>
  </si>
  <si>
    <t>DT4.1 What language is your contract in? Do you think there are risks involved in being asked to sign a contract in a language other than your primary language?</t>
  </si>
  <si>
    <t>Romanian</t>
  </si>
  <si>
    <t>"In my first contract, there were a lot of pitfalls I didn't know about; it was not done according to the tax office standard. For example, it might be written that they won't return the deposit if the wallpaper is damaged, but nowhere is it indicated that there was no initial repair in the apartment. "</t>
  </si>
  <si>
    <t xml:space="preserve">Contracts are written in Russian, Romanian, or a combination of languages, when one is drafted for a renter. Many do not think there are risks involved in signing a contract in another language than their own as there is technology to translate available online and the contract is not legally binding to the renter because of the structure of rental laws in Moldova. </t>
  </si>
  <si>
    <t>contract made in multiple languages</t>
  </si>
  <si>
    <t xml:space="preserve">Russian </t>
  </si>
  <si>
    <t>no contract</t>
  </si>
  <si>
    <t>risk of deception if in another language</t>
  </si>
  <si>
    <t>no risks</t>
  </si>
  <si>
    <t>contract not binding</t>
  </si>
  <si>
    <t>no risks_translation available through technology</t>
  </si>
  <si>
    <t>DT4.2 Does providing documentation pose any risks or problems for refugees when renting? If so, why?</t>
  </si>
  <si>
    <t>no</t>
  </si>
  <si>
    <t xml:space="preserve">Most refugees are not worried about any risks when providing rental documentation needed to secure housing. Few mentioned the worries of providing documentation when you are in an unfamiliar area such as a foreign country, or if it is asked for over the phone because of the worry of identity theft. </t>
  </si>
  <si>
    <t>yes worry</t>
  </si>
  <si>
    <t>foreign country</t>
  </si>
  <si>
    <t>documentation over the phone worry aboout identity theft</t>
  </si>
  <si>
    <t>DT4.3 What are the most common types of rental agreements (informal/verbal vs. formal/written) refugees enter into in {assessed location}, and why?</t>
  </si>
  <si>
    <t>lease_verbal</t>
  </si>
  <si>
    <t>"Some apartment owners are reluctant to enter into official contracts to avoid disclosing their income to the tax authorities."</t>
  </si>
  <si>
    <t xml:space="preserve">There are a variety of contract types, most refugees report having verbal contracts or reporting that they are the most common type of contract. The unofficial written contracts are also used by landlords or the official notorised contract that is registered by the state. Most refugees agree that landlords prefer unofficial contracts to avoid paying taxes to the state. </t>
  </si>
  <si>
    <t>lease_verbal_preferred by landlord to avoid paying taxes</t>
  </si>
  <si>
    <t>lease_written_unofficial</t>
  </si>
  <si>
    <t>lease_written_unofficial_landlords don't want to notarise and pay taxes</t>
  </si>
  <si>
    <t>lease_written_type unspecified</t>
  </si>
  <si>
    <t>lease written_no advantage for refugees or landlords</t>
  </si>
  <si>
    <t>lease_written_notarised</t>
  </si>
  <si>
    <t>lease_written_notarised_tenants pay taxes</t>
  </si>
  <si>
    <t>DT4.4 Do you consider current prices for residential rental properties in {assessed location} are cheap, reasonable or expensive?</t>
  </si>
  <si>
    <t>prices_high</t>
  </si>
  <si>
    <t xml:space="preserve">Most refugees consider prices high, but some are also able to negotiate the price of the rental with the landlord. </t>
  </si>
  <si>
    <t>prices_reasonable</t>
  </si>
  <si>
    <t>prices_negotiated</t>
  </si>
  <si>
    <t xml:space="preserve">DT4.5 How common are the evictions of refugee tenants in {assessed location}?  </t>
  </si>
  <si>
    <t>evictions_not common/not observed</t>
  </si>
  <si>
    <t xml:space="preserve">Evictions are generall not common or observed by refugees. If there is an eviction it can be due to the behavior of the tenant, the lack of rental payment, or most reported- the need to vacate because the landlord has decided to sell the apartment. </t>
  </si>
  <si>
    <t>eviction yes</t>
  </si>
  <si>
    <t>evictions_reasons</t>
  </si>
  <si>
    <t>tenant behavior</t>
  </si>
  <si>
    <t>evictions_yes_lack of money</t>
  </si>
  <si>
    <t>evictions_yes_landlords sold the apartment</t>
  </si>
  <si>
    <t>evictions_yes_owners move back to live there</t>
  </si>
  <si>
    <t xml:space="preserve">DT4.6 How common are disputes between refugee tenants and their rental service providers in {assessed location}? </t>
  </si>
  <si>
    <t>disputes_yes</t>
  </si>
  <si>
    <t xml:space="preserve">Disputes are not common between refugee tenants and the rental service provider. Few mention that there are disputes over such things as home repairs or other small issues. Payment of rent is also a common topic. </t>
  </si>
  <si>
    <t>disputes_yes_over money</t>
  </si>
  <si>
    <t>disputes_yes_over apartment problems that arise (ex:leaking tap)</t>
  </si>
  <si>
    <t>disputes_yes_minimal</t>
  </si>
  <si>
    <t>disputes_no have not encountered</t>
  </si>
  <si>
    <t>disputes_i don't know</t>
  </si>
  <si>
    <t>DT7.1 Have you received temporary protection status? If no, Why not?</t>
  </si>
  <si>
    <t>yes</t>
  </si>
  <si>
    <t xml:space="preserve">Most refugees reported having temporary protection, while some reported not wanting to get it because of their desire to go home. </t>
  </si>
  <si>
    <t>in process</t>
  </si>
  <si>
    <t>no_want to go home</t>
  </si>
  <si>
    <t>DT7.2 [If yes] Has temporary protection impacted your ability to access rental housing? Why/why not?</t>
  </si>
  <si>
    <t xml:space="preserve">Temporary protection was not reported to have an impact of the ability of refugees to access rental housing. One respondent had started renting before TP was implemented so is unaware of any changes to access. </t>
  </si>
  <si>
    <t>don't know_started renting before receiving tp</t>
  </si>
  <si>
    <t xml:space="preserve">DT7.3 How has this order changed the willingness for rental service providers to rent to refugee tenants? </t>
  </si>
  <si>
    <t>no change for rsp</t>
  </si>
  <si>
    <t>"I don't think that this arrangement has changed anything for them, but we need it "</t>
  </si>
  <si>
    <t xml:space="preserve">Most refugees believe that the willingness for rental service providers to rent to refugee tenants is not related to temporary protection. Some reported that they could be more willing based on the ability to secure a longer term contract or if they are able to obtain a job. One refugee reported that it is easier to get temporary protection because they do no need to have the landlord present to certify their residency for migration. </t>
  </si>
  <si>
    <t>easier for refugees to get TP status without needing landlord present</t>
  </si>
  <si>
    <t>reasons why could be more willing</t>
  </si>
  <si>
    <t>more willing_longer term contracts</t>
  </si>
  <si>
    <t>more willing_those with a job</t>
  </si>
  <si>
    <t>more willing_those with children attending school</t>
  </si>
  <si>
    <t>DT7.4  Is this the same for all refugee demographic groups?</t>
  </si>
  <si>
    <t>same</t>
  </si>
  <si>
    <t>older people</t>
  </si>
  <si>
    <t>families with children not always the same willingness</t>
  </si>
  <si>
    <t>DT7.5  Has temporary protection changed the relationship between refugee tenants and rental service providers in any way? How?</t>
  </si>
  <si>
    <t xml:space="preserve">There is no change reported in the relationship between refugee and rental service provider due to temporary protection </t>
  </si>
  <si>
    <t>DT7.6  In what ways has this order impacted the housing market? why?</t>
  </si>
  <si>
    <t>no impact</t>
  </si>
  <si>
    <t xml:space="preserve">The order has not had any reported impact on the housing market. </t>
  </si>
  <si>
    <t xml:space="preserve">DT6.1. How would you describe the quality of the relationship between refugees and the host community in {assessment location}? </t>
  </si>
  <si>
    <t>relationship_positive</t>
  </si>
  <si>
    <t>"In general, the attitude is positive. When you act in a humane way, you receive corresponding treatment. We try not to get involved in conflicts. Many people want to help and offer their assistance. There are responsive individuals. The people are considered friendly, speaking about Moldovans"</t>
  </si>
  <si>
    <t xml:space="preserve">The relationship between refugee and host community is largely reported to be positive. There is some verbal aggression reported between host and refugee communities such as people from the host community making remarks about refugees receiving aid money without having employment, asking how long the refugee will stay in the country, being told to learn the local language. In general, most refugees however see the relationship as positive and without tensions. </t>
  </si>
  <si>
    <t xml:space="preserve">relationship_tensions </t>
  </si>
  <si>
    <t>there is more trust in Moldovan tenants because they rent long term</t>
  </si>
  <si>
    <t xml:space="preserve">relationship_tensions verbal aggression </t>
  </si>
  <si>
    <t>derogatory joking about the arrival of ukrainians arrival</t>
  </si>
  <si>
    <t xml:space="preserve">for not speaking Romanian </t>
  </si>
  <si>
    <t>DT6.2. Are there specific host community demographic groups that are particularly involved in tensions with the refugee community in {assessment area}? Why do you think this is the case?</t>
  </si>
  <si>
    <t>conflicted host groups_yes</t>
  </si>
  <si>
    <t xml:space="preserve">There were some groups mentioned as more involved in conflict, one FGD reported that taxi drivers have a more negative attitude towards ukrianians, as well as elderly/pensioners living on a budget. The majority of FGD participants also reported no specific conflicted groups or being unaware of any conflict between groups. </t>
  </si>
  <si>
    <t>moldovans are rented at different prices</t>
  </si>
  <si>
    <t>conflicted host groups_yes_pensioners who support the soviet union</t>
  </si>
  <si>
    <t>taxi drivers have a negative attitude towards ukrainians</t>
  </si>
  <si>
    <t>conflicted host groups_no</t>
  </si>
  <si>
    <t>DT6.3 Have you perceived any tensions between refugee and host communities due to competition for affordable housing?</t>
  </si>
  <si>
    <t>tensions_yes</t>
  </si>
  <si>
    <t>"Moldovan students cannot rent accommodation because prices have soared."</t>
  </si>
  <si>
    <t xml:space="preserve">Mostly there are no tensions reported for affordable housing between groups, however there is an awareness that the influx has caused an increase in demand for housing which has increased prices for moldovans in the rental market. Some refugees believe that Moldovans charge different rental prices for locals. </t>
  </si>
  <si>
    <t>small verbal dispute over length of stay in the location</t>
  </si>
  <si>
    <t>ukrainian arrival caused prices to increase for moldovans as well</t>
  </si>
  <si>
    <t>moldovans rent at different prices than refugees</t>
  </si>
  <si>
    <t>tensions_no</t>
  </si>
  <si>
    <t>DT6.4 [if yes] What measures or initiatives, if any, at the local level, have been taken to address and resolve conflicts over access to affordable housing between host community and refugee populations?</t>
  </si>
  <si>
    <t>"In Bălți, there are places where people live for free."</t>
  </si>
  <si>
    <t xml:space="preserve">There are few local initiatives that refugees are aware of, these are related to social housing projects which were implemented from the beginning of the influx. </t>
  </si>
  <si>
    <t>measures_yes</t>
  </si>
  <si>
    <t>social housing</t>
  </si>
  <si>
    <t>RACs</t>
  </si>
  <si>
    <t>DT6.5 Have you perceived any tensions with the host community and refugees due to socio-cultural differences, or discrimination?</t>
  </si>
  <si>
    <t xml:space="preserve">Most refugees reported no tensions with the host community due to socio-cultural reasons. There were some reported behavious from locals which refugees reported as contemptuous towards them such as refusing to speak in Russian to them or expressing pro-Russian views. </t>
  </si>
  <si>
    <t>contemptuous treatment from service staff</t>
  </si>
  <si>
    <t>yes_pro-russian views</t>
  </si>
  <si>
    <t>DT6.6 Is this the same for all demographic groups?</t>
  </si>
  <si>
    <t xml:space="preserve">The socio-cultural tensions are reported to be the same for all groups. </t>
  </si>
  <si>
    <t xml:space="preserve">DTb.1 What should actors consider when designing and implementing rental assistance programs for refugees?  </t>
  </si>
  <si>
    <t>assistance_financial</t>
  </si>
  <si>
    <t>"Even with the compensation that is available at the moment, it still turns out to be expensive."</t>
  </si>
  <si>
    <t xml:space="preserve">When designing and implementing rental assistance programs actors should consider increasing the amount of aid given to refugees, especially during certain seasons such as winter when utility bills are higher. Aid actors should also consider more the composition of families and their specific needs, including children, and other vulnerable populations. One refugee reported wanting more monitoring of rental prices to prevent speculation in prices so that they are more stable. </t>
  </si>
  <si>
    <t>assistance_financial_rent reimbursement/utility</t>
  </si>
  <si>
    <t>assistance_financial_increase amount of aid</t>
  </si>
  <si>
    <t>assistance_financial_consider the season of the year (winter)</t>
  </si>
  <si>
    <t>assistance_financial_consider composition of families and their specific financial needs</t>
  </si>
  <si>
    <t>assistance_NFIs</t>
  </si>
  <si>
    <t>assistance_clothing vouchers</t>
  </si>
  <si>
    <t>monitor rental prices to control speculation in prices</t>
  </si>
  <si>
    <t>assistance_disabled_elevators and ramps</t>
  </si>
  <si>
    <t>Focus Group Discussions (FGDs) with the host population</t>
  </si>
  <si>
    <t>FGD1_Host community_Chisinau</t>
  </si>
  <si>
    <t>FGD2_Host community_Chisinau</t>
  </si>
  <si>
    <t>FGD3_Host community_Balti</t>
  </si>
  <si>
    <t>FGD4_Host community_Balti</t>
  </si>
  <si>
    <t>FGD5_Host community_Orhei</t>
  </si>
  <si>
    <t>FGD6_Host community_Ialoveni</t>
  </si>
  <si>
    <t>DT2.1. Which Moldovan population groups have more difficulties in accessing rental housing in {assessment location}, if any?</t>
  </si>
  <si>
    <t>groups</t>
  </si>
  <si>
    <t>"Access to rented housing is more difficult for families with children because many landlords do not want to rent to these families. The reason is either that they have recently finished repairs or they assume that these children will make noise. Even though the contract states that in case of wallpaper damage, the tenant pays compensation, most prefer children to be at least 4 years old."</t>
  </si>
  <si>
    <t>The groups reported to have the most difficulty in accessing rental housing are vulnerable population groups generally. These include older persons, families with children-especially young children, Roma, and persons with a disability. Additionally, single men and students also have difficulty in accessing housing for different reasons. For men, it is reported that landlords are not as interested in renting to single men due to reasons such as cleanliness, among others. For students, the difficulty is surrounding the ability to afford rentals due to increased demand and prices.</t>
  </si>
  <si>
    <t>groups_yes_undocumented</t>
  </si>
  <si>
    <t>groups_yes_roma</t>
  </si>
  <si>
    <t>groups_yes_w/children</t>
  </si>
  <si>
    <t>groups_yes_w/disability</t>
  </si>
  <si>
    <t>groups_yes_single women</t>
  </si>
  <si>
    <t>groups_single men</t>
  </si>
  <si>
    <t>groups_students</t>
  </si>
  <si>
    <t xml:space="preserve">groups_young people </t>
  </si>
  <si>
    <t>groups_older people</t>
  </si>
  <si>
    <t>DT2.2. [for each group mentioned] What kind of financial obstacles does this group face in accessing rental housing in {assessed location}, if any, and why?</t>
  </si>
  <si>
    <t xml:space="preserve"> 
</t>
  </si>
  <si>
    <t>roma discrimination_do not like to work</t>
  </si>
  <si>
    <t>"Few people can afford to pay the deposit without relying on some connections because rental prices are extremely high, and salaries are low. Families with school-age children or those with relatively well-paying jobs sign longer-term contracts and are sure that they will not emigrate from the country in the near future. I believe that refugees face the same obstacles as the citizens of the Republic of Moldova."</t>
  </si>
  <si>
    <t>Moldovans in general</t>
  </si>
  <si>
    <t xml:space="preserve">no work available </t>
  </si>
  <si>
    <t>high prices for rentals, utilities compared to salaries</t>
  </si>
  <si>
    <t>rely on loans to afford rent</t>
  </si>
  <si>
    <t>Older persons_no access to loans</t>
  </si>
  <si>
    <t>single mothers</t>
  </si>
  <si>
    <t>need childcare to be able to work</t>
  </si>
  <si>
    <t>difficult to support themselves financially</t>
  </si>
  <si>
    <t>Pwd difficulty integrating into workforce in moldova</t>
  </si>
  <si>
    <t>refugees obstacles</t>
  </si>
  <si>
    <t xml:space="preserve">financial support to secure rental </t>
  </si>
  <si>
    <t>closing of RACs</t>
  </si>
  <si>
    <t>stigma from previous media coverage of rental issues with refugees</t>
  </si>
  <si>
    <t>landlords don’t want short term contracts</t>
  </si>
  <si>
    <t>cant access credit (loans)</t>
  </si>
  <si>
    <t>language barriers</t>
  </si>
  <si>
    <t>low salaries in moldova</t>
  </si>
  <si>
    <t>difficulty getting a job</t>
  </si>
  <si>
    <t>difficulty with healthcare, medicines, getting treatment without tp</t>
  </si>
  <si>
    <t xml:space="preserve">DT2.3. [for each group mentioned] What kind of legal obstacles does this group face in accessing rental housing in {assessed location}, if any, and why? </t>
  </si>
  <si>
    <t>Moldovans have no legal difficulties</t>
  </si>
  <si>
    <t>"Legal services, especially for those who rent out apartments, don't go to a notary or to the tax office; they don't know what to do."</t>
  </si>
  <si>
    <t xml:space="preserve">The legal difficulty that was reported most frequently was related to the rental market framework in the country. It was reported that there is difficulty with rental contracts for various reasons, the contracts themselves are not drafted in a standardised manner- for example, many are verbal agreements, some are written down but not registered legally, and there are others that are written and registered legally. Rental providers reported that even with written agreements there is no enforcement entity within the state to ensure compliance from either side-landlord or tenant to the contract that was drafted. This causes issues when tenants do not respect the agreement in the contract. </t>
  </si>
  <si>
    <t>No legal framework in Moldova for rental services (contracts not legal, no way to enforce contract-landlord or tenant)</t>
  </si>
  <si>
    <t>language difficulties for documents</t>
  </si>
  <si>
    <t>There are no legal obstacles</t>
  </si>
  <si>
    <t xml:space="preserve">DT2.4. [for each group mentioned] What kind of social obstacles does this group face in accessing rental housing in {assessed location}, if any, and why? </t>
  </si>
  <si>
    <t>obstacles based on family composition (young children, pets, etc)</t>
  </si>
  <si>
    <t>"People consider that more assistance is given in Chisinau, but it's very challenging because of high rental prices; it's harder to find a place. If a person presents themselves in any form, whether they are Roma or not, I think it doesn't matter. Try to show that you are reasonable, and no one will look at you being Roma. But I could be wrong; I don't know what they face. People inherently don't trust because there is little trust. "</t>
  </si>
  <si>
    <t xml:space="preserve">There are some social obstacles related to family compostion or nationality that contribute to difficulties in accessing housing. Some rental providers report increased obstacles for families with young children and those with pets who worry that their rental will be damaged from these tenants. Additionally there is stigma or prejudice reported for Roma individuals as well as Ukrainian refugees due to personal or communicated experiences of other rental providers such as damange to property, non compliance with the contract rental period, for example. Some are also hesitant to rent to older individuals who may not have the financial resources for the rent payments. </t>
  </si>
  <si>
    <t>obstacles based on nationality stigma or prejudices</t>
  </si>
  <si>
    <t>Roma</t>
  </si>
  <si>
    <t>poor experiences of landlords renting to ukrainian tenants</t>
  </si>
  <si>
    <t>Ukrainians_people don’t want to rent to refugees</t>
  </si>
  <si>
    <t>age_older more difficulty</t>
  </si>
  <si>
    <t xml:space="preserve">no social obstacles </t>
  </si>
  <si>
    <t>DT2.5 [for each group mentioned] What other obstacles do these groups face in accessing rental housing in {assessed location}, if any, and why?</t>
  </si>
  <si>
    <t>high demand for housing</t>
  </si>
  <si>
    <t xml:space="preserve">Most reported that the age of the building can cause increased difficulty in access for persons with a disability as well as with families with small children due to infrastructure. This includes the lack of ramps for wheelchair access or for a stroller, no access to an elevator. The other reported obstacles were related to financial resources and housing demand. The price increase in rental housing was reported to be related to the refugee influx into Moldova and the subsequent demand for housing. Moldovans also have difficulty in this regard, to afford rental housing. </t>
  </si>
  <si>
    <t>moldovans also have few financial resources</t>
  </si>
  <si>
    <t>refugees reliance on aid assistance offered in certain locations</t>
  </si>
  <si>
    <t xml:space="preserve">price increase for housing for moldovans due to refugees influx </t>
  </si>
  <si>
    <t>older buildings_more difficulty in access for certain groups (children, pwd)</t>
  </si>
  <si>
    <t>DT2.6. How are rental homes generally advertised in {assessed location}?</t>
  </si>
  <si>
    <t>advertised_online</t>
  </si>
  <si>
    <t xml:space="preserve">The most reported online site used for rental advertisement is 999.md. Other advertisement is done through word of mouth or through social networks such as churches. The use of a broker is also practiced but many reported not using this method because of the cost required. </t>
  </si>
  <si>
    <t>advertised_online_999.md</t>
  </si>
  <si>
    <t>advertised_online_social networks</t>
  </si>
  <si>
    <t>advertised_online_facebook</t>
  </si>
  <si>
    <t>advertised_offline</t>
  </si>
  <si>
    <t>advertised_offline_advertisements in public spaces</t>
  </si>
  <si>
    <t>advertised_offline_word of mouth</t>
  </si>
  <si>
    <t>advertised_offline_social networks (churches)</t>
  </si>
  <si>
    <t>advertised_broker</t>
  </si>
  <si>
    <t>DT4.1 What are the most common types of rental agreements (informal/verbal vs. formal/written) refugees enter into in {assessed location}, and why?</t>
  </si>
  <si>
    <t>"It depends on the person; they are mostly verbal. There's not much difference; in general, they are verbal. You have security; the provisions in the contract allow you to claim damages, advance payment, deposit. Based on the contract, you are not obliged to return it in case of a contract breach; it already has other effects. Non-declaration of income, lack of evidence of whether you paid or not, and for the beneficiary, I think this is one of the most significant issues. If your income is not declared, there are more negatives, but even with a contract, they may not pay you, they may vacate the property and leave, not pay utility bills"</t>
  </si>
  <si>
    <t xml:space="preserve">The most common rental agreement types are verbal, written and notorised, or written but not legally certified. Many rental providers did not specify which type of written agreement they had with their tenants, only that it was written. Some reported to prefer written for the security it provides in case of damages or other rental issues. Many also prefer verbal agreements because of the want to avoid paying taxes to the state such as the case when a written contract is registered and notorised. There is also a preference for verbal agreements so that rental providers do not have to disclose their income to the state. It was reported that the type of contract is not important because it is not enforced by the state. </t>
  </si>
  <si>
    <t>lease_verbal_preferred by landlord don’t have to pay taxes</t>
  </si>
  <si>
    <t>lease_written_notarised_provides security for landlord</t>
  </si>
  <si>
    <t>written form_type unspecified</t>
  </si>
  <si>
    <t>provides security for landlord</t>
  </si>
  <si>
    <t>DT4.2 Do you consider current prices for residential rental properties in {assessed location} have changed in the last 6 months? If so, how?</t>
  </si>
  <si>
    <t>prices_stable last 6 months</t>
  </si>
  <si>
    <t>"Yes, things have changed. Prices have gone up. Since the refugees came, they would accept without payment, then they started charging. If before you could live with 100 euros for a two-room place, now it's from 250 euros and above. "</t>
  </si>
  <si>
    <t xml:space="preserve">There is no consensus on the price changes in the rental market over the past 6 months. Many reported that the price has increased, while some reported that it has become stable. </t>
  </si>
  <si>
    <t>prices have increased since influx of refugees</t>
  </si>
  <si>
    <t>newer buildings have increased prices_older buildings price more stable</t>
  </si>
  <si>
    <t>prices_higher</t>
  </si>
  <si>
    <t xml:space="preserve">DT4.3 How common are the evictions of tenants in {assessed location}?  </t>
  </si>
  <si>
    <t>evictions_haven't encountered</t>
  </si>
  <si>
    <t>"I'm not familiar with forced eviction. Generally, eviction abroad is practiced, but we don't have such a thing here. There's no state agency to contact, and if you have a signed contract, the legal system works differently there. You can't kick out tenants with children here; we don't have such laws. I don't know if there's any legal body to help you remove a tenant from your house. I think all this is done verbally, even if you have a signed contract. It's prevented in advance. "</t>
  </si>
  <si>
    <t xml:space="preserve">Many rental providers reported not having encountered evictions either themselves or heard of this happening through word of mouth. They reported that possible reasons for evictions are related to non-payment of rent, neglecting the rental space, noise. Some also reported that forced evictions are not practiced in Moldova. There is no agency to call and there are specific laws relating to the types of tenants that can be removed from housing. </t>
  </si>
  <si>
    <t>forced evictions not practiced in Moldova</t>
  </si>
  <si>
    <t>evictions_yes encountered</t>
  </si>
  <si>
    <t>possible eviction reasons</t>
  </si>
  <si>
    <t>non-payment</t>
  </si>
  <si>
    <t>neglect the house</t>
  </si>
  <si>
    <t>more people living in the space than agreed</t>
  </si>
  <si>
    <t>noise</t>
  </si>
  <si>
    <t>DT7.1  How has Temporary Protection impacted the housing market? Why?</t>
  </si>
  <si>
    <t>no impact on rental prices</t>
  </si>
  <si>
    <t>"It has changed slightly. Refugees who used to live in centers are now looking for apartments themselves. I haven't heard about this before."</t>
  </si>
  <si>
    <t xml:space="preserve">Temporary protection is largely reported to not have had an impact on the rental market itself or on the price of rentals. Some reported impacts such as an increase in prices for housing, the ability for refugees to obtain employment and thus increase their incomes, ease in obtaining a rental due to paperwork/identification given. Some reported that refugees are able to move from refugee accommodation centres and procure their own living space. Refugees are also able to stay longer in Moldova because of tp which is preferable for landlords to have refugees sign longer leases. </t>
  </si>
  <si>
    <t>prices have increased for landlords and for buying</t>
  </si>
  <si>
    <t>landlords receive money to host refugees</t>
  </si>
  <si>
    <t>Will have to leave the country if they don’t get it</t>
  </si>
  <si>
    <t>easier to complete paperwork for a rental if have IDNP id card (moldovan id)</t>
  </si>
  <si>
    <t>no influence on rental market</t>
  </si>
  <si>
    <t>refugees moving from RACs to apartments themselves</t>
  </si>
  <si>
    <t>easier to get employed and increase income</t>
  </si>
  <si>
    <t>DT7.2 Has this order changed the willingness for rental service providers to rent to refugee tenants? Why/why not?</t>
  </si>
  <si>
    <t>no change due to tp</t>
  </si>
  <si>
    <t>"All participants agreed that the availability of rental housing depends more on financial factors than legal aspects. There are no reasons for landlords to be more or less willing to rent to refugees with temporary protection. As long as a refugee can afford the rent, they can easily find housing even without temporary protection."</t>
  </si>
  <si>
    <t xml:space="preserve">The willingness to rent to refugees is not reported to be linked to tp. There are some that reported more willingness due to the increased length of the contract that is possible with tp or the security the rental provider feels with the identification of the refugee in the state tax authority system so that they are responsible for any property damanges. If the refugee has the financial means then rental service providers report that housing can be found and has been found by refugees with or without tp. </t>
  </si>
  <si>
    <t>better because they can stay longer</t>
  </si>
  <si>
    <t>willingness linked to individual factors of the renter</t>
  </si>
  <si>
    <t>it links the person with the tax authorities so they are responsible for damages</t>
  </si>
  <si>
    <t>DT7.3 Is this the same for all refugee demographic groups?</t>
  </si>
  <si>
    <t>depends on the person</t>
  </si>
  <si>
    <t xml:space="preserve">The willingness to rent may vary by demographics, as children and elderly or families with small children were reported as groups rental service providers are less willing to rent to. Finances are more important than demographics to some rental service providers. </t>
  </si>
  <si>
    <t>finances are more important than demographics</t>
  </si>
  <si>
    <t>reluctant for families with small children</t>
  </si>
  <si>
    <t xml:space="preserve">may vary for children, elderly </t>
  </si>
  <si>
    <t>cost of repairs for certain groups might be too high</t>
  </si>
  <si>
    <t xml:space="preserve">DT6.1 How would you describe the quality of the relationship between refugees and the host community in {assessed location}? </t>
  </si>
  <si>
    <t>relationship quality_good</t>
  </si>
  <si>
    <t>"There are many effective integration programs, including access to education, medical services, and employment opportunities, making the relationship between refugees and the host community mutually beneficial."  
"I am sorry to say that our state does not provide assistance to the elderly, single mothers with children, or children with disabilities. Many NGOs have been created to help refugees, but our population is poorer. Probably many poor Ukrainians have not even left their country, and those who came to the Republic of Moldova are those who can afford to rent a place, which is why there is some resentment from Moldovans towards Ukrainians."</t>
  </si>
  <si>
    <t xml:space="preserve">The locals overall report a good quality of relationships between refugees and the host community. One rental service provider described the relationship as mutally beneficial for both host and refugee communities in the sense that Moldova provides services to ease integration for refugees and refugees contribute to the society of Moldova. Some reported that it is less about ethnicity that determines good relations and more to do with the individual person and so it can change on a case by case basis. </t>
  </si>
  <si>
    <t>relationship quality_better as the flow of refugees has decreased</t>
  </si>
  <si>
    <t>don’t know</t>
  </si>
  <si>
    <t>some discriminatory behaviour from host community (verbal or physical)</t>
  </si>
  <si>
    <t>DT6.2 Are there specific host community demographic groups who are particularly involved in tensions with the refugee community in {assessed location}? Why do you think this is the case?</t>
  </si>
  <si>
    <t>specific groups_no</t>
  </si>
  <si>
    <t xml:space="preserve">Generally, there are no specific groups involved in tensions with refugees, since there are refugee women in the country due to men remaining in Ukraine, this group could have more involvement in any issues though no specific tensions were reported for this group. </t>
  </si>
  <si>
    <t>refugee women</t>
  </si>
  <si>
    <t>tensions due to affordable housing_yes</t>
  </si>
  <si>
    <t xml:space="preserve">There were no major tensions reported due to competition for housing, the only reported issue related to affordability was the increase in housing prices due to the refugee influx and subsequent increase in demand. </t>
  </si>
  <si>
    <t>increase of price of rent for refugees</t>
  </si>
  <si>
    <t xml:space="preserve">no initiatives or measures undertaken </t>
  </si>
  <si>
    <t xml:space="preserve">There were some measures reported relating to the initial influx of refugees and the search for temporary housing. Some mentioned specific accommodations that were provided for free for refugees that had arrived such as hotels, though it is unclear whether these are still available. </t>
  </si>
  <si>
    <t>hotels to house refugees who arrived to moldova</t>
  </si>
  <si>
    <t>socio-cultural tension_language</t>
  </si>
  <si>
    <t>"I have observed that some refugees expect us to provide everything for free."</t>
  </si>
  <si>
    <t xml:space="preserve">Some tensions were reported, though the majority believe there are no socio-cultural tensions between refugee and host community groups. Tensions related to language barriers, tension relating to free services provided to refugees and not the host community, and instances of minor aggression of local children towards their ukrainian peers. </t>
  </si>
  <si>
    <t>local children aggressive towards ukrainian refugee children</t>
  </si>
  <si>
    <t>Its on an individual basis</t>
  </si>
  <si>
    <t>no tensions</t>
  </si>
  <si>
    <t>refugees want services for free</t>
  </si>
  <si>
    <t>refugees want to be in leadership positions in moldova</t>
  </si>
  <si>
    <t xml:space="preserve">specific groups that experience tension_refugees with children </t>
  </si>
  <si>
    <t xml:space="preserve">Most agree that there are either no tensions or if there are, they are not related to demographics but are on an individual basis. </t>
  </si>
  <si>
    <t xml:space="preserve">no tensions </t>
  </si>
  <si>
    <t>depends on individual case</t>
  </si>
  <si>
    <t xml:space="preserve">DTb.1 What should actors account for when designing and implementing rental assistance programmes for refugees? </t>
  </si>
  <si>
    <t xml:space="preserve">aid should not be offered indefinitely_refugees must assimilate into society </t>
  </si>
  <si>
    <t>"I believe that the degree of vulnerability of the person should be taken into account, and nationality should not matter because there are Moldovans who live in more difficult conditions than refugees."</t>
  </si>
  <si>
    <t xml:space="preserve">There are various types of recommendations for the design of programs and considerations to account for implementation. Regarding design, the amount of aid that is offered should be based on the composition of the family and the income level. Also, many report that vulnerable groups such as persons with a disability should receive priority assistance. The services offered for healthcare for refugees could be improved. Additionally, there should be more collaboration from different sectors. For example, the Moldovan government should help provide jobs for refugees, but also offer assistance to the locals on equal terms. There should also be collaboration between rental service providers, ngos, as well as refugees looking for housing to improve the ability to find housing. There could also be a database with updated information about available properties and rental service providers. Legally, the government of Moldova should improve the legal framework for rental contracts so that the contracts are more enforceable for both sides-rentor and landlord. Some also reported that aid should not be offered indefinitely for refugees, they must be able to integrate into society eventually. </t>
  </si>
  <si>
    <t>Information and communication</t>
  </si>
  <si>
    <t>more information about available services</t>
  </si>
  <si>
    <t xml:space="preserve">the landlords should know about the aid assistance refugees are receiving </t>
  </si>
  <si>
    <t>legal framework for contracts and property conditions for renters</t>
  </si>
  <si>
    <t>NGOs should collaborate with eachother to provide aid</t>
  </si>
  <si>
    <t>Program design</t>
  </si>
  <si>
    <t xml:space="preserve">     program design_consider collaboration with real estate agencies to find refugee tenants housing </t>
  </si>
  <si>
    <t xml:space="preserve">     program design_consider database of refugees looking to rent and RSPs</t>
  </si>
  <si>
    <t>offer assistance on equal terms for local and refugee populations</t>
  </si>
  <si>
    <t>Moldovan government should provide jobs for refugees</t>
  </si>
  <si>
    <t>more aid during winter months</t>
  </si>
  <si>
    <t>give more aid assistance to refugees for healthcare</t>
  </si>
  <si>
    <t xml:space="preserve">prioritize assistance for people with disabilities </t>
  </si>
  <si>
    <t>more help should be offered based on family composition and income</t>
  </si>
  <si>
    <t>measures_social housing was available since the influx began_unsure now if available</t>
  </si>
  <si>
    <t xml:space="preserve">This is generally the same, though participants in one FGD mentioned older persons and families with children may have more difficulties in acquiring an accommodation because of RSP unwillingness to rent to them. </t>
  </si>
  <si>
    <t xml:space="preserve">Certain groups were mentioned as having the most financial obstacles in accessing housing. For Moldovans, the price of rental housing has increased as well as the cost of utilities which has strained the ability for locals to find affordable housing. Many locals also report that there are no jobs in their location and those with a job may not have a high enough salary to afford their housing. Single mothers have difficulty finding childcare to be able to enter the workforce and have difficulty supporting themselves and their children financially. It was also reported that there is a lack of advocacy against discimination for people with disabilites in securing a job. Therefore, they face more hardships in integrating into the Moldovan workforce. One FGD reported Roma persons also face discrimination from locals such as the community does not like to work. Regarding refugees, many move to areas where they can recieve financial support from organisations offering aid assistance which is generally in urban areas. This group faces many obstacles in accessing housing including, lack of access to credit or loan products, difficulty in gaining employment, stigma from past issues of locals housing migrants that were not positive, and overall financial support that is needed to afford housing and secure a rental if they do not have employment. </t>
  </si>
  <si>
    <t>Legal obstacles_none_not difficult to get TP</t>
  </si>
  <si>
    <t xml:space="preserve">Content analysis via Data Saturation Grids (DSAGs) was performed for each type of data collection seperately, as the key interest in the analysis was exploration of several topics, looking for patterns in responses from the different profiles of participants. As content analysis focuses on the recording of discussion topics and their frequency, this was selected as the most effective analytical approach for the objectives of the analysis. The stratification used for this assessment is geographical, with two urban (Chisinau and Balti) and two semi-urban locations (Ialoveni and Orhei) purposively selected for the assessment. Therefore, the addition of frequency columns by location in the DSAGs of the household survey and NGO KIIs were used to more easily track and report any differences in experience by location. As the sample for the KIIs of NGOs working with refugees with disabilities was too small to compare by each location, the additional frequency columns were aggregated according to type of location (urban and semi-urban) instead, to facilitate the tracking of differences between these types. Quotes were added from respondents to highlight key themes from interviews that could be useful for further analysis. All quotes were anonymised before inclusion. </t>
  </si>
  <si>
    <t>Analysis of the focus group discussions with refugee tenants is intended to explore barriers to the rental market, perceptions of willingness to lease to refugees by rental service providers, and current and potential social tensions surrounding rental market access.
Analysis of the focus group discussions with host communities is intended to explore these topics from the host population perspective.
Analysis of key informant interviews of national experts is intended to explore overall rental market dynamics, absorption capacities, relationship dynamics between rental service providers and refugee tenants, potential social tensions surrounding access to affordable housing, and past and predicted changes in context.
Analysis of key informant interviews with organizations working at the local level (UN agencies, INGOs, NGOs and CSOs) and community leaders is intended to explore previous and predicted changes in context at the local level and the impact on rental markets, local rental market dynamics, potential tensions between the refugee and host communities surrounding the local rental market, and barriers to accessing the rental market that are faced by particularly vulnerable groups.
Analysis of key informant interviews with organizations working with refugees with a mobility disability at the local level (UN agencies, INGOs, NGOs and CSOs) as well as houshold surveys with refugees with a mobility disability is intended to inform tailored accommodation interventions that cater to the specific needs of Ukrainian refugees with mobility disabilities by furnishing a comprehensive understanding of the exact mobility accessibility challenges that are being faced, and the frequency of these barriers.
The full analysis of these components is intended to complement the secondary data review and quantitative surveys of refugee tenant households and rental service providers, to inform the response planning of humanitarian actors engaged in cash-for-rent, accommodation and winterisation programming.</t>
  </si>
  <si>
    <t>Households, key informants, and focus group participants were sought purposively, by researching and engaging with relevant stakeholders, seeking recommendations from NGOs and civil society organisations in the four locations, and via snowballing in each case. For the household survey, representatives of refugee tenant households with members with disabilities were interviewed on behalf of their household, usually in community centres. These representatives were either caregivers of the household member with disabilities or the person with disabilities themself in the case that they were able to answer the questions and participate in the interview without any difficulty. KIs were interviewed in-person either at their place of work or at the IMPACT office in Chisinau, while FGDs were held in the IMPACT office in Chisinau or in community centres for the other three locations. The target number of participants was 6, however most had participation from between 4 to 6 people. The interviews and discussions were audio recorded, and later translated into English transcripts, which were used in this analysis.</t>
  </si>
  <si>
    <t>One broad assumption is that the key informants and FGD participants were knowledgable enough able to accurately represent the stakeholder(s) they represented. For example,  Focus Group Discussions were intended to provide the experiences, ideas, perceptions, and feelings of communities in the four areas. One assumption being made here is that the participants in each FGD were able to reasonably and accurately represent their wider communities. The same assumption is made for others also - another example is that we are assuming an NGO representative can accurately represent and describe the experiences and needs of persons with a disability in their area. Household interviews were conducted under the assumption that household heads would be able to accurately represent the needs and experiences of the household.</t>
  </si>
  <si>
    <r>
      <t xml:space="preserve">All interviews and focus groups were either in Romanian or Russian, and have been translated to English transcripts for the analysis. There is a likelihood that some nuances have been lost in the translation, such as the meaning or intention of some statements made by participants to differing extents. If anything was unclear in the analysis, enumerators were consulted, but only when issues were noticed - some may not have been apparent from the transcription alone. 
Where topics of discussion centred around social issues, such as social tensions and discrimination, and politically sensitive issues such as the provision of aid to refugees, there may have been some self-censorship. In cases of self censorship, the analysis may therefore be less informative on the true opinions of participants, but may be more informative on what participants feel comfortable sharing (which is still useful to the analysis).
</t>
    </r>
    <r>
      <rPr>
        <sz val="11"/>
        <rFont val="Arial Narrow"/>
        <family val="2"/>
      </rPr>
      <t xml:space="preserve">Responses were not recieved for every question and for every type of participant, for a variety of reasons, including the participant not having enough time, overlapping of previous discussion points, varying dilligence of enumerators. Analysis is limited by the information gathered from the respondent based on these challenges in data collection. </t>
    </r>
    <r>
      <rPr>
        <sz val="11"/>
        <color rgb="FF000000"/>
        <rFont val="Arial Narrow"/>
        <family val="2"/>
      </rPr>
      <t xml:space="preserve">
The analysis was conducted by two people with slightly different approaches to coding. It is possible that differences in coding style between the two assessment officers resulted in inconsistencies but this was mitigated as much as possible by cross-checking of transcripts and harmonising of analysis codes.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</si>
</sst>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34" x14ac:knownFonts="1">
    <font>
      <sz val="11"/>
      <color theme="1"/>
      <name val="Calibri"/>
      <family val="2"/>
      <scheme val="minor"/>
    </font>
    <font>
      <sz val="11"/>
      <color theme="1"/>
      <name val="Calibri"/>
      <family val="2"/>
      <scheme val="minor"/>
    </font>
    <font>
      <b/>
      <sz val="11"/>
      <color rgb="FFFFFFFF"/>
      <name val="Arial Narrow"/>
      <family val="2"/>
    </font>
    <font>
      <sz val="11"/>
      <color theme="1"/>
      <name val="Arial Narrow"/>
      <family val="2"/>
    </font>
    <font>
      <sz val="11"/>
      <color rgb="FF000000"/>
      <name val="Arial Narrow"/>
      <family val="2"/>
    </font>
    <font>
      <sz val="11"/>
      <name val="Arial Narrow"/>
      <family val="2"/>
    </font>
    <font>
      <sz val="11"/>
      <color theme="1"/>
      <name val="Calibri"/>
      <family val="2"/>
      <scheme val="minor"/>
    </font>
    <font>
      <b/>
      <sz val="14"/>
      <color theme="0"/>
      <name val="Arial Narrow"/>
      <family val="2"/>
    </font>
    <font>
      <sz val="11"/>
      <color rgb="FFFFFFFF"/>
      <name val="Arial Narrow"/>
      <family val="2"/>
    </font>
    <font>
      <b/>
      <sz val="11"/>
      <color rgb="FF000000"/>
      <name val="Arial Narrow"/>
      <family val="2"/>
    </font>
    <font>
      <b/>
      <sz val="11"/>
      <name val="Arial Narrow"/>
      <family val="2"/>
    </font>
    <font>
      <i/>
      <sz val="11"/>
      <color theme="0" tint="-0.499984740745262"/>
      <name val="Arial Narrow"/>
      <family val="2"/>
    </font>
    <font>
      <u/>
      <sz val="11"/>
      <color theme="10"/>
      <name val="Calibri"/>
      <family val="2"/>
      <scheme val="minor"/>
    </font>
    <font>
      <sz val="11"/>
      <color theme="1"/>
      <name val="Arial"/>
      <family val="2"/>
    </font>
    <font>
      <b/>
      <sz val="14"/>
      <color rgb="FF000000"/>
      <name val="Arial Narrow"/>
      <family val="2"/>
    </font>
    <font>
      <b/>
      <sz val="11"/>
      <color theme="1"/>
      <name val="Arial Narrow"/>
      <family val="2"/>
    </font>
    <font>
      <sz val="11"/>
      <color theme="0"/>
      <name val="Calibri"/>
      <family val="2"/>
      <scheme val="minor"/>
    </font>
    <font>
      <b/>
      <i/>
      <sz val="11"/>
      <color theme="1"/>
      <name val="Arial Narrow"/>
      <family val="2"/>
    </font>
    <font>
      <b/>
      <sz val="11"/>
      <color theme="0"/>
      <name val="Arial Narrow"/>
      <family val="2"/>
    </font>
    <font>
      <sz val="11"/>
      <color theme="0"/>
      <name val="Arial Narrow"/>
      <family val="2"/>
    </font>
    <font>
      <b/>
      <i/>
      <sz val="11"/>
      <color rgb="FFFFFFFF"/>
      <name val="Arial Narrow"/>
      <family val="2"/>
    </font>
    <font>
      <u/>
      <sz val="11"/>
      <color theme="10"/>
      <name val="Arial Narrow"/>
      <family val="2"/>
    </font>
    <font>
      <b/>
      <i/>
      <sz val="11"/>
      <color theme="0"/>
      <name val="Arial Narrow"/>
      <family val="2"/>
    </font>
    <font>
      <u/>
      <sz val="10"/>
      <color rgb="FF0070C0"/>
      <name val="Arial Narrow"/>
      <family val="2"/>
    </font>
    <font>
      <sz val="8"/>
      <name val="Calibri"/>
      <family val="2"/>
      <scheme val="minor"/>
    </font>
    <font>
      <sz val="10"/>
      <color theme="1"/>
      <name val="Arial Narrow"/>
      <family val="2"/>
    </font>
    <font>
      <i/>
      <sz val="11"/>
      <color theme="1"/>
      <name val="Arial Narrow"/>
      <family val="2"/>
    </font>
    <font>
      <b/>
      <i/>
      <sz val="11"/>
      <name val="Arial Narrow"/>
      <family val="2"/>
    </font>
    <font>
      <b/>
      <i/>
      <sz val="11"/>
      <color rgb="FF000000"/>
      <name val="Arial Narrow"/>
      <family val="2"/>
    </font>
    <font>
      <b/>
      <i/>
      <sz val="10"/>
      <color theme="1"/>
      <name val="Arial Narrow"/>
      <family val="2"/>
    </font>
    <font>
      <b/>
      <sz val="10"/>
      <color theme="0"/>
      <name val="Arial Narrow"/>
      <family val="2"/>
    </font>
    <font>
      <b/>
      <i/>
      <sz val="10"/>
      <name val="Arial Narrow"/>
      <family val="2"/>
    </font>
    <font>
      <b/>
      <i/>
      <sz val="10"/>
      <color theme="0"/>
      <name val="Arial Narrow"/>
      <family val="2"/>
    </font>
    <font>
      <b/>
      <sz val="10"/>
      <color theme="1"/>
      <name val="Arial Narrow"/>
      <family val="2"/>
    </font>
  </fonts>
  <fills count="28">
    <fill>
      <patternFill patternType="none"/>
    </fill>
    <fill>
      <patternFill patternType="gray125"/>
    </fill>
    <fill>
      <patternFill patternType="solid">
        <fgColor rgb="FFEE5859"/>
        <bgColor rgb="FF000000"/>
      </patternFill>
    </fill>
    <fill>
      <patternFill patternType="solid">
        <fgColor theme="1" tint="0.34998626667073579"/>
        <bgColor indexed="64"/>
      </patternFill>
    </fill>
    <fill>
      <patternFill patternType="solid">
        <fgColor theme="0"/>
        <bgColor indexed="64"/>
      </patternFill>
    </fill>
    <fill>
      <patternFill patternType="solid">
        <fgColor rgb="FF666666"/>
        <bgColor indexed="64"/>
      </patternFill>
    </fill>
    <fill>
      <patternFill patternType="solid">
        <fgColor rgb="FFEE585A"/>
        <bgColor rgb="FF000000"/>
      </patternFill>
    </fill>
    <fill>
      <patternFill patternType="solid">
        <fgColor theme="0" tint="-0.14999847407452621"/>
        <bgColor rgb="FFFFC7CE"/>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E9DCF8"/>
        <bgColor indexed="64"/>
      </patternFill>
    </fill>
    <fill>
      <patternFill patternType="solid">
        <fgColor rgb="FF595959"/>
        <bgColor rgb="FF000000"/>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7" tint="0.59996337778862885"/>
        <bgColor indexed="64"/>
      </patternFill>
    </fill>
    <fill>
      <patternFill patternType="solid">
        <fgColor rgb="FFE5CEFE"/>
        <bgColor indexed="64"/>
      </patternFill>
    </fill>
    <fill>
      <patternFill patternType="solid">
        <fgColor rgb="FFCCCCFF"/>
        <bgColor indexed="64"/>
      </patternFill>
    </fill>
    <fill>
      <patternFill patternType="solid">
        <fgColor rgb="FFEE5859"/>
        <bgColor indexed="64"/>
      </patternFill>
    </fill>
    <fill>
      <patternFill patternType="solid">
        <fgColor theme="3" tint="0.79998168889431442"/>
        <bgColor indexed="64"/>
      </patternFill>
    </fill>
    <fill>
      <patternFill patternType="solid">
        <fgColor rgb="FFE3F2DC"/>
        <bgColor indexed="64"/>
      </patternFill>
    </fill>
  </fills>
  <borders count="8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rgb="FF000000"/>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indexed="64"/>
      </top>
      <bottom/>
      <diagonal/>
    </border>
    <border>
      <left style="medium">
        <color indexed="64"/>
      </left>
      <right/>
      <top style="thin">
        <color rgb="FF000000"/>
      </top>
      <bottom/>
      <diagonal/>
    </border>
    <border>
      <left style="medium">
        <color indexed="64"/>
      </left>
      <right/>
      <top/>
      <bottom style="thin">
        <color rgb="FF000000"/>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right style="medium">
        <color indexed="64"/>
      </right>
      <top style="thin">
        <color rgb="FF000000"/>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top style="thin">
        <color rgb="FF000000"/>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rgb="FF000000"/>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rgb="FF000000"/>
      </left>
      <right/>
      <top/>
      <bottom/>
      <diagonal/>
    </border>
  </borders>
  <cellStyleXfs count="10">
    <xf numFmtId="0" fontId="0" fillId="0" borderId="0"/>
    <xf numFmtId="0" fontId="12" fillId="0" borderId="0" applyNumberFormat="0" applyFill="0" applyBorder="0" applyAlignment="0" applyProtection="0"/>
    <xf numFmtId="0" fontId="13" fillId="0" borderId="0"/>
    <xf numFmtId="0" fontId="6" fillId="0" borderId="0"/>
    <xf numFmtId="0" fontId="16"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cellStyleXfs>
  <cellXfs count="658">
    <xf numFmtId="0" fontId="0" fillId="0" borderId="0" xfId="0"/>
    <xf numFmtId="0" fontId="3" fillId="0" borderId="0" xfId="0" applyFont="1"/>
    <xf numFmtId="0" fontId="3" fillId="0" borderId="0" xfId="0" applyFont="1" applyAlignment="1">
      <alignment horizontal="left"/>
    </xf>
    <xf numFmtId="0" fontId="4" fillId="0" borderId="12" xfId="0" applyFont="1" applyBorder="1" applyAlignment="1">
      <alignment horizontal="left" vertical="center" wrapText="1" indent="1"/>
    </xf>
    <xf numFmtId="0" fontId="4" fillId="0" borderId="13" xfId="0" applyFont="1" applyBorder="1" applyAlignment="1">
      <alignment horizontal="left" vertical="center" wrapText="1" indent="1"/>
    </xf>
    <xf numFmtId="0" fontId="2" fillId="5" borderId="14" xfId="0" applyFont="1" applyFill="1" applyBorder="1" applyAlignment="1">
      <alignment horizontal="justify" vertical="center" wrapText="1"/>
    </xf>
    <xf numFmtId="0" fontId="9" fillId="0" borderId="15" xfId="0" applyFont="1" applyBorder="1" applyAlignment="1">
      <alignment vertical="center" wrapText="1"/>
    </xf>
    <xf numFmtId="0" fontId="5" fillId="0" borderId="15" xfId="0" applyFont="1" applyBorder="1" applyAlignment="1">
      <alignment horizontal="justify" vertical="center" wrapText="1"/>
    </xf>
    <xf numFmtId="0" fontId="4" fillId="0" borderId="16" xfId="0" applyFont="1" applyBorder="1" applyAlignment="1">
      <alignment vertical="center" wrapText="1"/>
    </xf>
    <xf numFmtId="0" fontId="3" fillId="0" borderId="16" xfId="0" applyFont="1" applyBorder="1" applyAlignment="1">
      <alignment vertical="top" wrapText="1"/>
    </xf>
    <xf numFmtId="0" fontId="9" fillId="0" borderId="16" xfId="0" applyFont="1" applyBorder="1" applyAlignment="1">
      <alignment vertical="center" wrapText="1"/>
    </xf>
    <xf numFmtId="164" fontId="10" fillId="7" borderId="4" xfId="3" applyNumberFormat="1" applyFont="1" applyFill="1" applyBorder="1" applyAlignment="1">
      <alignment horizontal="left" vertical="top" wrapText="1"/>
    </xf>
    <xf numFmtId="0" fontId="15" fillId="0" borderId="4" xfId="0" applyFont="1" applyBorder="1"/>
    <xf numFmtId="0" fontId="3" fillId="0" borderId="4" xfId="0" applyFont="1" applyBorder="1" applyAlignment="1">
      <alignment horizontal="left" indent="2"/>
    </xf>
    <xf numFmtId="0" fontId="15" fillId="0" borderId="4" xfId="0" applyFont="1" applyBorder="1" applyAlignment="1">
      <alignment horizontal="left"/>
    </xf>
    <xf numFmtId="0" fontId="3" fillId="0" borderId="21" xfId="0" applyFont="1" applyBorder="1" applyAlignment="1">
      <alignment horizontal="left" indent="2"/>
    </xf>
    <xf numFmtId="0" fontId="15" fillId="0" borderId="21" xfId="0" applyFont="1" applyBorder="1" applyAlignment="1">
      <alignment horizontal="left"/>
    </xf>
    <xf numFmtId="0" fontId="15" fillId="0" borderId="21" xfId="0" applyFont="1" applyBorder="1"/>
    <xf numFmtId="0" fontId="3" fillId="0" borderId="4" xfId="0" applyFont="1" applyBorder="1" applyAlignment="1">
      <alignment horizontal="left" indent="1"/>
    </xf>
    <xf numFmtId="0" fontId="3" fillId="0" borderId="4" xfId="0" applyFont="1" applyBorder="1" applyAlignment="1">
      <alignment horizontal="left"/>
    </xf>
    <xf numFmtId="0" fontId="15" fillId="0" borderId="0" xfId="0" applyFont="1" applyAlignment="1">
      <alignment horizontal="left"/>
    </xf>
    <xf numFmtId="0" fontId="3" fillId="0" borderId="21" xfId="0" applyFont="1" applyBorder="1"/>
    <xf numFmtId="0" fontId="15" fillId="0" borderId="28" xfId="0" applyFont="1" applyBorder="1" applyAlignment="1">
      <alignment horizontal="left"/>
    </xf>
    <xf numFmtId="0" fontId="3" fillId="0" borderId="28" xfId="0" applyFont="1" applyBorder="1" applyAlignment="1">
      <alignment horizontal="left"/>
    </xf>
    <xf numFmtId="0" fontId="15" fillId="0" borderId="28" xfId="0" applyFont="1" applyBorder="1"/>
    <xf numFmtId="0" fontId="3" fillId="0" borderId="28" xfId="0" applyFont="1" applyBorder="1" applyAlignment="1">
      <alignment horizontal="left" indent="2"/>
    </xf>
    <xf numFmtId="0" fontId="3" fillId="0" borderId="28" xfId="0" applyFont="1" applyBorder="1"/>
    <xf numFmtId="0" fontId="3" fillId="0" borderId="28" xfId="0" applyFont="1" applyBorder="1" applyAlignment="1">
      <alignment horizontal="left" indent="1"/>
    </xf>
    <xf numFmtId="0" fontId="3" fillId="0" borderId="0" xfId="0" applyFont="1" applyAlignment="1">
      <alignment horizontal="center"/>
    </xf>
    <xf numFmtId="0" fontId="15" fillId="0" borderId="0" xfId="0" applyFont="1"/>
    <xf numFmtId="0" fontId="20" fillId="2" borderId="28" xfId="0" applyFont="1" applyFill="1" applyBorder="1"/>
    <xf numFmtId="0" fontId="2" fillId="2" borderId="28" xfId="0" applyFont="1" applyFill="1" applyBorder="1" applyAlignment="1">
      <alignment horizontal="left" vertical="center"/>
    </xf>
    <xf numFmtId="0" fontId="2" fillId="2" borderId="28" xfId="0" applyFont="1" applyFill="1" applyBorder="1" applyAlignment="1">
      <alignment horizontal="center" vertical="center" wrapText="1"/>
    </xf>
    <xf numFmtId="0" fontId="2" fillId="2" borderId="28" xfId="0" applyFont="1" applyFill="1" applyBorder="1" applyAlignment="1">
      <alignment horizontal="left"/>
    </xf>
    <xf numFmtId="0" fontId="19" fillId="0" borderId="0" xfId="0" applyFont="1"/>
    <xf numFmtId="0" fontId="20" fillId="2" borderId="18" xfId="0" applyFont="1" applyFill="1" applyBorder="1"/>
    <xf numFmtId="0" fontId="2" fillId="2" borderId="1" xfId="0" applyFont="1" applyFill="1" applyBorder="1" applyAlignment="1">
      <alignment horizontal="left" vertical="center"/>
    </xf>
    <xf numFmtId="0" fontId="2" fillId="2" borderId="3" xfId="0" applyFont="1" applyFill="1" applyBorder="1" applyAlignment="1">
      <alignment horizontal="left"/>
    </xf>
    <xf numFmtId="0" fontId="2" fillId="2" borderId="4" xfId="0" applyFont="1" applyFill="1" applyBorder="1" applyAlignment="1">
      <alignment horizontal="center"/>
    </xf>
    <xf numFmtId="0" fontId="2" fillId="2" borderId="19" xfId="0" applyFont="1" applyFill="1" applyBorder="1" applyAlignment="1">
      <alignment horizontal="left"/>
    </xf>
    <xf numFmtId="0" fontId="2" fillId="2" borderId="2" xfId="0" applyFont="1" applyFill="1" applyBorder="1" applyAlignment="1">
      <alignment horizontal="center" vertical="center" wrapText="1"/>
    </xf>
    <xf numFmtId="0" fontId="3" fillId="0" borderId="4" xfId="2" applyFont="1" applyBorder="1" applyAlignment="1">
      <alignment horizontal="left" vertical="top" wrapText="1"/>
    </xf>
    <xf numFmtId="0" fontId="3" fillId="0" borderId="0" xfId="2" applyFont="1"/>
    <xf numFmtId="0" fontId="15" fillId="0" borderId="4" xfId="2" applyFont="1" applyBorder="1" applyAlignment="1">
      <alignment vertical="top"/>
    </xf>
    <xf numFmtId="0" fontId="15" fillId="8" borderId="4" xfId="2" applyFont="1" applyFill="1" applyBorder="1" applyAlignment="1">
      <alignment vertical="top"/>
    </xf>
    <xf numFmtId="0" fontId="3" fillId="8" borderId="4" xfId="2" applyFont="1" applyFill="1" applyBorder="1" applyAlignment="1">
      <alignment vertical="top" wrapText="1"/>
    </xf>
    <xf numFmtId="0" fontId="3" fillId="0" borderId="4" xfId="2" applyFont="1" applyBorder="1" applyAlignment="1">
      <alignment vertical="top" wrapText="1"/>
    </xf>
    <xf numFmtId="0" fontId="3" fillId="0" borderId="4" xfId="2" applyFont="1" applyBorder="1" applyAlignment="1">
      <alignment vertical="center" wrapText="1"/>
    </xf>
    <xf numFmtId="0" fontId="3" fillId="0" borderId="0" xfId="2" applyFont="1" applyAlignment="1">
      <alignment vertical="center"/>
    </xf>
    <xf numFmtId="0" fontId="21" fillId="0" borderId="4" xfId="1" applyFont="1" applyFill="1" applyBorder="1" applyAlignment="1">
      <alignment horizontal="right" vertical="top" wrapText="1"/>
    </xf>
    <xf numFmtId="0" fontId="3" fillId="0" borderId="4" xfId="2" applyFont="1" applyBorder="1" applyAlignment="1">
      <alignment vertical="top"/>
    </xf>
    <xf numFmtId="0" fontId="21" fillId="0" borderId="0" xfId="1" applyFont="1" applyAlignment="1">
      <alignment horizontal="right" wrapText="1"/>
    </xf>
    <xf numFmtId="0" fontId="15" fillId="0" borderId="4" xfId="2" applyFont="1" applyBorder="1" applyAlignment="1">
      <alignment horizontal="right" vertical="center"/>
    </xf>
    <xf numFmtId="0" fontId="3" fillId="0" borderId="0" xfId="2" applyFont="1" applyAlignment="1">
      <alignment vertical="top"/>
    </xf>
    <xf numFmtId="0" fontId="2" fillId="2" borderId="36" xfId="0" applyFont="1" applyFill="1" applyBorder="1" applyAlignment="1">
      <alignment horizontal="center" vertical="center" wrapText="1"/>
    </xf>
    <xf numFmtId="0" fontId="18" fillId="3" borderId="45" xfId="0" applyFont="1" applyFill="1" applyBorder="1" applyAlignment="1">
      <alignment horizontal="left" vertical="center" wrapText="1"/>
    </xf>
    <xf numFmtId="0" fontId="2" fillId="2" borderId="21" xfId="0" applyFont="1" applyFill="1" applyBorder="1" applyAlignment="1">
      <alignment horizontal="center"/>
    </xf>
    <xf numFmtId="0" fontId="10" fillId="9" borderId="21" xfId="0" applyFont="1" applyFill="1" applyBorder="1" applyAlignment="1">
      <alignment horizontal="center" vertical="top"/>
    </xf>
    <xf numFmtId="0" fontId="10" fillId="9" borderId="36" xfId="0" applyFont="1" applyFill="1" applyBorder="1" applyAlignment="1">
      <alignment horizontal="center" vertical="top"/>
    </xf>
    <xf numFmtId="0" fontId="20" fillId="2" borderId="7" xfId="0" applyFont="1" applyFill="1" applyBorder="1" applyAlignment="1">
      <alignment horizontal="left" vertical="top"/>
    </xf>
    <xf numFmtId="0" fontId="2" fillId="2" borderId="58" xfId="0" applyFont="1" applyFill="1" applyBorder="1" applyAlignment="1">
      <alignment horizontal="center" vertical="center" wrapText="1"/>
    </xf>
    <xf numFmtId="165" fontId="4" fillId="0" borderId="17" xfId="0" applyNumberFormat="1" applyFont="1" applyBorder="1" applyAlignment="1">
      <alignment vertical="center" wrapText="1"/>
    </xf>
    <xf numFmtId="0" fontId="23" fillId="0" borderId="4" xfId="1" applyFont="1" applyBorder="1" applyAlignment="1">
      <alignment vertical="top" wrapText="1"/>
    </xf>
    <xf numFmtId="0" fontId="23" fillId="0" borderId="4" xfId="1" applyFont="1" applyBorder="1" applyAlignment="1">
      <alignment vertical="top"/>
    </xf>
    <xf numFmtId="0" fontId="15" fillId="0" borderId="4" xfId="2" applyFont="1" applyBorder="1" applyAlignment="1">
      <alignment horizontal="right" vertical="top"/>
    </xf>
    <xf numFmtId="0" fontId="23" fillId="0" borderId="4" xfId="0" applyFont="1" applyBorder="1" applyAlignment="1">
      <alignment horizontal="justify" vertical="center"/>
    </xf>
    <xf numFmtId="0" fontId="23" fillId="0" borderId="4" xfId="1" applyFont="1" applyBorder="1" applyAlignment="1">
      <alignment horizontal="justify" vertical="center"/>
    </xf>
    <xf numFmtId="0" fontId="15" fillId="0" borderId="30" xfId="0" applyFont="1" applyBorder="1" applyAlignment="1">
      <alignment horizontal="left"/>
    </xf>
    <xf numFmtId="0" fontId="18" fillId="3" borderId="54" xfId="0" applyFont="1" applyFill="1" applyBorder="1" applyAlignment="1">
      <alignment horizontal="left" vertical="center" wrapText="1"/>
    </xf>
    <xf numFmtId="0" fontId="18" fillId="3" borderId="53" xfId="0" applyFont="1" applyFill="1" applyBorder="1" applyAlignment="1">
      <alignment horizontal="left" vertical="center" wrapText="1"/>
    </xf>
    <xf numFmtId="0" fontId="15" fillId="0" borderId="30" xfId="0" applyFont="1" applyBorder="1"/>
    <xf numFmtId="0" fontId="3" fillId="0" borderId="30" xfId="0" applyFont="1" applyBorder="1" applyAlignment="1">
      <alignment horizontal="left" indent="2"/>
    </xf>
    <xf numFmtId="0" fontId="10" fillId="4" borderId="28" xfId="0" applyFont="1" applyFill="1" applyBorder="1" applyAlignment="1">
      <alignment horizontal="left" vertical="center" wrapText="1"/>
    </xf>
    <xf numFmtId="0" fontId="3" fillId="0" borderId="4" xfId="0" applyFont="1" applyBorder="1" applyAlignment="1">
      <alignment horizontal="left" indent="4"/>
    </xf>
    <xf numFmtId="0" fontId="3" fillId="4" borderId="0" xfId="0" applyFont="1" applyFill="1"/>
    <xf numFmtId="0" fontId="5" fillId="4" borderId="0" xfId="0" applyFont="1" applyFill="1"/>
    <xf numFmtId="0" fontId="15" fillId="0" borderId="16" xfId="0" applyFont="1" applyBorder="1" applyAlignment="1">
      <alignment horizontal="center"/>
    </xf>
    <xf numFmtId="0" fontId="25" fillId="8" borderId="4" xfId="2" applyFont="1" applyFill="1" applyBorder="1" applyAlignment="1">
      <alignment horizontal="left" vertical="top" wrapText="1"/>
    </xf>
    <xf numFmtId="0" fontId="15" fillId="0" borderId="39" xfId="0" applyFont="1" applyBorder="1" applyAlignment="1">
      <alignment horizontal="left"/>
    </xf>
    <xf numFmtId="0" fontId="3" fillId="0" borderId="4" xfId="0" applyFont="1" applyBorder="1" applyAlignment="1">
      <alignment horizontal="left" indent="3"/>
    </xf>
    <xf numFmtId="0" fontId="3" fillId="0" borderId="0" xfId="0" applyFont="1" applyAlignment="1">
      <alignment horizontal="left" indent="2"/>
    </xf>
    <xf numFmtId="0" fontId="2" fillId="2" borderId="20" xfId="0" applyFont="1" applyFill="1" applyBorder="1" applyAlignment="1">
      <alignment horizontal="center" vertical="center"/>
    </xf>
    <xf numFmtId="0" fontId="2" fillId="2" borderId="26" xfId="0" applyFont="1" applyFill="1" applyBorder="1" applyAlignment="1">
      <alignment horizontal="center" vertical="center"/>
    </xf>
    <xf numFmtId="0" fontId="15" fillId="0" borderId="0" xfId="0" applyFont="1" applyAlignment="1">
      <alignment horizontal="center"/>
    </xf>
    <xf numFmtId="0" fontId="2" fillId="2" borderId="30" xfId="0" applyFont="1" applyFill="1" applyBorder="1" applyAlignment="1">
      <alignment horizontal="left"/>
    </xf>
    <xf numFmtId="0" fontId="2" fillId="2" borderId="30" xfId="0" applyFont="1" applyFill="1" applyBorder="1" applyAlignment="1">
      <alignment horizontal="center" vertical="center"/>
    </xf>
    <xf numFmtId="0" fontId="2" fillId="2" borderId="37" xfId="0" applyFont="1" applyFill="1" applyBorder="1" applyAlignment="1">
      <alignment horizontal="center" vertical="center"/>
    </xf>
    <xf numFmtId="0" fontId="20" fillId="2" borderId="18" xfId="0" applyFont="1" applyFill="1" applyBorder="1" applyAlignment="1">
      <alignment horizontal="center"/>
    </xf>
    <xf numFmtId="0" fontId="2" fillId="2" borderId="2" xfId="0" applyFont="1" applyFill="1" applyBorder="1" applyAlignment="1">
      <alignment horizontal="center" vertical="center"/>
    </xf>
    <xf numFmtId="0" fontId="20" fillId="2" borderId="40" xfId="0" applyFont="1" applyFill="1" applyBorder="1" applyAlignment="1">
      <alignment horizontal="center"/>
    </xf>
    <xf numFmtId="0" fontId="15" fillId="9" borderId="4" xfId="0" applyFont="1" applyFill="1" applyBorder="1" applyAlignment="1">
      <alignment horizontal="center"/>
    </xf>
    <xf numFmtId="0" fontId="10" fillId="9" borderId="71" xfId="0" applyFont="1" applyFill="1" applyBorder="1" applyAlignment="1">
      <alignment horizontal="center" vertical="top"/>
    </xf>
    <xf numFmtId="0" fontId="2" fillId="2" borderId="2" xfId="0" applyFont="1" applyFill="1" applyBorder="1" applyAlignment="1">
      <alignment horizontal="center"/>
    </xf>
    <xf numFmtId="0" fontId="10" fillId="9" borderId="4" xfId="0" applyFont="1" applyFill="1" applyBorder="1" applyAlignment="1">
      <alignment horizontal="center"/>
    </xf>
    <xf numFmtId="0" fontId="10" fillId="9" borderId="28" xfId="0" applyFont="1" applyFill="1" applyBorder="1" applyAlignment="1">
      <alignment horizontal="center"/>
    </xf>
    <xf numFmtId="0" fontId="10" fillId="9" borderId="30" xfId="0" applyFont="1" applyFill="1" applyBorder="1" applyAlignment="1">
      <alignment horizontal="center"/>
    </xf>
    <xf numFmtId="0" fontId="10" fillId="9" borderId="23" xfId="0" applyFont="1" applyFill="1" applyBorder="1" applyAlignment="1">
      <alignment horizontal="center"/>
    </xf>
    <xf numFmtId="0" fontId="15" fillId="9" borderId="0" xfId="0" applyFont="1" applyFill="1" applyAlignment="1">
      <alignment horizontal="center"/>
    </xf>
    <xf numFmtId="0" fontId="10" fillId="9" borderId="39" xfId="0" applyFont="1" applyFill="1" applyBorder="1" applyAlignment="1">
      <alignment horizontal="center"/>
    </xf>
    <xf numFmtId="0" fontId="10" fillId="9" borderId="38" xfId="0" applyFont="1" applyFill="1" applyBorder="1" applyAlignment="1">
      <alignment horizontal="center" vertical="top"/>
    </xf>
    <xf numFmtId="0" fontId="18" fillId="3" borderId="16" xfId="0" applyFont="1" applyFill="1" applyBorder="1" applyAlignment="1">
      <alignment horizontal="left" vertical="center" wrapText="1"/>
    </xf>
    <xf numFmtId="0" fontId="20" fillId="2" borderId="44" xfId="0" applyFont="1" applyFill="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4" fillId="0" borderId="62" xfId="0" applyFont="1" applyBorder="1" applyAlignment="1">
      <alignment horizontal="center" vertical="center" wrapText="1"/>
    </xf>
    <xf numFmtId="0" fontId="20" fillId="2" borderId="34"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8" fillId="13" borderId="43" xfId="0" applyFont="1" applyFill="1" applyBorder="1" applyAlignment="1">
      <alignment horizontal="center" vertical="center" wrapText="1"/>
    </xf>
    <xf numFmtId="0" fontId="18" fillId="3" borderId="34"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22" fillId="3" borderId="59" xfId="0" applyFont="1" applyFill="1" applyBorder="1" applyAlignment="1">
      <alignment horizontal="left" vertical="center" wrapText="1"/>
    </xf>
    <xf numFmtId="0" fontId="22" fillId="3" borderId="61" xfId="0" applyFont="1" applyFill="1" applyBorder="1" applyAlignment="1">
      <alignment horizontal="left" vertical="center" wrapText="1"/>
    </xf>
    <xf numFmtId="0" fontId="26" fillId="0" borderId="0" xfId="0" applyFont="1"/>
    <xf numFmtId="0" fontId="26" fillId="0" borderId="9" xfId="0" applyFont="1" applyBorder="1"/>
    <xf numFmtId="0" fontId="5" fillId="0" borderId="28" xfId="0" applyFont="1" applyBorder="1" applyAlignment="1">
      <alignment horizontal="left" indent="2"/>
    </xf>
    <xf numFmtId="0" fontId="15" fillId="0" borderId="4" xfId="0" applyFont="1" applyBorder="1" applyAlignment="1">
      <alignment horizontal="left" vertical="center"/>
    </xf>
    <xf numFmtId="0" fontId="15" fillId="0" borderId="4" xfId="0" applyFont="1" applyBorder="1" applyAlignment="1">
      <alignment vertical="top"/>
    </xf>
    <xf numFmtId="0" fontId="15" fillId="0" borderId="4" xfId="0" applyFont="1" applyBorder="1" applyAlignment="1">
      <alignment horizontal="left" vertical="top"/>
    </xf>
    <xf numFmtId="0" fontId="3" fillId="0" borderId="4" xfId="0" applyFont="1" applyBorder="1" applyAlignment="1">
      <alignment horizontal="left" vertical="top" indent="2"/>
    </xf>
    <xf numFmtId="0" fontId="10" fillId="0" borderId="28" xfId="0" applyFont="1" applyBorder="1" applyAlignment="1">
      <alignment horizontal="left"/>
    </xf>
    <xf numFmtId="0" fontId="15" fillId="0" borderId="73" xfId="0" applyFont="1" applyBorder="1" applyAlignment="1">
      <alignment horizontal="left"/>
    </xf>
    <xf numFmtId="0" fontId="3" fillId="0" borderId="0" xfId="0" applyFont="1" applyAlignment="1">
      <alignment vertical="top"/>
    </xf>
    <xf numFmtId="0" fontId="18" fillId="3" borderId="4" xfId="0" applyFont="1" applyFill="1" applyBorder="1" applyAlignment="1">
      <alignment vertical="center" wrapText="1"/>
    </xf>
    <xf numFmtId="0" fontId="18" fillId="3" borderId="4" xfId="0" applyFont="1" applyFill="1" applyBorder="1" applyAlignment="1">
      <alignment vertical="center"/>
    </xf>
    <xf numFmtId="0" fontId="18" fillId="3" borderId="0" xfId="0" applyFont="1" applyFill="1" applyAlignment="1">
      <alignment vertical="center"/>
    </xf>
    <xf numFmtId="0" fontId="2" fillId="2" borderId="4" xfId="0" applyFont="1" applyFill="1" applyBorder="1" applyAlignment="1">
      <alignment horizontal="left" vertical="top"/>
    </xf>
    <xf numFmtId="0" fontId="2" fillId="2" borderId="4" xfId="0" applyFont="1" applyFill="1" applyBorder="1" applyAlignment="1">
      <alignment horizontal="center" vertical="center" wrapText="1"/>
    </xf>
    <xf numFmtId="0" fontId="2" fillId="2" borderId="20" xfId="0" applyFont="1" applyFill="1" applyBorder="1" applyAlignment="1">
      <alignment horizontal="left" vertical="top"/>
    </xf>
    <xf numFmtId="0" fontId="18" fillId="3" borderId="26" xfId="0" applyFont="1" applyFill="1" applyBorder="1" applyAlignment="1">
      <alignment vertical="center" wrapText="1"/>
    </xf>
    <xf numFmtId="0" fontId="18" fillId="3" borderId="32" xfId="0" applyFont="1" applyFill="1" applyBorder="1" applyAlignment="1">
      <alignment vertical="center" wrapText="1"/>
    </xf>
    <xf numFmtId="0" fontId="10" fillId="4" borderId="1" xfId="0" applyFont="1" applyFill="1" applyBorder="1" applyAlignment="1">
      <alignment horizontal="left" vertical="top" wrapText="1"/>
    </xf>
    <xf numFmtId="0" fontId="10" fillId="4" borderId="3" xfId="0" applyFont="1" applyFill="1" applyBorder="1" applyAlignment="1">
      <alignment horizontal="left" vertical="top" wrapText="1"/>
    </xf>
    <xf numFmtId="0" fontId="3" fillId="0" borderId="3" xfId="0" applyFont="1" applyBorder="1" applyAlignment="1">
      <alignment horizontal="left" vertical="top" indent="2"/>
    </xf>
    <xf numFmtId="0" fontId="15" fillId="0" borderId="3" xfId="0" applyFont="1" applyBorder="1" applyAlignment="1">
      <alignment vertical="top"/>
    </xf>
    <xf numFmtId="0" fontId="15" fillId="0" borderId="3" xfId="0" applyFont="1" applyBorder="1" applyAlignment="1">
      <alignment horizontal="left" vertical="top"/>
    </xf>
    <xf numFmtId="0" fontId="18" fillId="3" borderId="3" xfId="0" applyFont="1" applyFill="1" applyBorder="1" applyAlignment="1">
      <alignment vertical="center"/>
    </xf>
    <xf numFmtId="0" fontId="18" fillId="3" borderId="3" xfId="0" applyFont="1" applyFill="1" applyBorder="1" applyAlignment="1">
      <alignment vertical="center" wrapText="1"/>
    </xf>
    <xf numFmtId="0" fontId="15" fillId="0" borderId="3" xfId="0" applyFont="1" applyBorder="1" applyAlignment="1">
      <alignment horizontal="left" vertical="top" wrapText="1"/>
    </xf>
    <xf numFmtId="0" fontId="10" fillId="0" borderId="3" xfId="0" applyFont="1" applyBorder="1" applyAlignment="1">
      <alignment horizontal="left" vertical="center" wrapText="1"/>
    </xf>
    <xf numFmtId="0" fontId="3" fillId="0" borderId="3" xfId="0" applyFont="1" applyBorder="1" applyAlignment="1">
      <alignment horizontal="left" vertical="top" indent="4"/>
    </xf>
    <xf numFmtId="0" fontId="10" fillId="10" borderId="28" xfId="0" applyFont="1" applyFill="1" applyBorder="1" applyAlignment="1">
      <alignment horizontal="center" vertical="center" wrapText="1"/>
    </xf>
    <xf numFmtId="0" fontId="10" fillId="0" borderId="28" xfId="0" applyFont="1" applyBorder="1"/>
    <xf numFmtId="0" fontId="17"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41" xfId="0" applyFont="1" applyBorder="1" applyAlignment="1">
      <alignment horizontal="center" vertical="center" wrapText="1"/>
    </xf>
    <xf numFmtId="0" fontId="2" fillId="2" borderId="28" xfId="0" applyFont="1" applyFill="1" applyBorder="1" applyAlignment="1">
      <alignment horizontal="center" vertical="center"/>
    </xf>
    <xf numFmtId="0" fontId="10" fillId="10" borderId="28" xfId="0" applyFont="1" applyFill="1" applyBorder="1" applyAlignment="1">
      <alignment horizontal="center" vertical="center"/>
    </xf>
    <xf numFmtId="0" fontId="10" fillId="10" borderId="30" xfId="0" applyFont="1" applyFill="1" applyBorder="1" applyAlignment="1">
      <alignment horizontal="center" vertical="center"/>
    </xf>
    <xf numFmtId="0" fontId="10" fillId="10" borderId="4" xfId="0" applyFont="1" applyFill="1" applyBorder="1" applyAlignment="1">
      <alignment horizontal="center" vertical="center"/>
    </xf>
    <xf numFmtId="0" fontId="20" fillId="2" borderId="28" xfId="0" applyFont="1" applyFill="1" applyBorder="1" applyAlignment="1">
      <alignment horizontal="center" vertical="center"/>
    </xf>
    <xf numFmtId="0" fontId="3" fillId="0" borderId="0" xfId="0" applyFont="1" applyAlignment="1">
      <alignment horizontal="center" vertical="center"/>
    </xf>
    <xf numFmtId="0" fontId="10" fillId="10" borderId="73" xfId="0" applyFont="1" applyFill="1" applyBorder="1" applyAlignment="1">
      <alignment horizontal="center" vertical="center"/>
    </xf>
    <xf numFmtId="0" fontId="15" fillId="0" borderId="0" xfId="0" applyFont="1" applyAlignment="1">
      <alignment horizontal="center" vertical="center"/>
    </xf>
    <xf numFmtId="0" fontId="10" fillId="9" borderId="28" xfId="0" applyFont="1" applyFill="1" applyBorder="1" applyAlignment="1">
      <alignment horizontal="center" vertical="center"/>
    </xf>
    <xf numFmtId="0" fontId="10" fillId="11" borderId="28" xfId="0" applyFont="1" applyFill="1" applyBorder="1" applyAlignment="1">
      <alignment horizontal="center" vertical="center"/>
    </xf>
    <xf numFmtId="0" fontId="10" fillId="9" borderId="30" xfId="0" applyFont="1" applyFill="1" applyBorder="1" applyAlignment="1">
      <alignment horizontal="center" vertical="center"/>
    </xf>
    <xf numFmtId="0" fontId="10" fillId="11" borderId="30" xfId="0" applyFont="1" applyFill="1" applyBorder="1" applyAlignment="1">
      <alignment horizontal="center" vertical="center"/>
    </xf>
    <xf numFmtId="0" fontId="10" fillId="9" borderId="4" xfId="0" applyFont="1" applyFill="1" applyBorder="1" applyAlignment="1">
      <alignment horizontal="center" vertical="center"/>
    </xf>
    <xf numFmtId="0" fontId="10" fillId="11" borderId="36" xfId="0" applyFont="1" applyFill="1" applyBorder="1" applyAlignment="1">
      <alignment horizontal="center" vertical="center"/>
    </xf>
    <xf numFmtId="0" fontId="10" fillId="11" borderId="4" xfId="0" applyFont="1" applyFill="1" applyBorder="1" applyAlignment="1">
      <alignment horizontal="center" vertical="center"/>
    </xf>
    <xf numFmtId="0" fontId="10" fillId="9" borderId="73" xfId="0" applyFont="1" applyFill="1" applyBorder="1" applyAlignment="1">
      <alignment horizontal="center" vertical="center"/>
    </xf>
    <xf numFmtId="0" fontId="10" fillId="11" borderId="73" xfId="0" applyFont="1" applyFill="1" applyBorder="1" applyAlignment="1">
      <alignment horizontal="center" vertical="center"/>
    </xf>
    <xf numFmtId="0" fontId="2" fillId="2" borderId="36" xfId="0" applyFont="1" applyFill="1" applyBorder="1" applyAlignment="1">
      <alignment horizontal="center" vertical="center"/>
    </xf>
    <xf numFmtId="0" fontId="10" fillId="12" borderId="36" xfId="0" applyFont="1" applyFill="1" applyBorder="1" applyAlignment="1">
      <alignment horizontal="center" vertical="center"/>
    </xf>
    <xf numFmtId="0" fontId="10" fillId="12" borderId="37" xfId="0" applyFont="1" applyFill="1" applyBorder="1" applyAlignment="1">
      <alignment horizontal="center" vertical="center"/>
    </xf>
    <xf numFmtId="0" fontId="10" fillId="12" borderId="4" xfId="0" applyFont="1" applyFill="1" applyBorder="1" applyAlignment="1">
      <alignment horizontal="center" vertical="center"/>
    </xf>
    <xf numFmtId="0" fontId="10" fillId="12" borderId="21" xfId="0" applyFont="1" applyFill="1" applyBorder="1" applyAlignment="1">
      <alignment horizontal="center" vertical="center"/>
    </xf>
    <xf numFmtId="0" fontId="10" fillId="12" borderId="74" xfId="0" applyFont="1" applyFill="1" applyBorder="1" applyAlignment="1">
      <alignment horizontal="center" vertical="center"/>
    </xf>
    <xf numFmtId="0" fontId="3" fillId="0" borderId="4" xfId="0" applyFont="1" applyBorder="1" applyAlignment="1">
      <alignment horizontal="left" wrapText="1" indent="2"/>
    </xf>
    <xf numFmtId="0" fontId="8" fillId="13" borderId="59" xfId="0" applyFont="1" applyFill="1" applyBorder="1" applyAlignment="1">
      <alignment horizontal="center" vertical="center" wrapText="1"/>
    </xf>
    <xf numFmtId="0" fontId="18" fillId="3" borderId="59" xfId="0" applyFont="1" applyFill="1" applyBorder="1" applyAlignment="1">
      <alignment horizontal="center" vertical="center" wrapText="1"/>
    </xf>
    <xf numFmtId="0" fontId="18" fillId="3" borderId="59" xfId="0" applyFont="1" applyFill="1" applyBorder="1" applyAlignment="1">
      <alignment horizontal="center" vertical="center"/>
    </xf>
    <xf numFmtId="0" fontId="5" fillId="13" borderId="4" xfId="0" applyFont="1" applyFill="1" applyBorder="1" applyAlignment="1">
      <alignment horizontal="center" vertical="center" wrapText="1"/>
    </xf>
    <xf numFmtId="0" fontId="5" fillId="0" borderId="0" xfId="0" applyFont="1" applyAlignment="1">
      <alignment horizontal="center" vertical="center"/>
    </xf>
    <xf numFmtId="0" fontId="18" fillId="3" borderId="4" xfId="0" applyFont="1" applyFill="1" applyBorder="1" applyAlignment="1">
      <alignment horizontal="center" vertical="center" wrapText="1"/>
    </xf>
    <xf numFmtId="0" fontId="8" fillId="13" borderId="4" xfId="0" applyFont="1" applyFill="1" applyBorder="1" applyAlignment="1">
      <alignment horizontal="center" vertical="center" wrapText="1"/>
    </xf>
    <xf numFmtId="0" fontId="18" fillId="3" borderId="4" xfId="0" applyFont="1" applyFill="1" applyBorder="1" applyAlignment="1">
      <alignment horizontal="center" vertical="center"/>
    </xf>
    <xf numFmtId="0" fontId="15" fillId="21" borderId="16" xfId="9" applyFont="1" applyFill="1" applyBorder="1" applyAlignment="1">
      <alignment horizontal="center" vertical="center" wrapText="1"/>
    </xf>
    <xf numFmtId="0" fontId="15" fillId="21" borderId="53" xfId="9" applyFont="1" applyFill="1" applyBorder="1" applyAlignment="1">
      <alignment horizontal="center" vertical="center" wrapText="1"/>
    </xf>
    <xf numFmtId="0" fontId="20" fillId="2" borderId="36" xfId="0" applyFont="1" applyFill="1" applyBorder="1" applyAlignment="1">
      <alignment horizontal="center" vertical="center"/>
    </xf>
    <xf numFmtId="0" fontId="10" fillId="12" borderId="38" xfId="0" applyFont="1" applyFill="1" applyBorder="1" applyAlignment="1">
      <alignment horizontal="center" vertical="center"/>
    </xf>
    <xf numFmtId="0" fontId="10" fillId="9" borderId="39" xfId="0" applyFont="1" applyFill="1" applyBorder="1" applyAlignment="1">
      <alignment horizontal="center" vertical="center"/>
    </xf>
    <xf numFmtId="0" fontId="10" fillId="10" borderId="39" xfId="0" applyFont="1" applyFill="1" applyBorder="1" applyAlignment="1">
      <alignment horizontal="center" vertical="center"/>
    </xf>
    <xf numFmtId="0" fontId="10" fillId="11" borderId="39" xfId="0" applyFont="1" applyFill="1" applyBorder="1" applyAlignment="1">
      <alignment horizontal="center" vertical="center"/>
    </xf>
    <xf numFmtId="0" fontId="10" fillId="12" borderId="26" xfId="0" applyFont="1" applyFill="1" applyBorder="1" applyAlignment="1">
      <alignment horizontal="center" vertical="center"/>
    </xf>
    <xf numFmtId="0" fontId="10" fillId="9" borderId="20" xfId="0" applyFont="1" applyFill="1" applyBorder="1" applyAlignment="1">
      <alignment horizontal="center" vertical="center"/>
    </xf>
    <xf numFmtId="0" fontId="10" fillId="10" borderId="20" xfId="0" applyFont="1" applyFill="1" applyBorder="1" applyAlignment="1">
      <alignment horizontal="center" vertical="center"/>
    </xf>
    <xf numFmtId="0" fontId="10" fillId="11" borderId="20" xfId="0" applyFont="1" applyFill="1" applyBorder="1" applyAlignment="1">
      <alignment horizontal="center" vertical="center"/>
    </xf>
    <xf numFmtId="0" fontId="10" fillId="2" borderId="49" xfId="0" applyFont="1" applyFill="1" applyBorder="1" applyAlignment="1">
      <alignment horizontal="center"/>
    </xf>
    <xf numFmtId="0" fontId="10" fillId="0" borderId="50" xfId="8" applyFont="1" applyFill="1" applyBorder="1" applyAlignment="1">
      <alignment horizontal="center"/>
    </xf>
    <xf numFmtId="0" fontId="10" fillId="0" borderId="50" xfId="0" applyFont="1" applyBorder="1" applyAlignment="1">
      <alignment horizontal="center"/>
    </xf>
    <xf numFmtId="0" fontId="10" fillId="0" borderId="0" xfId="0" applyFont="1" applyAlignment="1">
      <alignment horizontal="center"/>
    </xf>
    <xf numFmtId="0" fontId="10" fillId="0" borderId="8" xfId="0" applyFont="1" applyBorder="1" applyAlignment="1">
      <alignment horizontal="center"/>
    </xf>
    <xf numFmtId="0" fontId="17" fillId="21" borderId="5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0" fillId="9" borderId="34" xfId="0" applyFont="1" applyFill="1" applyBorder="1" applyAlignment="1">
      <alignment horizontal="center" vertical="center"/>
    </xf>
    <xf numFmtId="0" fontId="3" fillId="0" borderId="26" xfId="0" applyFont="1" applyBorder="1" applyAlignment="1">
      <alignment horizontal="left" indent="2"/>
    </xf>
    <xf numFmtId="0" fontId="3" fillId="0" borderId="38" xfId="0" applyFont="1" applyBorder="1" applyAlignment="1">
      <alignment horizontal="left" indent="2"/>
    </xf>
    <xf numFmtId="0" fontId="20" fillId="2" borderId="34" xfId="0" applyFont="1" applyFill="1" applyBorder="1" applyAlignment="1">
      <alignment horizontal="center" vertical="center"/>
    </xf>
    <xf numFmtId="0" fontId="8" fillId="13" borderId="34" xfId="0" applyFont="1" applyFill="1" applyBorder="1" applyAlignment="1">
      <alignment horizontal="center" vertical="center" wrapText="1"/>
    </xf>
    <xf numFmtId="0" fontId="17" fillId="0" borderId="0" xfId="0" applyFont="1" applyAlignment="1">
      <alignment horizontal="center" vertical="center" wrapText="1"/>
    </xf>
    <xf numFmtId="0" fontId="33" fillId="0" borderId="0" xfId="0" applyFont="1" applyAlignment="1">
      <alignment vertical="center" wrapText="1"/>
    </xf>
    <xf numFmtId="0" fontId="33" fillId="0" borderId="16" xfId="0" applyFont="1" applyBorder="1" applyAlignment="1">
      <alignment vertical="center" wrapText="1"/>
    </xf>
    <xf numFmtId="0" fontId="22" fillId="3" borderId="59" xfId="0" applyFont="1" applyFill="1" applyBorder="1" applyAlignment="1">
      <alignment vertical="center"/>
    </xf>
    <xf numFmtId="0" fontId="22" fillId="3" borderId="59" xfId="0" applyFont="1" applyFill="1" applyBorder="1" applyAlignment="1">
      <alignment vertical="center" wrapText="1"/>
    </xf>
    <xf numFmtId="0" fontId="17" fillId="0" borderId="0" xfId="0" applyFont="1" applyAlignment="1">
      <alignment vertical="center"/>
    </xf>
    <xf numFmtId="0" fontId="17" fillId="0" borderId="9" xfId="0" applyFont="1" applyBorder="1" applyAlignment="1">
      <alignment vertical="center"/>
    </xf>
    <xf numFmtId="0" fontId="3" fillId="0" borderId="28" xfId="0" applyFont="1" applyBorder="1" applyAlignment="1">
      <alignment horizontal="left" indent="3"/>
    </xf>
    <xf numFmtId="0" fontId="15" fillId="20" borderId="4" xfId="0" applyFont="1" applyFill="1" applyBorder="1" applyAlignment="1">
      <alignment horizontal="center" vertical="center"/>
    </xf>
    <xf numFmtId="0" fontId="15" fillId="10" borderId="4" xfId="0" applyFont="1" applyFill="1" applyBorder="1" applyAlignment="1">
      <alignment horizontal="center" vertical="center"/>
    </xf>
    <xf numFmtId="0" fontId="15" fillId="11" borderId="4" xfId="0" applyFont="1" applyFill="1" applyBorder="1" applyAlignment="1">
      <alignment horizontal="center" vertical="center"/>
    </xf>
    <xf numFmtId="0" fontId="15" fillId="0" borderId="16" xfId="0" applyFont="1" applyBorder="1" applyAlignment="1">
      <alignment horizontal="center" vertical="center"/>
    </xf>
    <xf numFmtId="0" fontId="18" fillId="3" borderId="4" xfId="0" applyFont="1" applyFill="1" applyBorder="1" applyAlignment="1">
      <alignment vertical="top" wrapText="1"/>
    </xf>
    <xf numFmtId="0" fontId="20" fillId="2" borderId="4" xfId="0" applyFont="1" applyFill="1" applyBorder="1"/>
    <xf numFmtId="0" fontId="20" fillId="2" borderId="20" xfId="0" applyFont="1" applyFill="1" applyBorder="1"/>
    <xf numFmtId="0" fontId="18" fillId="3" borderId="4" xfId="0" applyFont="1" applyFill="1" applyBorder="1" applyAlignment="1">
      <alignment vertical="top"/>
    </xf>
    <xf numFmtId="0" fontId="10" fillId="0" borderId="4" xfId="0" applyFont="1" applyBorder="1" applyAlignment="1">
      <alignment horizontal="left" vertical="top"/>
    </xf>
    <xf numFmtId="0" fontId="18" fillId="3" borderId="21" xfId="0" applyFont="1" applyFill="1" applyBorder="1" applyAlignment="1">
      <alignment vertical="center"/>
    </xf>
    <xf numFmtId="0" fontId="18" fillId="3" borderId="21" xfId="0" applyFont="1" applyFill="1" applyBorder="1" applyAlignment="1">
      <alignment vertical="center" wrapText="1"/>
    </xf>
    <xf numFmtId="0" fontId="18" fillId="3" borderId="20" xfId="0" applyFont="1" applyFill="1" applyBorder="1" applyAlignment="1">
      <alignment vertical="center"/>
    </xf>
    <xf numFmtId="0" fontId="18" fillId="3" borderId="20" xfId="0" applyFont="1" applyFill="1" applyBorder="1" applyAlignment="1">
      <alignment horizontal="center" vertical="center"/>
    </xf>
    <xf numFmtId="0" fontId="20" fillId="2" borderId="21" xfId="0" applyFont="1" applyFill="1" applyBorder="1"/>
    <xf numFmtId="0" fontId="20" fillId="2" borderId="5" xfId="0" applyFont="1" applyFill="1" applyBorder="1"/>
    <xf numFmtId="0" fontId="2" fillId="2" borderId="5" xfId="0" applyFont="1" applyFill="1" applyBorder="1" applyAlignment="1">
      <alignment horizontal="center" vertical="center" wrapText="1"/>
    </xf>
    <xf numFmtId="0" fontId="2" fillId="2" borderId="31" xfId="0" applyFont="1" applyFill="1" applyBorder="1" applyAlignment="1">
      <alignment horizontal="center" vertical="center"/>
    </xf>
    <xf numFmtId="0" fontId="18" fillId="3" borderId="5" xfId="0" applyFont="1" applyFill="1" applyBorder="1" applyAlignment="1">
      <alignment vertical="center"/>
    </xf>
    <xf numFmtId="0" fontId="18" fillId="3" borderId="5" xfId="0" applyFont="1" applyFill="1" applyBorder="1" applyAlignment="1">
      <alignment vertical="center" wrapText="1"/>
    </xf>
    <xf numFmtId="0" fontId="20" fillId="2" borderId="67" xfId="0" applyFont="1" applyFill="1" applyBorder="1"/>
    <xf numFmtId="0" fontId="2" fillId="2" borderId="47" xfId="0" applyFont="1" applyFill="1" applyBorder="1" applyAlignment="1">
      <alignment horizontal="center" vertical="center" wrapText="1"/>
    </xf>
    <xf numFmtId="0" fontId="2" fillId="2" borderId="55" xfId="0" applyFont="1" applyFill="1" applyBorder="1" applyAlignment="1">
      <alignment horizontal="center" vertical="center"/>
    </xf>
    <xf numFmtId="0" fontId="18" fillId="3" borderId="55" xfId="0" applyFont="1" applyFill="1" applyBorder="1" applyAlignment="1">
      <alignment vertical="center" wrapText="1"/>
    </xf>
    <xf numFmtId="0" fontId="10" fillId="0" borderId="47" xfId="0" applyFont="1" applyBorder="1" applyAlignment="1">
      <alignment horizontal="center" vertical="top"/>
    </xf>
    <xf numFmtId="0" fontId="10" fillId="3" borderId="47" xfId="0" applyFont="1" applyFill="1" applyBorder="1" applyAlignment="1">
      <alignment horizontal="center" vertical="top"/>
    </xf>
    <xf numFmtId="0" fontId="10" fillId="0" borderId="48" xfId="0" applyFont="1" applyBorder="1" applyAlignment="1">
      <alignment horizontal="center" vertical="top"/>
    </xf>
    <xf numFmtId="0" fontId="2" fillId="2" borderId="47" xfId="0" applyFont="1" applyFill="1" applyBorder="1" applyAlignment="1">
      <alignment horizontal="center" vertical="center"/>
    </xf>
    <xf numFmtId="0" fontId="20" fillId="2" borderId="31" xfId="0" applyFont="1" applyFill="1" applyBorder="1"/>
    <xf numFmtId="0" fontId="10" fillId="4" borderId="47"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20" fillId="2" borderId="36" xfId="0" applyFont="1" applyFill="1" applyBorder="1"/>
    <xf numFmtId="0" fontId="18" fillId="3" borderId="21" xfId="0" applyFont="1" applyFill="1" applyBorder="1" applyAlignment="1">
      <alignment vertical="top" wrapText="1"/>
    </xf>
    <xf numFmtId="0" fontId="20" fillId="2" borderId="34" xfId="0" applyFont="1" applyFill="1" applyBorder="1"/>
    <xf numFmtId="0" fontId="18" fillId="3" borderId="5" xfId="0" applyFont="1" applyFill="1" applyBorder="1" applyAlignment="1">
      <alignment vertical="top" wrapText="1"/>
    </xf>
    <xf numFmtId="0" fontId="30" fillId="3" borderId="5" xfId="0" applyFont="1" applyFill="1" applyBorder="1" applyAlignment="1">
      <alignment horizontal="left" vertical="center" wrapText="1"/>
    </xf>
    <xf numFmtId="0" fontId="18" fillId="3" borderId="47" xfId="0" applyFont="1" applyFill="1" applyBorder="1" applyAlignment="1">
      <alignment vertical="top" wrapText="1"/>
    </xf>
    <xf numFmtId="0" fontId="15" fillId="0" borderId="47" xfId="0" applyFont="1" applyBorder="1" applyAlignment="1">
      <alignment horizontal="center" vertical="top"/>
    </xf>
    <xf numFmtId="0" fontId="18" fillId="3" borderId="20" xfId="0" applyFont="1" applyFill="1" applyBorder="1" applyAlignment="1">
      <alignment vertical="top"/>
    </xf>
    <xf numFmtId="0" fontId="18" fillId="3" borderId="20" xfId="0" applyFont="1" applyFill="1" applyBorder="1" applyAlignment="1">
      <alignment vertical="top" wrapText="1"/>
    </xf>
    <xf numFmtId="0" fontId="18" fillId="3" borderId="26" xfId="0" applyFont="1" applyFill="1" applyBorder="1" applyAlignment="1">
      <alignment vertical="top" wrapText="1"/>
    </xf>
    <xf numFmtId="0" fontId="18" fillId="3" borderId="31" xfId="0" applyFont="1" applyFill="1" applyBorder="1" applyAlignment="1">
      <alignment vertical="top" wrapText="1"/>
    </xf>
    <xf numFmtId="0" fontId="15" fillId="0" borderId="39" xfId="0" applyFont="1" applyBorder="1" applyAlignment="1">
      <alignment horizontal="left" vertical="top"/>
    </xf>
    <xf numFmtId="0" fontId="18" fillId="3" borderId="21" xfId="0" applyFont="1" applyFill="1" applyBorder="1" applyAlignment="1">
      <alignment horizontal="center" vertical="center"/>
    </xf>
    <xf numFmtId="0" fontId="18" fillId="3" borderId="26" xfId="0" applyFont="1" applyFill="1" applyBorder="1" applyAlignment="1">
      <alignment horizontal="center" vertical="center"/>
    </xf>
    <xf numFmtId="0" fontId="10" fillId="9" borderId="21" xfId="0" applyFont="1" applyFill="1" applyBorder="1" applyAlignment="1">
      <alignment horizontal="center" vertical="center"/>
    </xf>
    <xf numFmtId="0" fontId="18" fillId="3" borderId="21" xfId="0" applyFont="1" applyFill="1" applyBorder="1" applyAlignment="1">
      <alignment horizontal="center" vertical="center" wrapText="1"/>
    </xf>
    <xf numFmtId="0" fontId="15" fillId="20" borderId="21" xfId="0" applyFont="1" applyFill="1" applyBorder="1" applyAlignment="1">
      <alignment horizontal="center" vertical="center"/>
    </xf>
    <xf numFmtId="0" fontId="2" fillId="2" borderId="77" xfId="0" applyFont="1" applyFill="1" applyBorder="1" applyAlignment="1">
      <alignment horizontal="center" vertical="center" wrapText="1"/>
    </xf>
    <xf numFmtId="0" fontId="18" fillId="3" borderId="5" xfId="0" applyFont="1" applyFill="1" applyBorder="1" applyAlignment="1">
      <alignment horizontal="center" vertical="center"/>
    </xf>
    <xf numFmtId="0" fontId="18" fillId="3" borderId="31" xfId="0" applyFont="1" applyFill="1" applyBorder="1" applyAlignment="1">
      <alignment horizontal="center" vertical="center"/>
    </xf>
    <xf numFmtId="0" fontId="10" fillId="10" borderId="5" xfId="0" applyFont="1" applyFill="1" applyBorder="1" applyAlignment="1">
      <alignment horizontal="center" vertical="center"/>
    </xf>
    <xf numFmtId="0" fontId="18" fillId="3" borderId="5" xfId="0" applyFont="1" applyFill="1" applyBorder="1" applyAlignment="1">
      <alignment horizontal="center" vertical="center" wrapText="1"/>
    </xf>
    <xf numFmtId="0" fontId="15" fillId="10" borderId="5" xfId="0" applyFont="1" applyFill="1" applyBorder="1" applyAlignment="1">
      <alignment horizontal="center" vertical="center"/>
    </xf>
    <xf numFmtId="0" fontId="18" fillId="3" borderId="47" xfId="0" applyFont="1" applyFill="1" applyBorder="1" applyAlignment="1">
      <alignment horizontal="center" vertical="center"/>
    </xf>
    <xf numFmtId="0" fontId="10" fillId="9" borderId="47"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55" xfId="0" applyFont="1" applyFill="1" applyBorder="1" applyAlignment="1">
      <alignment horizontal="center" vertical="center"/>
    </xf>
    <xf numFmtId="0" fontId="10" fillId="10" borderId="21" xfId="0" applyFont="1" applyFill="1" applyBorder="1" applyAlignment="1">
      <alignment horizontal="center" vertical="center"/>
    </xf>
    <xf numFmtId="0" fontId="15" fillId="10" borderId="21" xfId="0" applyFont="1" applyFill="1" applyBorder="1" applyAlignment="1">
      <alignment horizontal="center" vertical="center"/>
    </xf>
    <xf numFmtId="0" fontId="10" fillId="11" borderId="5" xfId="0" applyFont="1" applyFill="1" applyBorder="1" applyAlignment="1">
      <alignment horizontal="center" vertical="center"/>
    </xf>
    <xf numFmtId="0" fontId="15" fillId="11" borderId="5" xfId="0" applyFont="1" applyFill="1" applyBorder="1" applyAlignment="1">
      <alignment horizontal="center" vertical="center"/>
    </xf>
    <xf numFmtId="0" fontId="10" fillId="10" borderId="47" xfId="0" applyFont="1" applyFill="1" applyBorder="1" applyAlignment="1">
      <alignment horizontal="center" vertical="center"/>
    </xf>
    <xf numFmtId="0" fontId="10" fillId="11" borderId="21" xfId="0" applyFont="1" applyFill="1" applyBorder="1" applyAlignment="1">
      <alignment horizontal="center" vertical="center"/>
    </xf>
    <xf numFmtId="0" fontId="15" fillId="11" borderId="21" xfId="0" applyFont="1" applyFill="1" applyBorder="1" applyAlignment="1">
      <alignment horizontal="center" vertical="center"/>
    </xf>
    <xf numFmtId="0" fontId="10" fillId="12" borderId="5" xfId="0" applyFont="1" applyFill="1" applyBorder="1" applyAlignment="1">
      <alignment horizontal="center" vertical="center"/>
    </xf>
    <xf numFmtId="0" fontId="10" fillId="11" borderId="47" xfId="0" applyFont="1" applyFill="1" applyBorder="1" applyAlignment="1">
      <alignment horizontal="center" vertical="center"/>
    </xf>
    <xf numFmtId="0" fontId="18" fillId="3" borderId="52" xfId="0" applyFont="1" applyFill="1" applyBorder="1" applyAlignment="1">
      <alignment horizontal="center" vertical="center"/>
    </xf>
    <xf numFmtId="0" fontId="10" fillId="12" borderId="52" xfId="0" applyFont="1" applyFill="1" applyBorder="1" applyAlignment="1">
      <alignment horizontal="center" vertical="center"/>
    </xf>
    <xf numFmtId="0" fontId="10" fillId="3" borderId="52" xfId="0" applyFont="1" applyFill="1" applyBorder="1" applyAlignment="1">
      <alignment horizontal="center" vertical="center"/>
    </xf>
    <xf numFmtId="0" fontId="10" fillId="3" borderId="79" xfId="0" applyFont="1" applyFill="1" applyBorder="1" applyAlignment="1">
      <alignment horizontal="center" vertical="center"/>
    </xf>
    <xf numFmtId="0" fontId="15" fillId="0" borderId="47" xfId="0" applyFont="1" applyBorder="1" applyAlignment="1">
      <alignment horizontal="center" vertical="center"/>
    </xf>
    <xf numFmtId="0" fontId="15" fillId="3" borderId="47" xfId="0" applyFont="1" applyFill="1" applyBorder="1" applyAlignment="1">
      <alignment horizontal="center" vertical="center"/>
    </xf>
    <xf numFmtId="0" fontId="15" fillId="3" borderId="55" xfId="0" applyFont="1" applyFill="1" applyBorder="1" applyAlignment="1">
      <alignment horizontal="center" vertical="center"/>
    </xf>
    <xf numFmtId="0" fontId="10" fillId="9" borderId="4" xfId="0" applyFont="1" applyFill="1" applyBorder="1" applyAlignment="1">
      <alignment horizontal="center" vertical="top"/>
    </xf>
    <xf numFmtId="0" fontId="10" fillId="9" borderId="47" xfId="0" applyFont="1" applyFill="1" applyBorder="1" applyAlignment="1">
      <alignment horizontal="center" vertical="top"/>
    </xf>
    <xf numFmtId="0" fontId="10" fillId="10" borderId="5" xfId="0" applyFont="1" applyFill="1" applyBorder="1" applyAlignment="1">
      <alignment horizontal="center" vertical="top"/>
    </xf>
    <xf numFmtId="0" fontId="10" fillId="10" borderId="4" xfId="0" applyFont="1" applyFill="1" applyBorder="1" applyAlignment="1">
      <alignment horizontal="center" vertical="top"/>
    </xf>
    <xf numFmtId="0" fontId="10" fillId="10" borderId="21" xfId="0" applyFont="1" applyFill="1" applyBorder="1" applyAlignment="1">
      <alignment horizontal="center" vertical="top"/>
    </xf>
    <xf numFmtId="0" fontId="10" fillId="10" borderId="47" xfId="0" applyFont="1" applyFill="1" applyBorder="1" applyAlignment="1">
      <alignment horizontal="center" vertical="top"/>
    </xf>
    <xf numFmtId="0" fontId="10" fillId="11" borderId="5" xfId="0" applyFont="1" applyFill="1" applyBorder="1" applyAlignment="1">
      <alignment horizontal="center" vertical="top"/>
    </xf>
    <xf numFmtId="0" fontId="10" fillId="11" borderId="4" xfId="0" applyFont="1" applyFill="1" applyBorder="1" applyAlignment="1">
      <alignment horizontal="center" vertical="top"/>
    </xf>
    <xf numFmtId="0" fontId="10" fillId="11" borderId="21" xfId="0" applyFont="1" applyFill="1" applyBorder="1" applyAlignment="1">
      <alignment horizontal="center" vertical="top"/>
    </xf>
    <xf numFmtId="0" fontId="10" fillId="11" borderId="47" xfId="0" applyFont="1" applyFill="1" applyBorder="1" applyAlignment="1">
      <alignment horizontal="center" vertical="top"/>
    </xf>
    <xf numFmtId="0" fontId="10" fillId="12" borderId="5" xfId="0" applyFont="1" applyFill="1" applyBorder="1" applyAlignment="1">
      <alignment horizontal="center" vertical="top"/>
    </xf>
    <xf numFmtId="0" fontId="10" fillId="12" borderId="4" xfId="0" applyFont="1" applyFill="1" applyBorder="1" applyAlignment="1">
      <alignment horizontal="center" vertical="top"/>
    </xf>
    <xf numFmtId="0" fontId="10" fillId="12" borderId="21" xfId="0" applyFont="1" applyFill="1" applyBorder="1" applyAlignment="1">
      <alignment horizontal="center" vertical="top"/>
    </xf>
    <xf numFmtId="0" fontId="10" fillId="12" borderId="52" xfId="0" applyFont="1" applyFill="1" applyBorder="1" applyAlignment="1">
      <alignment horizontal="center" vertical="top"/>
    </xf>
    <xf numFmtId="0" fontId="10" fillId="23" borderId="4" xfId="0" applyFont="1" applyFill="1" applyBorder="1" applyAlignment="1">
      <alignment horizontal="center" vertical="top"/>
    </xf>
    <xf numFmtId="0" fontId="10" fillId="23" borderId="21" xfId="0" applyFont="1" applyFill="1" applyBorder="1" applyAlignment="1">
      <alignment horizontal="center" vertical="top"/>
    </xf>
    <xf numFmtId="0" fontId="10" fillId="23" borderId="4" xfId="0" applyFont="1" applyFill="1" applyBorder="1" applyAlignment="1">
      <alignment horizontal="center" vertical="top" wrapText="1"/>
    </xf>
    <xf numFmtId="0" fontId="10" fillId="23" borderId="21" xfId="0" applyFont="1" applyFill="1" applyBorder="1" applyAlignment="1">
      <alignment horizontal="center" vertical="top" wrapText="1"/>
    </xf>
    <xf numFmtId="0" fontId="15" fillId="23" borderId="4" xfId="0" applyFont="1" applyFill="1" applyBorder="1" applyAlignment="1">
      <alignment horizontal="center" vertical="top"/>
    </xf>
    <xf numFmtId="0" fontId="15" fillId="23" borderId="21" xfId="0" applyFont="1" applyFill="1" applyBorder="1" applyAlignment="1">
      <alignment horizontal="center" vertical="top"/>
    </xf>
    <xf numFmtId="0" fontId="10" fillId="9" borderId="4" xfId="0" applyFont="1" applyFill="1" applyBorder="1" applyAlignment="1">
      <alignment horizontal="center" vertical="top" wrapText="1"/>
    </xf>
    <xf numFmtId="0" fontId="15" fillId="9" borderId="4" xfId="0" applyFont="1" applyFill="1" applyBorder="1" applyAlignment="1">
      <alignment horizontal="center" vertical="top"/>
    </xf>
    <xf numFmtId="0" fontId="10" fillId="9" borderId="2" xfId="0" applyFont="1" applyFill="1" applyBorder="1" applyAlignment="1">
      <alignment horizontal="center" vertical="center" wrapText="1"/>
    </xf>
    <xf numFmtId="0" fontId="10" fillId="9" borderId="58"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5" fillId="9" borderId="21" xfId="0" applyFont="1" applyFill="1" applyBorder="1" applyAlignment="1">
      <alignment horizontal="center"/>
    </xf>
    <xf numFmtId="0" fontId="10" fillId="10" borderId="77"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10" borderId="58"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21" xfId="0" applyFont="1" applyFill="1" applyBorder="1" applyAlignment="1">
      <alignment horizontal="center" vertical="center" wrapText="1"/>
    </xf>
    <xf numFmtId="0" fontId="15" fillId="10" borderId="5" xfId="0" applyFont="1" applyFill="1" applyBorder="1" applyAlignment="1">
      <alignment horizontal="center"/>
    </xf>
    <xf numFmtId="0" fontId="15" fillId="10" borderId="4" xfId="0" applyFont="1" applyFill="1" applyBorder="1" applyAlignment="1">
      <alignment horizontal="center"/>
    </xf>
    <xf numFmtId="0" fontId="15" fillId="10" borderId="21" xfId="0" applyFont="1" applyFill="1" applyBorder="1" applyAlignment="1">
      <alignment horizontal="center"/>
    </xf>
    <xf numFmtId="0" fontId="10" fillId="11" borderId="77"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58"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0" fillId="11" borderId="21" xfId="0" applyFont="1" applyFill="1" applyBorder="1" applyAlignment="1">
      <alignment horizontal="center" vertical="center" wrapText="1"/>
    </xf>
    <xf numFmtId="0" fontId="15" fillId="11" borderId="5" xfId="0" applyFont="1" applyFill="1" applyBorder="1" applyAlignment="1">
      <alignment horizontal="center"/>
    </xf>
    <xf numFmtId="0" fontId="15" fillId="11" borderId="4" xfId="0" applyFont="1" applyFill="1" applyBorder="1" applyAlignment="1">
      <alignment horizontal="center"/>
    </xf>
    <xf numFmtId="0" fontId="15" fillId="11" borderId="21" xfId="0" applyFont="1" applyFill="1" applyBorder="1" applyAlignment="1">
      <alignment horizontal="center"/>
    </xf>
    <xf numFmtId="0" fontId="10" fillId="24" borderId="5" xfId="0" applyFont="1" applyFill="1" applyBorder="1" applyAlignment="1">
      <alignment horizontal="center" vertical="top"/>
    </xf>
    <xf numFmtId="0" fontId="10" fillId="24" borderId="4" xfId="0" applyFont="1" applyFill="1" applyBorder="1" applyAlignment="1">
      <alignment horizontal="center" vertical="top"/>
    </xf>
    <xf numFmtId="0" fontId="10" fillId="24" borderId="21" xfId="0" applyFont="1" applyFill="1" applyBorder="1" applyAlignment="1">
      <alignment horizontal="center" vertical="top"/>
    </xf>
    <xf numFmtId="0" fontId="10" fillId="24" borderId="77" xfId="0"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58" xfId="0" applyFont="1" applyFill="1" applyBorder="1" applyAlignment="1">
      <alignment horizontal="center" vertical="center" wrapText="1"/>
    </xf>
    <xf numFmtId="0" fontId="10" fillId="24" borderId="5"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0" fillId="24" borderId="21" xfId="0" applyFont="1" applyFill="1" applyBorder="1" applyAlignment="1">
      <alignment horizontal="center" vertical="center" wrapText="1"/>
    </xf>
    <xf numFmtId="0" fontId="15" fillId="24" borderId="5" xfId="0" applyFont="1" applyFill="1" applyBorder="1" applyAlignment="1">
      <alignment horizontal="center"/>
    </xf>
    <xf numFmtId="0" fontId="15" fillId="24" borderId="4" xfId="0" applyFont="1" applyFill="1" applyBorder="1" applyAlignment="1">
      <alignment horizontal="center"/>
    </xf>
    <xf numFmtId="0" fontId="15" fillId="24" borderId="21" xfId="0" applyFont="1" applyFill="1" applyBorder="1" applyAlignment="1">
      <alignment horizontal="center"/>
    </xf>
    <xf numFmtId="0" fontId="8" fillId="13" borderId="60" xfId="0" applyFont="1" applyFill="1" applyBorder="1" applyAlignment="1">
      <alignment horizontal="center" vertical="center" wrapText="1"/>
    </xf>
    <xf numFmtId="0" fontId="8" fillId="13" borderId="61" xfId="0" applyFont="1" applyFill="1" applyBorder="1" applyAlignment="1">
      <alignment horizontal="center" vertical="center" wrapText="1"/>
    </xf>
    <xf numFmtId="0" fontId="20" fillId="2" borderId="18" xfId="0" applyFont="1" applyFill="1" applyBorder="1" applyAlignment="1">
      <alignment horizontal="center" vertical="center"/>
    </xf>
    <xf numFmtId="0" fontId="5" fillId="0" borderId="4" xfId="0" applyFont="1" applyBorder="1" applyAlignment="1">
      <alignment horizontal="left" vertical="top" indent="2"/>
    </xf>
    <xf numFmtId="0" fontId="8" fillId="13" borderId="9" xfId="0" applyFont="1" applyFill="1" applyBorder="1" applyAlignment="1">
      <alignment horizontal="center" vertical="center" wrapText="1"/>
    </xf>
    <xf numFmtId="0" fontId="5" fillId="13" borderId="20" xfId="0" applyFont="1" applyFill="1" applyBorder="1" applyAlignment="1">
      <alignment horizontal="center" vertical="center" wrapText="1"/>
    </xf>
    <xf numFmtId="0" fontId="5" fillId="13" borderId="23" xfId="0" applyFont="1" applyFill="1" applyBorder="1" applyAlignment="1">
      <alignment horizontal="center" vertical="center" wrapText="1"/>
    </xf>
    <xf numFmtId="0" fontId="18" fillId="25" borderId="39" xfId="0" applyFont="1" applyFill="1" applyBorder="1" applyAlignment="1">
      <alignment horizontal="right"/>
    </xf>
    <xf numFmtId="0" fontId="18" fillId="25" borderId="4" xfId="0" applyFont="1" applyFill="1" applyBorder="1" applyAlignment="1">
      <alignment horizontal="right"/>
    </xf>
    <xf numFmtId="0" fontId="10" fillId="4" borderId="47" xfId="0" applyFont="1" applyFill="1" applyBorder="1" applyAlignment="1">
      <alignment horizontal="center" vertical="top" wrapText="1"/>
    </xf>
    <xf numFmtId="0" fontId="15" fillId="0" borderId="19" xfId="0" applyFont="1" applyBorder="1" applyAlignment="1">
      <alignment vertical="top"/>
    </xf>
    <xf numFmtId="0" fontId="15" fillId="9" borderId="20" xfId="0" applyFont="1" applyFill="1" applyBorder="1" applyAlignment="1">
      <alignment horizontal="center"/>
    </xf>
    <xf numFmtId="0" fontId="15" fillId="9" borderId="26" xfId="0" applyFont="1" applyFill="1" applyBorder="1" applyAlignment="1">
      <alignment horizontal="center"/>
    </xf>
    <xf numFmtId="0" fontId="10" fillId="0" borderId="55" xfId="0" applyFont="1" applyBorder="1" applyAlignment="1">
      <alignment horizontal="center" vertical="top"/>
    </xf>
    <xf numFmtId="0" fontId="15" fillId="10" borderId="31" xfId="0" applyFont="1" applyFill="1" applyBorder="1" applyAlignment="1">
      <alignment horizontal="center"/>
    </xf>
    <xf numFmtId="0" fontId="15" fillId="10" borderId="20" xfId="0" applyFont="1" applyFill="1" applyBorder="1" applyAlignment="1">
      <alignment horizontal="center"/>
    </xf>
    <xf numFmtId="0" fontId="15" fillId="10" borderId="26" xfId="0" applyFont="1" applyFill="1" applyBorder="1" applyAlignment="1">
      <alignment horizontal="center"/>
    </xf>
    <xf numFmtId="0" fontId="15" fillId="11" borderId="31" xfId="0" applyFont="1" applyFill="1" applyBorder="1" applyAlignment="1">
      <alignment horizontal="center"/>
    </xf>
    <xf numFmtId="0" fontId="15" fillId="11" borderId="20" xfId="0" applyFont="1" applyFill="1" applyBorder="1" applyAlignment="1">
      <alignment horizontal="center"/>
    </xf>
    <xf numFmtId="0" fontId="15" fillId="11" borderId="26" xfId="0" applyFont="1" applyFill="1" applyBorder="1" applyAlignment="1">
      <alignment horizontal="center"/>
    </xf>
    <xf numFmtId="0" fontId="15" fillId="24" borderId="31" xfId="0" applyFont="1" applyFill="1" applyBorder="1" applyAlignment="1">
      <alignment horizontal="center"/>
    </xf>
    <xf numFmtId="0" fontId="15" fillId="24" borderId="20" xfId="0" applyFont="1" applyFill="1" applyBorder="1" applyAlignment="1">
      <alignment horizontal="center"/>
    </xf>
    <xf numFmtId="0" fontId="15" fillId="24" borderId="26" xfId="0" applyFont="1" applyFill="1" applyBorder="1" applyAlignment="1">
      <alignment horizontal="center"/>
    </xf>
    <xf numFmtId="0" fontId="3" fillId="0" borderId="4" xfId="0" applyFont="1" applyBorder="1" applyAlignment="1">
      <alignment horizontal="left" vertical="top" indent="4"/>
    </xf>
    <xf numFmtId="0" fontId="15" fillId="9" borderId="20" xfId="0" applyFont="1" applyFill="1" applyBorder="1" applyAlignment="1">
      <alignment horizontal="center" vertical="top"/>
    </xf>
    <xf numFmtId="0" fontId="15" fillId="23" borderId="20" xfId="0" applyFont="1" applyFill="1" applyBorder="1" applyAlignment="1">
      <alignment horizontal="center" vertical="top"/>
    </xf>
    <xf numFmtId="0" fontId="15" fillId="23" borderId="26" xfId="0" applyFont="1" applyFill="1" applyBorder="1" applyAlignment="1">
      <alignment horizontal="center" vertical="top"/>
    </xf>
    <xf numFmtId="0" fontId="22" fillId="3" borderId="22" xfId="0" applyFont="1" applyFill="1" applyBorder="1" applyAlignment="1">
      <alignment horizontal="left" vertical="center" wrapText="1"/>
    </xf>
    <xf numFmtId="0" fontId="17" fillId="21" borderId="32" xfId="0" applyFont="1" applyFill="1" applyBorder="1" applyAlignment="1">
      <alignment vertical="center" wrapText="1"/>
    </xf>
    <xf numFmtId="0" fontId="17" fillId="21" borderId="0" xfId="0" applyFont="1" applyFill="1" applyAlignment="1">
      <alignment vertical="center" wrapText="1"/>
    </xf>
    <xf numFmtId="0" fontId="17" fillId="21" borderId="24" xfId="0" applyFont="1" applyFill="1" applyBorder="1" applyAlignment="1">
      <alignment vertical="top" wrapText="1"/>
    </xf>
    <xf numFmtId="0" fontId="22" fillId="3" borderId="22" xfId="0" applyFont="1" applyFill="1" applyBorder="1" applyAlignment="1">
      <alignment vertical="center" wrapText="1"/>
    </xf>
    <xf numFmtId="0" fontId="22" fillId="3" borderId="32" xfId="0" applyFont="1" applyFill="1" applyBorder="1" applyAlignment="1">
      <alignment vertical="center" wrapText="1"/>
    </xf>
    <xf numFmtId="0" fontId="10" fillId="0" borderId="1" xfId="0" applyFont="1" applyBorder="1" applyAlignment="1">
      <alignment horizontal="left" vertical="center" wrapText="1"/>
    </xf>
    <xf numFmtId="0" fontId="5" fillId="0" borderId="0" xfId="0" applyFont="1"/>
    <xf numFmtId="0" fontId="10" fillId="0" borderId="81" xfId="0" applyFont="1" applyBorder="1" applyAlignment="1">
      <alignment horizontal="left" vertical="center" wrapText="1"/>
    </xf>
    <xf numFmtId="0" fontId="5" fillId="0" borderId="3" xfId="0" applyFont="1" applyBorder="1" applyAlignment="1">
      <alignment horizontal="left" vertical="center" wrapText="1" indent="1"/>
    </xf>
    <xf numFmtId="0" fontId="10" fillId="0" borderId="19" xfId="0" applyFont="1" applyBorder="1" applyAlignment="1">
      <alignment horizontal="left" vertical="center" wrapText="1"/>
    </xf>
    <xf numFmtId="0" fontId="15" fillId="0" borderId="47" xfId="0" applyFont="1" applyBorder="1" applyAlignment="1">
      <alignment horizontal="center"/>
    </xf>
    <xf numFmtId="0" fontId="15" fillId="0" borderId="48" xfId="0" applyFont="1" applyBorder="1" applyAlignment="1">
      <alignment horizontal="center"/>
    </xf>
    <xf numFmtId="0" fontId="10" fillId="26" borderId="73" xfId="0" applyFont="1" applyFill="1" applyBorder="1" applyAlignment="1">
      <alignment horizontal="center" vertical="center" wrapText="1"/>
    </xf>
    <xf numFmtId="0" fontId="10" fillId="26" borderId="4" xfId="0" applyFont="1" applyFill="1" applyBorder="1" applyAlignment="1">
      <alignment horizontal="center" vertical="center" wrapText="1"/>
    </xf>
    <xf numFmtId="0" fontId="10" fillId="0" borderId="67"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17" xfId="0" applyFont="1" applyBorder="1" applyAlignment="1">
      <alignment horizontal="center" vertical="center" wrapText="1"/>
    </xf>
    <xf numFmtId="0" fontId="10" fillId="9" borderId="21" xfId="0" applyFont="1" applyFill="1" applyBorder="1" applyAlignment="1">
      <alignment horizontal="center" vertical="top" wrapText="1"/>
    </xf>
    <xf numFmtId="0" fontId="15" fillId="9" borderId="21" xfId="0" applyFont="1" applyFill="1" applyBorder="1" applyAlignment="1">
      <alignment horizontal="center" vertical="top"/>
    </xf>
    <xf numFmtId="0" fontId="15" fillId="9" borderId="26" xfId="0" applyFont="1" applyFill="1" applyBorder="1" applyAlignment="1">
      <alignment horizontal="center" vertical="top"/>
    </xf>
    <xf numFmtId="0" fontId="33" fillId="0" borderId="9" xfId="0" applyFont="1" applyBorder="1" applyAlignment="1">
      <alignment vertical="center" wrapText="1"/>
    </xf>
    <xf numFmtId="0" fontId="2" fillId="2" borderId="4" xfId="0" applyFont="1" applyFill="1" applyBorder="1" applyAlignment="1">
      <alignment horizontal="center" vertical="center"/>
    </xf>
    <xf numFmtId="0" fontId="15" fillId="0" borderId="70" xfId="0" applyFont="1" applyBorder="1" applyAlignment="1">
      <alignment horizontal="center" vertical="center"/>
    </xf>
    <xf numFmtId="0" fontId="2" fillId="2" borderId="30" xfId="0" applyFont="1" applyFill="1" applyBorder="1" applyAlignment="1">
      <alignment horizontal="left" vertical="center"/>
    </xf>
    <xf numFmtId="0" fontId="2" fillId="2" borderId="21" xfId="0" applyFont="1" applyFill="1" applyBorder="1" applyAlignment="1">
      <alignment horizontal="center" vertical="center"/>
    </xf>
    <xf numFmtId="0" fontId="10" fillId="22" borderId="21" xfId="0" applyFont="1" applyFill="1" applyBorder="1" applyAlignment="1">
      <alignment horizontal="center" vertical="top"/>
    </xf>
    <xf numFmtId="0" fontId="10" fillId="22" borderId="21" xfId="0" applyFont="1" applyFill="1" applyBorder="1" applyAlignment="1">
      <alignment horizontal="center" vertical="top" wrapText="1"/>
    </xf>
    <xf numFmtId="0" fontId="15" fillId="22" borderId="21" xfId="0" applyFont="1" applyFill="1" applyBorder="1" applyAlignment="1">
      <alignment horizontal="center" vertical="top"/>
    </xf>
    <xf numFmtId="0" fontId="2" fillId="2" borderId="5" xfId="0" applyFont="1" applyFill="1" applyBorder="1" applyAlignment="1">
      <alignment horizontal="center" vertical="center"/>
    </xf>
    <xf numFmtId="0" fontId="15" fillId="0" borderId="5" xfId="0" applyFont="1" applyBorder="1"/>
    <xf numFmtId="0" fontId="10" fillId="22" borderId="47" xfId="0" applyFont="1" applyFill="1" applyBorder="1" applyAlignment="1">
      <alignment horizontal="center" vertical="top"/>
    </xf>
    <xf numFmtId="0" fontId="15" fillId="0" borderId="47" xfId="0" applyFont="1" applyBorder="1"/>
    <xf numFmtId="0" fontId="15" fillId="0" borderId="5" xfId="0" applyFont="1" applyBorder="1" applyAlignment="1">
      <alignment horizontal="center" vertical="top"/>
    </xf>
    <xf numFmtId="0" fontId="3" fillId="0" borderId="5" xfId="0" applyFont="1" applyBorder="1"/>
    <xf numFmtId="0" fontId="10" fillId="23" borderId="47" xfId="0" applyFont="1" applyFill="1" applyBorder="1" applyAlignment="1">
      <alignment horizontal="center" vertical="top"/>
    </xf>
    <xf numFmtId="0" fontId="3" fillId="0" borderId="31" xfId="0" applyFont="1" applyBorder="1"/>
    <xf numFmtId="0" fontId="15" fillId="0" borderId="27" xfId="0" applyFont="1" applyBorder="1"/>
    <xf numFmtId="0" fontId="15" fillId="0" borderId="46" xfId="0" applyFont="1" applyBorder="1"/>
    <xf numFmtId="0" fontId="15" fillId="0" borderId="29" xfId="0" applyFont="1" applyBorder="1"/>
    <xf numFmtId="0" fontId="15" fillId="0" borderId="23" xfId="0" applyFont="1" applyBorder="1"/>
    <xf numFmtId="0" fontId="3" fillId="0" borderId="29" xfId="0" applyFont="1" applyBorder="1"/>
    <xf numFmtId="0" fontId="3" fillId="0" borderId="4" xfId="0" applyFont="1" applyBorder="1" applyAlignment="1">
      <alignment horizontal="left" vertical="top" indent="1"/>
    </xf>
    <xf numFmtId="0" fontId="15" fillId="20" borderId="5" xfId="0" applyFont="1" applyFill="1" applyBorder="1" applyAlignment="1">
      <alignment horizontal="center" vertical="center"/>
    </xf>
    <xf numFmtId="0" fontId="10" fillId="27" borderId="5" xfId="0" applyFont="1" applyFill="1" applyBorder="1" applyAlignment="1">
      <alignment horizontal="center" vertical="top"/>
    </xf>
    <xf numFmtId="0" fontId="10" fillId="27" borderId="5" xfId="0" applyFont="1" applyFill="1" applyBorder="1" applyAlignment="1">
      <alignment horizontal="center" vertical="top" wrapText="1"/>
    </xf>
    <xf numFmtId="0" fontId="15" fillId="27" borderId="5" xfId="0" applyFont="1" applyFill="1" applyBorder="1" applyAlignment="1">
      <alignment horizontal="center" vertical="top"/>
    </xf>
    <xf numFmtId="0" fontId="10" fillId="27" borderId="28" xfId="0" applyFont="1" applyFill="1" applyBorder="1" applyAlignment="1">
      <alignment horizontal="center" vertical="center"/>
    </xf>
    <xf numFmtId="0" fontId="10" fillId="27" borderId="30" xfId="0" applyFont="1" applyFill="1" applyBorder="1" applyAlignment="1">
      <alignment horizontal="center" vertical="center"/>
    </xf>
    <xf numFmtId="0" fontId="10" fillId="27" borderId="4" xfId="0" applyFont="1" applyFill="1" applyBorder="1" applyAlignment="1">
      <alignment horizontal="center" vertical="center"/>
    </xf>
    <xf numFmtId="0" fontId="10" fillId="4" borderId="4" xfId="0" applyFont="1" applyFill="1" applyBorder="1"/>
    <xf numFmtId="0" fontId="18" fillId="25" borderId="38" xfId="0" applyFont="1" applyFill="1" applyBorder="1" applyAlignment="1">
      <alignment horizontal="right"/>
    </xf>
    <xf numFmtId="0" fontId="15" fillId="22" borderId="26" xfId="0" applyFont="1" applyFill="1" applyBorder="1" applyAlignment="1">
      <alignment horizontal="center" vertical="top"/>
    </xf>
    <xf numFmtId="0" fontId="15" fillId="27" borderId="31" xfId="0" applyFont="1" applyFill="1" applyBorder="1" applyAlignment="1">
      <alignment horizontal="center" vertical="top"/>
    </xf>
    <xf numFmtId="0" fontId="10" fillId="4" borderId="0" xfId="0" applyFont="1" applyFill="1"/>
    <xf numFmtId="0" fontId="10" fillId="22" borderId="20" xfId="0" applyFont="1" applyFill="1" applyBorder="1" applyAlignment="1">
      <alignment horizontal="center" vertical="top"/>
    </xf>
    <xf numFmtId="0" fontId="10" fillId="4" borderId="4" xfId="0" applyFont="1" applyFill="1" applyBorder="1" applyAlignment="1">
      <alignment horizontal="center"/>
    </xf>
    <xf numFmtId="0" fontId="15" fillId="0" borderId="4" xfId="0" applyFont="1" applyBorder="1" applyAlignment="1">
      <alignment horizontal="center" vertical="center"/>
    </xf>
    <xf numFmtId="0" fontId="10" fillId="0" borderId="4" xfId="0" applyFont="1" applyBorder="1" applyAlignment="1">
      <alignment horizontal="center" vertical="center"/>
    </xf>
    <xf numFmtId="0" fontId="18" fillId="3" borderId="33" xfId="0" applyFont="1" applyFill="1" applyBorder="1" applyAlignment="1">
      <alignment vertical="center"/>
    </xf>
    <xf numFmtId="0" fontId="18" fillId="3" borderId="28" xfId="0" applyFont="1" applyFill="1" applyBorder="1" applyAlignment="1">
      <alignment vertical="center"/>
    </xf>
    <xf numFmtId="0" fontId="18" fillId="3" borderId="30" xfId="0" applyFont="1" applyFill="1" applyBorder="1" applyAlignment="1">
      <alignment vertical="center"/>
    </xf>
    <xf numFmtId="0" fontId="18" fillId="3" borderId="35" xfId="0" applyFont="1" applyFill="1" applyBorder="1" applyAlignment="1">
      <alignment vertical="center"/>
    </xf>
    <xf numFmtId="0" fontId="10" fillId="3" borderId="50" xfId="8" applyFont="1" applyFill="1" applyBorder="1" applyAlignment="1">
      <alignment horizontal="center"/>
    </xf>
    <xf numFmtId="0" fontId="10" fillId="3" borderId="50" xfId="0" applyFont="1" applyFill="1" applyBorder="1" applyAlignment="1">
      <alignment horizontal="center"/>
    </xf>
    <xf numFmtId="0" fontId="10" fillId="0" borderId="71" xfId="8" applyFont="1" applyFill="1" applyBorder="1" applyAlignment="1">
      <alignment horizontal="center"/>
    </xf>
    <xf numFmtId="0" fontId="10" fillId="8" borderId="3" xfId="0" applyFont="1" applyFill="1" applyBorder="1" applyAlignment="1">
      <alignment horizontal="left" vertical="top" wrapText="1"/>
    </xf>
    <xf numFmtId="0" fontId="15" fillId="8" borderId="3" xfId="0" applyFont="1" applyFill="1" applyBorder="1" applyAlignment="1">
      <alignment vertical="top"/>
    </xf>
    <xf numFmtId="0" fontId="10" fillId="8" borderId="4"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10" fillId="8" borderId="47" xfId="0" applyFont="1" applyFill="1" applyBorder="1" applyAlignment="1">
      <alignment horizontal="center" vertical="top"/>
    </xf>
    <xf numFmtId="0" fontId="10" fillId="8" borderId="5" xfId="0" applyFont="1" applyFill="1" applyBorder="1" applyAlignment="1">
      <alignment horizontal="center" vertical="center" wrapText="1"/>
    </xf>
    <xf numFmtId="0" fontId="10" fillId="8" borderId="4" xfId="0" applyFont="1" applyFill="1" applyBorder="1" applyAlignment="1">
      <alignment horizontal="center" vertical="top" wrapText="1"/>
    </xf>
    <xf numFmtId="0" fontId="10" fillId="8" borderId="47" xfId="0" applyFont="1" applyFill="1" applyBorder="1" applyAlignment="1">
      <alignment horizontal="center" vertical="center" wrapText="1"/>
    </xf>
    <xf numFmtId="0" fontId="10" fillId="8" borderId="4" xfId="0" applyFont="1" applyFill="1" applyBorder="1" applyAlignment="1">
      <alignment horizontal="center" vertical="top"/>
    </xf>
    <xf numFmtId="0" fontId="10" fillId="8" borderId="21" xfId="0" applyFont="1" applyFill="1" applyBorder="1" applyAlignment="1">
      <alignment horizontal="center" vertical="top"/>
    </xf>
    <xf numFmtId="0" fontId="10" fillId="8" borderId="5" xfId="0" applyFont="1" applyFill="1" applyBorder="1" applyAlignment="1">
      <alignment horizontal="center" vertical="top"/>
    </xf>
    <xf numFmtId="0" fontId="15" fillId="8" borderId="3" xfId="0" applyFont="1" applyFill="1" applyBorder="1" applyAlignment="1">
      <alignment horizontal="left" vertical="top"/>
    </xf>
    <xf numFmtId="0" fontId="15" fillId="8" borderId="0" xfId="0" applyFont="1" applyFill="1"/>
    <xf numFmtId="0" fontId="15" fillId="8" borderId="4" xfId="0" applyFont="1" applyFill="1" applyBorder="1" applyAlignment="1">
      <alignment horizontal="left" vertical="top"/>
    </xf>
    <xf numFmtId="0" fontId="15" fillId="8" borderId="5" xfId="0" applyFont="1" applyFill="1" applyBorder="1" applyAlignment="1">
      <alignment horizontal="center" vertical="top"/>
    </xf>
    <xf numFmtId="0" fontId="3" fillId="8" borderId="0" xfId="0" applyFont="1" applyFill="1"/>
    <xf numFmtId="0" fontId="14" fillId="6" borderId="4" xfId="2" applyFont="1" applyFill="1" applyBorder="1" applyAlignment="1">
      <alignment horizontal="left" vertical="center" wrapText="1"/>
    </xf>
    <xf numFmtId="0" fontId="14" fillId="6" borderId="4" xfId="2" applyFont="1" applyFill="1" applyBorder="1" applyAlignment="1">
      <alignment horizontal="left" vertical="center"/>
    </xf>
    <xf numFmtId="0" fontId="15" fillId="0" borderId="4" xfId="2" applyFont="1" applyBorder="1" applyAlignment="1">
      <alignment horizontal="lef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5" borderId="12" xfId="0" applyFont="1" applyFill="1" applyBorder="1" applyAlignment="1">
      <alignment vertical="center" wrapText="1"/>
    </xf>
    <xf numFmtId="0" fontId="2" fillId="5" borderId="13" xfId="0" applyFont="1" applyFill="1" applyBorder="1" applyAlignment="1">
      <alignment vertical="center"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7" fillId="3" borderId="0" xfId="0" applyFont="1" applyFill="1" applyAlignment="1">
      <alignment horizontal="left" vertical="center" wrapText="1"/>
    </xf>
    <xf numFmtId="0" fontId="7" fillId="3" borderId="18"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7"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 fillId="0" borderId="8" xfId="0" applyFont="1" applyBorder="1" applyAlignment="1">
      <alignment horizontal="center" vertical="top" wrapText="1"/>
    </xf>
    <xf numFmtId="0" fontId="5" fillId="4" borderId="5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27" fillId="4" borderId="55"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46" xfId="0" applyFont="1" applyFill="1" applyBorder="1" applyAlignment="1">
      <alignment horizontal="center" vertical="center" wrapText="1"/>
    </xf>
    <xf numFmtId="0" fontId="17" fillId="0" borderId="60"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61" xfId="0" applyFont="1" applyBorder="1" applyAlignment="1">
      <alignment horizontal="center" vertical="center" wrapText="1"/>
    </xf>
    <xf numFmtId="0" fontId="4" fillId="0" borderId="59"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4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6" xfId="0" applyFont="1" applyBorder="1" applyAlignment="1">
      <alignment horizontal="center" vertical="center" wrapText="1"/>
    </xf>
    <xf numFmtId="0" fontId="2" fillId="2" borderId="47"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0" fillId="2" borderId="75" xfId="0" applyFont="1" applyFill="1" applyBorder="1" applyAlignment="1">
      <alignment horizontal="center" vertical="center" wrapText="1"/>
    </xf>
    <xf numFmtId="0" fontId="20" fillId="2" borderId="59" xfId="0" applyFont="1" applyFill="1" applyBorder="1" applyAlignment="1">
      <alignment horizontal="center" vertical="center" wrapText="1"/>
    </xf>
    <xf numFmtId="0" fontId="17" fillId="21" borderId="59" xfId="0" applyFont="1" applyFill="1" applyBorder="1" applyAlignment="1">
      <alignment horizontal="center" vertical="center"/>
    </xf>
    <xf numFmtId="0" fontId="17" fillId="0" borderId="59"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17"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59" xfId="0" applyFont="1" applyBorder="1" applyAlignment="1">
      <alignment horizontal="center" vertical="center"/>
    </xf>
    <xf numFmtId="0" fontId="3" fillId="0" borderId="70" xfId="0" applyFont="1" applyBorder="1" applyAlignment="1">
      <alignment horizontal="center" vertical="center"/>
    </xf>
    <xf numFmtId="0" fontId="17" fillId="21" borderId="60" xfId="0" applyFont="1" applyFill="1" applyBorder="1" applyAlignment="1">
      <alignment horizontal="center" vertical="center"/>
    </xf>
    <xf numFmtId="0" fontId="17" fillId="21" borderId="9" xfId="0" applyFont="1" applyFill="1" applyBorder="1" applyAlignment="1">
      <alignment horizontal="center" vertical="center"/>
    </xf>
    <xf numFmtId="0" fontId="17" fillId="21" borderId="61" xfId="0" applyFont="1" applyFill="1" applyBorder="1" applyAlignment="1">
      <alignment horizontal="center" vertical="center"/>
    </xf>
    <xf numFmtId="0" fontId="27" fillId="4" borderId="60"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61" xfId="0" applyFont="1" applyFill="1" applyBorder="1" applyAlignment="1">
      <alignment horizontal="center" vertical="center" wrapText="1"/>
    </xf>
    <xf numFmtId="0" fontId="17" fillId="8" borderId="60" xfId="0" applyFont="1" applyFill="1" applyBorder="1" applyAlignment="1">
      <alignment horizontal="center" vertical="center" wrapText="1"/>
    </xf>
    <xf numFmtId="0" fontId="17" fillId="8" borderId="9" xfId="0" applyFont="1" applyFill="1" applyBorder="1" applyAlignment="1">
      <alignment horizontal="center" vertical="center"/>
    </xf>
    <xf numFmtId="0" fontId="17" fillId="8" borderId="61" xfId="0" applyFont="1" applyFill="1" applyBorder="1" applyAlignment="1">
      <alignment horizontal="center" vertical="center"/>
    </xf>
    <xf numFmtId="0" fontId="17" fillId="21" borderId="11" xfId="0" applyFont="1" applyFill="1" applyBorder="1" applyAlignment="1">
      <alignment horizontal="center" vertical="center"/>
    </xf>
    <xf numFmtId="0" fontId="5" fillId="0" borderId="59" xfId="0" applyFont="1" applyBorder="1" applyAlignment="1">
      <alignment horizontal="center" vertical="center" wrapText="1"/>
    </xf>
    <xf numFmtId="0" fontId="2" fillId="2" borderId="8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78" xfId="0" applyFont="1" applyBorder="1" applyAlignment="1">
      <alignment horizontal="center" vertical="center" wrapText="1"/>
    </xf>
    <xf numFmtId="0" fontId="31" fillId="0" borderId="31"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2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2"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29" xfId="0" applyFont="1" applyBorder="1" applyAlignment="1">
      <alignment horizontal="center" vertical="center" wrapText="1"/>
    </xf>
    <xf numFmtId="0" fontId="29" fillId="21" borderId="25" xfId="0" applyFont="1" applyFill="1" applyBorder="1" applyAlignment="1">
      <alignment horizontal="center" vertical="center" wrapText="1"/>
    </xf>
    <xf numFmtId="0" fontId="29" fillId="21" borderId="29" xfId="0" applyFont="1" applyFill="1" applyBorder="1" applyAlignment="1">
      <alignment horizontal="center" vertical="center" wrapText="1"/>
    </xf>
    <xf numFmtId="0" fontId="5" fillId="0" borderId="23" xfId="0" applyFont="1" applyBorder="1" applyAlignment="1">
      <alignment horizontal="center" vertical="center" wrapText="1"/>
    </xf>
    <xf numFmtId="0" fontId="29" fillId="21" borderId="5" xfId="0" applyFont="1" applyFill="1" applyBorder="1" applyAlignment="1">
      <alignment horizontal="center" vertical="center" wrapText="1"/>
    </xf>
    <xf numFmtId="0" fontId="29" fillId="0" borderId="25"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0" xfId="0" applyFont="1" applyAlignment="1">
      <alignment horizontal="center" vertical="center" wrapText="1"/>
    </xf>
    <xf numFmtId="0" fontId="29" fillId="21" borderId="31"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20" fillId="2" borderId="18" xfId="0" applyFont="1" applyFill="1" applyBorder="1" applyAlignment="1">
      <alignment horizontal="left"/>
    </xf>
    <xf numFmtId="0" fontId="20" fillId="2" borderId="0" xfId="0" applyFont="1" applyFill="1" applyAlignment="1">
      <alignment horizontal="left"/>
    </xf>
    <xf numFmtId="0" fontId="2" fillId="2" borderId="12" xfId="0" applyFont="1" applyFill="1" applyBorder="1" applyAlignment="1">
      <alignment horizontal="center" vertical="center" wrapText="1"/>
    </xf>
    <xf numFmtId="0" fontId="4" fillId="0" borderId="4" xfId="0" applyFont="1" applyBorder="1" applyAlignment="1">
      <alignment horizontal="center" vertical="center" wrapText="1"/>
    </xf>
    <xf numFmtId="0" fontId="17" fillId="21" borderId="32" xfId="0" applyFont="1" applyFill="1" applyBorder="1" applyAlignment="1">
      <alignment horizontal="center" vertical="center" wrapText="1"/>
    </xf>
    <xf numFmtId="0" fontId="17" fillId="21" borderId="0" xfId="0" applyFont="1" applyFill="1" applyAlignment="1">
      <alignment horizontal="center" vertical="center" wrapText="1"/>
    </xf>
    <xf numFmtId="0" fontId="17" fillId="21" borderId="24" xfId="0" applyFont="1" applyFill="1" applyBorder="1" applyAlignment="1">
      <alignment horizontal="center" vertical="center" wrapText="1"/>
    </xf>
    <xf numFmtId="0" fontId="17" fillId="0" borderId="22"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17" fillId="0" borderId="80"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0" xfId="0" applyFont="1" applyAlignment="1">
      <alignment horizontal="center" vertical="center" wrapText="1"/>
    </xf>
    <xf numFmtId="0" fontId="17" fillId="0" borderId="24" xfId="0" applyFont="1" applyBorder="1" applyAlignment="1">
      <alignment horizontal="center" vertical="center" wrapText="1"/>
    </xf>
    <xf numFmtId="0" fontId="17" fillId="21" borderId="22" xfId="0" applyFont="1" applyFill="1" applyBorder="1" applyAlignment="1">
      <alignment horizontal="center" vertical="center" wrapText="1"/>
    </xf>
    <xf numFmtId="0" fontId="20" fillId="2" borderId="68" xfId="0" applyFont="1" applyFill="1" applyBorder="1" applyAlignment="1">
      <alignment horizontal="center" vertical="center" wrapText="1"/>
    </xf>
    <xf numFmtId="0" fontId="17" fillId="21" borderId="79" xfId="0" applyFont="1" applyFill="1" applyBorder="1" applyAlignment="1">
      <alignment horizontal="center" vertical="center" wrapText="1"/>
    </xf>
    <xf numFmtId="0" fontId="17" fillId="21" borderId="8" xfId="0" applyFont="1" applyFill="1" applyBorder="1" applyAlignment="1">
      <alignment horizontal="center" vertical="center" wrapText="1"/>
    </xf>
    <xf numFmtId="0" fontId="17" fillId="21" borderId="51" xfId="0" applyFont="1" applyFill="1" applyBorder="1" applyAlignment="1">
      <alignment horizontal="center" vertical="center" wrapText="1"/>
    </xf>
    <xf numFmtId="0" fontId="17" fillId="0" borderId="79"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51" xfId="0" applyFont="1" applyBorder="1" applyAlignment="1">
      <alignment horizontal="center" vertical="center" wrapText="1"/>
    </xf>
    <xf numFmtId="0" fontId="28" fillId="0" borderId="79"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51" xfId="0" applyFont="1" applyBorder="1" applyAlignment="1">
      <alignment horizontal="center" vertical="center" wrapText="1"/>
    </xf>
    <xf numFmtId="0" fontId="18" fillId="3" borderId="26"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32" xfId="0" applyFont="1" applyFill="1" applyBorder="1" applyAlignment="1">
      <alignment horizontal="left" vertical="center" wrapText="1"/>
    </xf>
    <xf numFmtId="0" fontId="18" fillId="3" borderId="31"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8" fillId="3" borderId="22"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0" fillId="26" borderId="85" xfId="0" applyFont="1" applyFill="1" applyBorder="1" applyAlignment="1">
      <alignment horizontal="center" vertical="center" wrapText="1"/>
    </xf>
    <xf numFmtId="0" fontId="10" fillId="26" borderId="25" xfId="0" applyFont="1" applyFill="1" applyBorder="1" applyAlignment="1">
      <alignment horizontal="center" vertical="center" wrapText="1"/>
    </xf>
    <xf numFmtId="0" fontId="10" fillId="26" borderId="86" xfId="0" applyFont="1" applyFill="1" applyBorder="1" applyAlignment="1">
      <alignment horizontal="center" vertical="center" wrapText="1"/>
    </xf>
    <xf numFmtId="0" fontId="5" fillId="0" borderId="82"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8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5" xfId="0" applyFont="1" applyBorder="1" applyAlignment="1">
      <alignment horizontal="center" vertical="center" wrapText="1"/>
    </xf>
    <xf numFmtId="0" fontId="17" fillId="26" borderId="60" xfId="0" applyFont="1" applyFill="1" applyBorder="1" applyAlignment="1">
      <alignment horizontal="center"/>
    </xf>
    <xf numFmtId="0" fontId="17" fillId="26" borderId="9" xfId="0" applyFont="1" applyFill="1" applyBorder="1" applyAlignment="1">
      <alignment horizontal="center"/>
    </xf>
    <xf numFmtId="0" fontId="4" fillId="0" borderId="19"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9" xfId="0" applyFont="1" applyBorder="1" applyAlignment="1">
      <alignment horizontal="center" vertical="center" wrapText="1"/>
    </xf>
    <xf numFmtId="0" fontId="18" fillId="3" borderId="24" xfId="0" applyFont="1" applyFill="1" applyBorder="1" applyAlignment="1">
      <alignment horizontal="left" vertical="center" wrapText="1"/>
    </xf>
    <xf numFmtId="0" fontId="17" fillId="0" borderId="60" xfId="0" applyFont="1" applyBorder="1" applyAlignment="1">
      <alignment horizontal="center" wrapText="1"/>
    </xf>
    <xf numFmtId="0" fontId="17" fillId="0" borderId="9" xfId="0" applyFont="1" applyBorder="1" applyAlignment="1">
      <alignment horizontal="center" wrapText="1"/>
    </xf>
    <xf numFmtId="0" fontId="17" fillId="0" borderId="61" xfId="0" applyFont="1" applyBorder="1" applyAlignment="1">
      <alignment horizontal="center" wrapText="1"/>
    </xf>
    <xf numFmtId="0" fontId="17" fillId="0" borderId="11"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wrapText="1"/>
    </xf>
    <xf numFmtId="0" fontId="2" fillId="2" borderId="16" xfId="0" applyFont="1" applyFill="1" applyBorder="1" applyAlignment="1">
      <alignment horizontal="center" wrapText="1"/>
    </xf>
    <xf numFmtId="0" fontId="18" fillId="3" borderId="27" xfId="0" applyFont="1" applyFill="1" applyBorder="1" applyAlignment="1">
      <alignment horizontal="left" vertical="center" wrapText="1"/>
    </xf>
    <xf numFmtId="0" fontId="18" fillId="3" borderId="29" xfId="0" applyFont="1" applyFill="1" applyBorder="1" applyAlignment="1">
      <alignment horizontal="left" vertical="center" wrapText="1"/>
    </xf>
    <xf numFmtId="0" fontId="17" fillId="0" borderId="55" xfId="0" applyFont="1" applyBorder="1" applyAlignment="1">
      <alignment horizontal="center" wrapText="1"/>
    </xf>
    <xf numFmtId="0" fontId="17" fillId="0" borderId="16" xfId="0" applyFont="1" applyBorder="1" applyAlignment="1">
      <alignment horizontal="center" wrapText="1"/>
    </xf>
    <xf numFmtId="0" fontId="17" fillId="26" borderId="59" xfId="0" applyFont="1" applyFill="1" applyBorder="1" applyAlignment="1">
      <alignment horizontal="center"/>
    </xf>
    <xf numFmtId="0" fontId="4" fillId="0" borderId="29" xfId="0" applyFont="1" applyBorder="1" applyAlignment="1">
      <alignment horizontal="center" vertical="center" wrapText="1"/>
    </xf>
    <xf numFmtId="0" fontId="17" fillId="26" borderId="53" xfId="5" applyFont="1" applyFill="1" applyBorder="1" applyAlignment="1">
      <alignment horizontal="center" vertical="center" wrapText="1"/>
    </xf>
    <xf numFmtId="0" fontId="17" fillId="26" borderId="16" xfId="5" applyFont="1" applyFill="1" applyBorder="1" applyAlignment="1">
      <alignment horizontal="center" vertical="center" wrapText="1"/>
    </xf>
    <xf numFmtId="0" fontId="27" fillId="0" borderId="53" xfId="4" applyFont="1" applyFill="1" applyBorder="1" applyAlignment="1">
      <alignment horizontal="center" vertical="center" wrapText="1"/>
    </xf>
    <xf numFmtId="0" fontId="27" fillId="0" borderId="16" xfId="4"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34" xfId="0" applyFont="1" applyBorder="1" applyAlignment="1">
      <alignment horizontal="center" vertical="center" wrapText="1"/>
    </xf>
    <xf numFmtId="0" fontId="17" fillId="0" borderId="53" xfId="8" applyFont="1" applyFill="1" applyBorder="1" applyAlignment="1">
      <alignment horizontal="center" vertical="center" wrapText="1"/>
    </xf>
    <xf numFmtId="0" fontId="17" fillId="0" borderId="16" xfId="8" applyFont="1" applyFill="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17" fillId="21" borderId="16" xfId="9" applyFont="1" applyFill="1" applyBorder="1" applyAlignment="1">
      <alignment horizontal="center" vertical="center" wrapText="1"/>
    </xf>
    <xf numFmtId="0" fontId="17" fillId="21" borderId="17" xfId="9" applyFont="1" applyFill="1" applyBorder="1" applyAlignment="1">
      <alignment horizontal="center" vertical="center" wrapText="1"/>
    </xf>
    <xf numFmtId="0" fontId="17" fillId="21" borderId="12" xfId="9"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17" fillId="21" borderId="12" xfId="7" applyFont="1" applyFill="1" applyBorder="1" applyAlignment="1">
      <alignment horizontal="center" vertical="center" wrapText="1"/>
    </xf>
    <xf numFmtId="0" fontId="17" fillId="21" borderId="16" xfId="7" applyFont="1" applyFill="1" applyBorder="1" applyAlignment="1">
      <alignment horizontal="center" vertical="center" wrapText="1"/>
    </xf>
    <xf numFmtId="0" fontId="17" fillId="21" borderId="17" xfId="7" applyFont="1" applyFill="1" applyBorder="1" applyAlignment="1">
      <alignment horizontal="center" vertical="center" wrapText="1"/>
    </xf>
    <xf numFmtId="0" fontId="17" fillId="21" borderId="65" xfId="9" applyFont="1" applyFill="1" applyBorder="1" applyAlignment="1">
      <alignment horizontal="center" vertical="center" wrapText="1"/>
    </xf>
    <xf numFmtId="0" fontId="17" fillId="21" borderId="9" xfId="9" applyFont="1" applyFill="1" applyBorder="1" applyAlignment="1">
      <alignment horizontal="center" vertical="center" wrapText="1"/>
    </xf>
    <xf numFmtId="0" fontId="17" fillId="21" borderId="61" xfId="9" applyFont="1" applyFill="1" applyBorder="1" applyAlignment="1">
      <alignment horizontal="center" vertical="center" wrapText="1"/>
    </xf>
    <xf numFmtId="0" fontId="27" fillId="0" borderId="53" xfId="6" applyFont="1" applyFill="1" applyBorder="1" applyAlignment="1">
      <alignment horizontal="center" vertical="center" wrapText="1"/>
    </xf>
    <xf numFmtId="0" fontId="27" fillId="0" borderId="16" xfId="6" applyFont="1" applyFill="1" applyBorder="1" applyAlignment="1">
      <alignment horizontal="center" vertical="center" wrapText="1"/>
    </xf>
    <xf numFmtId="0" fontId="18" fillId="2" borderId="56" xfId="0" applyFont="1" applyFill="1" applyBorder="1" applyAlignment="1">
      <alignment horizontal="center" vertical="top" wrapText="1"/>
    </xf>
    <xf numFmtId="0" fontId="18" fillId="2" borderId="8" xfId="0" applyFont="1" applyFill="1" applyBorder="1" applyAlignment="1">
      <alignment horizontal="center" vertical="top" wrapText="1"/>
    </xf>
    <xf numFmtId="0" fontId="18" fillId="2" borderId="57" xfId="0" applyFont="1" applyFill="1" applyBorder="1" applyAlignment="1">
      <alignment horizontal="center" vertical="top" wrapText="1"/>
    </xf>
    <xf numFmtId="0" fontId="2" fillId="2" borderId="34" xfId="0" applyFont="1" applyFill="1" applyBorder="1" applyAlignment="1">
      <alignment horizontal="center" vertical="center" wrapText="1"/>
    </xf>
    <xf numFmtId="0" fontId="17" fillId="21" borderId="16" xfId="8" applyFont="1" applyFill="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6" xfId="5" applyFont="1" applyFill="1" applyBorder="1" applyAlignment="1">
      <alignment horizontal="center" vertical="center" wrapText="1"/>
    </xf>
    <xf numFmtId="0" fontId="17" fillId="0" borderId="17" xfId="5" applyFont="1" applyFill="1" applyBorder="1" applyAlignment="1">
      <alignment horizontal="center" vertical="center"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17" fillId="0" borderId="53" xfId="9" applyFont="1" applyFill="1" applyBorder="1" applyAlignment="1">
      <alignment horizontal="center" vertical="center" wrapText="1"/>
    </xf>
    <xf numFmtId="0" fontId="17" fillId="0" borderId="16" xfId="9" applyFont="1" applyFill="1" applyBorder="1" applyAlignment="1">
      <alignment horizontal="center" vertical="center" wrapText="1"/>
    </xf>
    <xf numFmtId="0" fontId="17" fillId="0" borderId="54" xfId="9" applyFont="1" applyFill="1" applyBorder="1" applyAlignment="1">
      <alignment horizontal="center" vertical="center" wrapText="1"/>
    </xf>
    <xf numFmtId="0" fontId="17" fillId="21" borderId="53" xfId="9" applyFont="1" applyFill="1" applyBorder="1" applyAlignment="1">
      <alignment horizontal="center" vertical="center" wrapText="1"/>
    </xf>
    <xf numFmtId="0" fontId="17" fillId="21" borderId="53" xfId="0" applyFont="1" applyFill="1" applyBorder="1" applyAlignment="1">
      <alignment horizontal="center" vertical="center" wrapText="1"/>
    </xf>
    <xf numFmtId="0" fontId="17" fillId="21" borderId="16" xfId="0" applyFont="1" applyFill="1" applyBorder="1" applyAlignment="1">
      <alignment horizontal="center" vertical="center" wrapText="1"/>
    </xf>
    <xf numFmtId="0" fontId="17" fillId="21" borderId="54" xfId="0" applyFont="1" applyFill="1" applyBorder="1" applyAlignment="1">
      <alignment horizontal="center" vertical="center" wrapText="1"/>
    </xf>
    <xf numFmtId="0" fontId="4" fillId="0" borderId="68" xfId="0" applyFont="1" applyBorder="1" applyAlignment="1">
      <alignment horizontal="center" vertical="center" wrapText="1"/>
    </xf>
    <xf numFmtId="0" fontId="4" fillId="0" borderId="24" xfId="0" applyFont="1" applyBorder="1" applyAlignment="1">
      <alignment horizontal="center" vertical="center" wrapText="1"/>
    </xf>
    <xf numFmtId="0" fontId="5" fillId="4" borderId="12"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5" fillId="0" borderId="34" xfId="0" applyFont="1" applyBorder="1" applyAlignment="1">
      <alignment horizontal="center" vertical="center" wrapText="1"/>
    </xf>
    <xf numFmtId="0" fontId="4" fillId="0" borderId="76" xfId="0" applyFont="1" applyBorder="1" applyAlignment="1">
      <alignment horizontal="center" vertical="center" wrapText="1"/>
    </xf>
    <xf numFmtId="0" fontId="17" fillId="21" borderId="54" xfId="9" applyFont="1" applyFill="1" applyBorder="1" applyAlignment="1">
      <alignment horizontal="center" vertical="center" wrapText="1"/>
    </xf>
    <xf numFmtId="0" fontId="18" fillId="2" borderId="50" xfId="0" applyFont="1" applyFill="1" applyBorder="1" applyAlignment="1">
      <alignment horizontal="center" vertical="top" wrapText="1"/>
    </xf>
    <xf numFmtId="0" fontId="2" fillId="2" borderId="45" xfId="0" applyFont="1" applyFill="1" applyBorder="1" applyAlignment="1">
      <alignment horizontal="center" vertical="center" wrapText="1"/>
    </xf>
    <xf numFmtId="0" fontId="2" fillId="2" borderId="55"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6" xfId="0" applyFont="1" applyFill="1" applyBorder="1" applyAlignment="1">
      <alignment horizontal="center" vertical="top" wrapText="1"/>
    </xf>
  </cellXfs>
  <cellStyles count="10">
    <cellStyle name="20% - Accent4" xfId="5" builtinId="42"/>
    <cellStyle name="20% - Accent6" xfId="7" builtinId="50"/>
    <cellStyle name="40% - Accent6" xfId="8" builtinId="51"/>
    <cellStyle name="60% - Accent6" xfId="9" builtinId="52"/>
    <cellStyle name="Accent4" xfId="4" builtinId="41"/>
    <cellStyle name="Accent6" xfId="6" builtinId="49"/>
    <cellStyle name="Hyperlink" xfId="1" builtinId="8"/>
    <cellStyle name="Normal" xfId="0" builtinId="0"/>
    <cellStyle name="Normal 2" xfId="3" xr:uid="{3E17BD3E-E0EC-4C80-A79C-F953B9F19430}"/>
    <cellStyle name="Normal 3" xfId="2" xr:uid="{1B802623-E9FB-46D4-98DC-7DFDC8B477A4}"/>
  </cellStyles>
  <dxfs count="21">
    <dxf>
      <font>
        <color rgb="FFFFFFFF"/>
      </font>
      <fill>
        <patternFill patternType="solid">
          <bgColor rgb="FF548235"/>
        </patternFill>
      </fill>
    </dxf>
    <dxf>
      <fill>
        <patternFill patternType="solid">
          <bgColor rgb="FFFFC7CE"/>
        </patternFill>
      </fill>
    </dxf>
    <dxf>
      <font>
        <color rgb="FF000000"/>
      </font>
      <fill>
        <patternFill patternType="solid">
          <bgColor rgb="FFFFE699"/>
        </patternFill>
      </fill>
    </dxf>
    <dxf>
      <font>
        <color rgb="FF000000"/>
      </font>
      <fill>
        <patternFill patternType="solid">
          <bgColor rgb="FF70AD47"/>
        </patternFill>
      </fill>
    </dxf>
    <dxf>
      <font>
        <color rgb="FF000000"/>
      </font>
      <fill>
        <patternFill patternType="solid">
          <bgColor rgb="FFA9D08E"/>
        </patternFill>
      </fill>
    </dxf>
    <dxf>
      <font>
        <color rgb="FF000000"/>
      </font>
      <fill>
        <patternFill patternType="solid">
          <bgColor rgb="FFFFF2CC"/>
        </patternFill>
      </fill>
    </dxf>
    <dxf>
      <font>
        <color rgb="FFFFFFFF"/>
      </font>
      <fill>
        <patternFill patternType="solid">
          <bgColor rgb="FF375623"/>
        </patternFill>
      </fill>
    </dxf>
    <dxf>
      <font>
        <color rgb="FF000000"/>
      </font>
      <fill>
        <patternFill patternType="solid">
          <bgColor rgb="FFF4B084"/>
        </patternFill>
      </fill>
    </dxf>
    <dxf>
      <fill>
        <patternFill patternType="solid">
          <bgColor rgb="FFFFC000"/>
        </patternFill>
      </fill>
    </dxf>
    <dxf>
      <font>
        <color rgb="FFFFFFFF"/>
      </font>
      <fill>
        <patternFill patternType="solid">
          <bgColor rgb="FF548235"/>
        </patternFill>
      </fill>
    </dxf>
    <dxf>
      <fill>
        <patternFill patternType="solid">
          <bgColor rgb="FFFFC7CE"/>
        </patternFill>
      </fill>
    </dxf>
    <dxf>
      <font>
        <color rgb="FF000000"/>
      </font>
      <fill>
        <patternFill patternType="solid">
          <bgColor rgb="FFFFE699"/>
        </patternFill>
      </fill>
    </dxf>
    <dxf>
      <font>
        <color rgb="FF000000"/>
      </font>
      <fill>
        <patternFill patternType="solid">
          <bgColor rgb="FF70AD47"/>
        </patternFill>
      </fill>
    </dxf>
    <dxf>
      <font>
        <color rgb="FF000000"/>
      </font>
      <fill>
        <patternFill patternType="solid">
          <bgColor rgb="FFA9D08E"/>
        </patternFill>
      </fill>
    </dxf>
    <dxf>
      <font>
        <color rgb="FF000000"/>
      </font>
      <fill>
        <patternFill patternType="solid">
          <bgColor rgb="FFFFF2CC"/>
        </patternFill>
      </fill>
    </dxf>
    <dxf>
      <font>
        <color rgb="FFFFFFFF"/>
      </font>
      <fill>
        <patternFill patternType="solid">
          <bgColor rgb="FF548235"/>
        </patternFill>
      </fill>
    </dxf>
    <dxf>
      <fill>
        <patternFill patternType="solid">
          <bgColor rgb="FFFFC7CE"/>
        </patternFill>
      </fill>
    </dxf>
    <dxf>
      <font>
        <color rgb="FF000000"/>
      </font>
      <fill>
        <patternFill patternType="solid">
          <bgColor rgb="FFFFE699"/>
        </patternFill>
      </fill>
    </dxf>
    <dxf>
      <font>
        <color rgb="FF000000"/>
      </font>
      <fill>
        <patternFill patternType="solid">
          <bgColor rgb="FF70AD47"/>
        </patternFill>
      </fill>
    </dxf>
    <dxf>
      <font>
        <color rgb="FF000000"/>
      </font>
      <fill>
        <patternFill patternType="solid">
          <bgColor rgb="FFA9D08E"/>
        </patternFill>
      </fill>
    </dxf>
    <dxf>
      <font>
        <color rgb="FF000000"/>
      </font>
      <fill>
        <patternFill patternType="solid">
          <bgColor rgb="FFFFF2CC"/>
        </patternFill>
      </fill>
    </dxf>
  </dxfs>
  <tableStyles count="0" defaultTableStyle="TableStyleMedium2" defaultPivotStyle="PivotStyleLight16"/>
  <colors>
    <mruColors>
      <color rgb="FFE3F2DC"/>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elp.unhcr.org/moldova/2023/09/05/the-procedure-of-proof-of-residence-for-obtaining-temporary-protection-has-been-simplified/" TargetMode="External"/><Relationship Id="rId3" Type="http://schemas.openxmlformats.org/officeDocument/2006/relationships/hyperlink" Target="https://app.powerbi.com/view?r=eyJrIjoiM2UyYWRhYmMtNGEwOC00NWQxLWEyZjctNjgxYTk2ZGQ0ZmUzIiwidCI6ImU1YzM3OTgxLTY2NjQtNDEzNC04YTBjLTY1NDNkMmFmODBiZSIsImMiOjh9&amp;pageName=ReportSection3a075953f464903fc875" TargetMode="External"/><Relationship Id="rId7" Type="http://schemas.openxmlformats.org/officeDocument/2006/relationships/hyperlink" Target="https://repository.impact-initiatives.org/document/reach/20b2eb6b/REACH_MDA_Rental-Market-Assessment_Round-1_Final.pdf" TargetMode="External"/><Relationship Id="rId2" Type="http://schemas.openxmlformats.org/officeDocument/2006/relationships/hyperlink" Target="https://data.unhcr.org/en/situations/ukraine" TargetMode="External"/><Relationship Id="rId1" Type="http://schemas.openxmlformats.org/officeDocument/2006/relationships/hyperlink" Target="https://news.un.org/en/story/2022/02/1112662" TargetMode="External"/><Relationship Id="rId6" Type="http://schemas.openxmlformats.org/officeDocument/2006/relationships/hyperlink" Target="https://sheltercluster.s3.eu-central-1.amazonaws.com/public/docs/rental_markets_report_final_2.pdf" TargetMode="External"/><Relationship Id="rId5" Type="http://schemas.openxmlformats.org/officeDocument/2006/relationships/hyperlink" Target="https://sheltercluster.s3.eu-central-1.amazonaws.com/public/docs/rental_markets_report_final_2.pdf" TargetMode="External"/><Relationship Id="rId10" Type="http://schemas.openxmlformats.org/officeDocument/2006/relationships/printerSettings" Target="../printerSettings/printerSettings1.bin"/><Relationship Id="rId4" Type="http://schemas.openxmlformats.org/officeDocument/2006/relationships/hyperlink" Target="https://data.unhcr.org/en/documents/details/97958" TargetMode="External"/><Relationship Id="rId9" Type="http://schemas.openxmlformats.org/officeDocument/2006/relationships/hyperlink" Target="https://repository.impact-initiatives.org/document/reach/20b2eb6b/REACH_MDA_Rental-Market-Assessment_Round-1_Fina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8334C-0B8E-42D7-A6E7-669B1929ED39}">
  <dimension ref="A1:B28"/>
  <sheetViews>
    <sheetView zoomScale="80" zoomScaleNormal="80" workbookViewId="0">
      <pane ySplit="2" topLeftCell="A6" activePane="bottomLeft" state="frozen"/>
      <selection pane="bottomLeft" activeCell="B14" sqref="B14"/>
    </sheetView>
  </sheetViews>
  <sheetFormatPr defaultColWidth="12.453125" defaultRowHeight="14" x14ac:dyDescent="0.3"/>
  <cols>
    <col min="1" max="1" width="38.453125" style="53" bestFit="1" customWidth="1"/>
    <col min="2" max="2" width="130.81640625" style="53" customWidth="1"/>
    <col min="3" max="16384" width="12.453125" style="42"/>
  </cols>
  <sheetData>
    <row r="1" spans="1:2" ht="47.15" customHeight="1" x14ac:dyDescent="0.3">
      <c r="A1" s="449" t="s">
        <v>0</v>
      </c>
      <c r="B1" s="450"/>
    </row>
    <row r="2" spans="1:2" x14ac:dyDescent="0.3">
      <c r="A2" s="11" t="s">
        <v>1</v>
      </c>
      <c r="B2" s="11" t="s">
        <v>2</v>
      </c>
    </row>
    <row r="3" spans="1:2" ht="368.15" customHeight="1" x14ac:dyDescent="0.3">
      <c r="A3" s="43" t="s">
        <v>3</v>
      </c>
      <c r="B3" s="41" t="s">
        <v>4</v>
      </c>
    </row>
    <row r="4" spans="1:2" x14ac:dyDescent="0.3">
      <c r="A4" s="44" t="s">
        <v>5</v>
      </c>
      <c r="B4" s="45" t="s">
        <v>6</v>
      </c>
    </row>
    <row r="5" spans="1:2" x14ac:dyDescent="0.3">
      <c r="A5" s="43" t="s">
        <v>7</v>
      </c>
      <c r="B5" s="46" t="s">
        <v>8</v>
      </c>
    </row>
    <row r="6" spans="1:2" ht="409.5" customHeight="1" x14ac:dyDescent="0.3">
      <c r="A6" s="44" t="s">
        <v>9</v>
      </c>
      <c r="B6" s="77" t="s">
        <v>10</v>
      </c>
    </row>
    <row r="7" spans="1:2" ht="18.649999999999999" customHeight="1" x14ac:dyDescent="0.3">
      <c r="A7" s="451" t="s">
        <v>11</v>
      </c>
      <c r="B7" s="47" t="s">
        <v>12</v>
      </c>
    </row>
    <row r="8" spans="1:2" ht="15.75" customHeight="1" x14ac:dyDescent="0.3">
      <c r="A8" s="451"/>
      <c r="B8" s="48" t="s">
        <v>13</v>
      </c>
    </row>
    <row r="9" spans="1:2" ht="15.75" customHeight="1" x14ac:dyDescent="0.3">
      <c r="A9" s="451"/>
      <c r="B9" s="47" t="s">
        <v>14</v>
      </c>
    </row>
    <row r="10" spans="1:2" x14ac:dyDescent="0.3">
      <c r="A10" s="44" t="s">
        <v>15</v>
      </c>
      <c r="B10" s="44" t="s">
        <v>2</v>
      </c>
    </row>
    <row r="11" spans="1:2" x14ac:dyDescent="0.3">
      <c r="A11" s="49" t="s">
        <v>16</v>
      </c>
      <c r="B11" s="50" t="s">
        <v>17</v>
      </c>
    </row>
    <row r="12" spans="1:2" x14ac:dyDescent="0.3">
      <c r="A12" s="51" t="s">
        <v>18</v>
      </c>
      <c r="B12" s="50" t="s">
        <v>19</v>
      </c>
    </row>
    <row r="13" spans="1:2" x14ac:dyDescent="0.3">
      <c r="A13" s="51" t="s">
        <v>20</v>
      </c>
      <c r="B13" s="50" t="s">
        <v>21</v>
      </c>
    </row>
    <row r="14" spans="1:2" x14ac:dyDescent="0.3">
      <c r="A14" s="51" t="s">
        <v>22</v>
      </c>
      <c r="B14" s="50" t="s">
        <v>23</v>
      </c>
    </row>
    <row r="15" spans="1:2" x14ac:dyDescent="0.3">
      <c r="A15" s="51" t="s">
        <v>24</v>
      </c>
      <c r="B15" s="50" t="s">
        <v>25</v>
      </c>
    </row>
    <row r="16" spans="1:2" ht="18" customHeight="1" x14ac:dyDescent="0.3">
      <c r="A16" s="51" t="s">
        <v>26</v>
      </c>
      <c r="B16" s="50" t="s">
        <v>27</v>
      </c>
    </row>
    <row r="17" spans="1:2" ht="18" customHeight="1" x14ac:dyDescent="0.3">
      <c r="A17" s="51" t="s">
        <v>28</v>
      </c>
      <c r="B17" s="50" t="s">
        <v>29</v>
      </c>
    </row>
    <row r="18" spans="1:2" x14ac:dyDescent="0.3">
      <c r="A18" s="44" t="s">
        <v>30</v>
      </c>
      <c r="B18" s="44" t="s">
        <v>31</v>
      </c>
    </row>
    <row r="19" spans="1:2" x14ac:dyDescent="0.3">
      <c r="A19" s="52" t="s">
        <v>32</v>
      </c>
      <c r="B19" s="62" t="s">
        <v>33</v>
      </c>
    </row>
    <row r="20" spans="1:2" x14ac:dyDescent="0.3">
      <c r="A20" s="52" t="s">
        <v>34</v>
      </c>
      <c r="B20" s="63" t="s">
        <v>35</v>
      </c>
    </row>
    <row r="21" spans="1:2" x14ac:dyDescent="0.3">
      <c r="A21" s="52" t="s">
        <v>36</v>
      </c>
      <c r="B21" s="62" t="s">
        <v>37</v>
      </c>
    </row>
    <row r="22" spans="1:2" x14ac:dyDescent="0.3">
      <c r="A22" s="52" t="s">
        <v>38</v>
      </c>
      <c r="B22" s="63" t="s">
        <v>37</v>
      </c>
    </row>
    <row r="23" spans="1:2" x14ac:dyDescent="0.3">
      <c r="A23" s="52" t="s">
        <v>39</v>
      </c>
      <c r="B23" s="63" t="s">
        <v>40</v>
      </c>
    </row>
    <row r="24" spans="1:2" x14ac:dyDescent="0.3">
      <c r="A24" s="64" t="s">
        <v>41</v>
      </c>
      <c r="B24" s="63" t="s">
        <v>42</v>
      </c>
    </row>
    <row r="25" spans="1:2" x14ac:dyDescent="0.3">
      <c r="A25" s="64" t="s">
        <v>43</v>
      </c>
      <c r="B25" s="65" t="s">
        <v>44</v>
      </c>
    </row>
    <row r="26" spans="1:2" x14ac:dyDescent="0.3">
      <c r="A26" s="64" t="s">
        <v>45</v>
      </c>
      <c r="B26" s="66" t="s">
        <v>46</v>
      </c>
    </row>
    <row r="27" spans="1:2" x14ac:dyDescent="0.3">
      <c r="A27" s="64" t="s">
        <v>47</v>
      </c>
      <c r="B27" s="66" t="s">
        <v>48</v>
      </c>
    </row>
    <row r="28" spans="1:2" x14ac:dyDescent="0.3">
      <c r="A28" s="64" t="s">
        <v>49</v>
      </c>
      <c r="B28" s="66" t="s">
        <v>50</v>
      </c>
    </row>
  </sheetData>
  <mergeCells count="2">
    <mergeCell ref="A1:B1"/>
    <mergeCell ref="A7:A9"/>
  </mergeCells>
  <hyperlinks>
    <hyperlink ref="B19" r:id="rId1" display="https://news.un.org/en/story/2022/02/1112662" xr:uid="{DEB63473-D060-4750-89C4-3B98565EE0BD}"/>
    <hyperlink ref="B20" r:id="rId2" display="https://data.unhcr.org/en/situations/ukraine" xr:uid="{3790525B-BB74-473C-BD39-B311B6B7D471}"/>
    <hyperlink ref="B21" r:id="rId3" display="https://app.powerbi.com/view?r=eyJrIjoiM2UyYWRhYmMtNGEwOC00NWQxLWEyZjctNjgxYTk2ZGQ0ZmUzIiwidCI6ImU1YzM3OTgxLTY2NjQtNDEzNC04YTBjLTY1NDNkMmFmODBiZSIsImMiOjh9&amp;pageName=ReportSection3a075953f464903fc875" xr:uid="{8A71BB42-0A2D-4212-A826-51AC84A62E1A}"/>
    <hyperlink ref="B22" r:id="rId4" display="https://data.unhcr.org/en/documents/details/97958" xr:uid="{45922BCF-D06B-462C-A9A7-BB93AA5B98B4}"/>
    <hyperlink ref="B23" r:id="rId5" display="https://sheltercluster.s3.eu-central-1.amazonaws.com/public/docs/rental_markets_report_final_2.pdf" xr:uid="{D9B48C70-5304-4CD7-8BBD-AB00A27457BB}"/>
    <hyperlink ref="B24" r:id="rId6" display="https://sheltercluster.s3.eu-central-1.amazonaws.com/public/docs/rental_markets_report_final_2.pdf" xr:uid="{220BB469-F0BB-4535-80D2-BD1314C07859}"/>
    <hyperlink ref="B26" r:id="rId7" display="https://repository.impact-initiatives.org/document/reach/20b2eb6b/REACH_MDA_Rental-Market-Assessment_Round-1_Final.pdf" xr:uid="{6DFB4BCA-1AF5-4E79-BCDA-C9721B45A840}"/>
    <hyperlink ref="B27" r:id="rId8" display="https://help.unhcr.org/moldova/2023/09/05/the-procedure-of-proof-of-residence-for-obtaining-temporary-protection-has-been-simplified/" xr:uid="{CA0EE189-0EEB-48EF-AAFA-F793328D3D1F}"/>
    <hyperlink ref="B28" r:id="rId9" display="https://repository.impact-initiatives.org/document/reach/20b2eb6b/REACH_MDA_Rental-Market-Assessment_Round-1_Final.pdf" xr:uid="{52929F7E-91A1-4AC0-9615-1817298AFBC0}"/>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E77AC-BB02-4CAB-8820-BF0E214FBB4A}">
  <dimension ref="A1:B27"/>
  <sheetViews>
    <sheetView zoomScale="95" zoomScaleNormal="95" workbookViewId="0">
      <pane ySplit="2" topLeftCell="A7" activePane="bottomLeft" state="frozen"/>
      <selection pane="bottomLeft" activeCell="A7" sqref="A7:B8"/>
    </sheetView>
  </sheetViews>
  <sheetFormatPr defaultColWidth="8.81640625" defaultRowHeight="14" x14ac:dyDescent="0.3"/>
  <cols>
    <col min="1" max="1" width="79.453125" style="1" customWidth="1"/>
    <col min="2" max="2" width="77" style="1" customWidth="1"/>
    <col min="3" max="16384" width="8.81640625" style="1"/>
  </cols>
  <sheetData>
    <row r="1" spans="1:2" ht="39" customHeight="1" x14ac:dyDescent="0.3">
      <c r="A1" s="458" t="s">
        <v>51</v>
      </c>
      <c r="B1" s="458"/>
    </row>
    <row r="2" spans="1:2" ht="14.5" thickBot="1" x14ac:dyDescent="0.35">
      <c r="A2" s="459"/>
      <c r="B2" s="459"/>
    </row>
    <row r="3" spans="1:2" x14ac:dyDescent="0.3">
      <c r="A3" s="460" t="s">
        <v>52</v>
      </c>
      <c r="B3" s="461"/>
    </row>
    <row r="4" spans="1:2" ht="178.4" customHeight="1" x14ac:dyDescent="0.3">
      <c r="A4" s="452" t="s">
        <v>1403</v>
      </c>
      <c r="B4" s="453"/>
    </row>
    <row r="5" spans="1:2" ht="15" customHeight="1" thickBot="1" x14ac:dyDescent="0.35">
      <c r="A5" s="462"/>
      <c r="B5" s="463"/>
    </row>
    <row r="6" spans="1:2" x14ac:dyDescent="0.3">
      <c r="A6" s="460" t="s">
        <v>53</v>
      </c>
      <c r="B6" s="461"/>
    </row>
    <row r="7" spans="1:2" ht="79" customHeight="1" x14ac:dyDescent="0.3">
      <c r="A7" s="452" t="s">
        <v>1404</v>
      </c>
      <c r="B7" s="453"/>
    </row>
    <row r="8" spans="1:2" ht="15" customHeight="1" thickBot="1" x14ac:dyDescent="0.35">
      <c r="A8" s="462"/>
      <c r="B8" s="463"/>
    </row>
    <row r="9" spans="1:2" x14ac:dyDescent="0.3">
      <c r="A9" s="460" t="s">
        <v>54</v>
      </c>
      <c r="B9" s="461"/>
    </row>
    <row r="10" spans="1:2" ht="41.5" customHeight="1" x14ac:dyDescent="0.3">
      <c r="A10" s="452" t="s">
        <v>1402</v>
      </c>
      <c r="B10" s="453"/>
    </row>
    <row r="11" spans="1:2" ht="51" customHeight="1" thickBot="1" x14ac:dyDescent="0.35">
      <c r="A11" s="462"/>
      <c r="B11" s="463"/>
    </row>
    <row r="12" spans="1:2" x14ac:dyDescent="0.3">
      <c r="A12" s="460" t="s">
        <v>55</v>
      </c>
      <c r="B12" s="461"/>
    </row>
    <row r="13" spans="1:2" ht="53.5" customHeight="1" x14ac:dyDescent="0.3">
      <c r="A13" s="452" t="s">
        <v>1405</v>
      </c>
      <c r="B13" s="453"/>
    </row>
    <row r="14" spans="1:2" ht="15" customHeight="1" thickBot="1" x14ac:dyDescent="0.35">
      <c r="A14" s="462"/>
      <c r="B14" s="463"/>
    </row>
    <row r="15" spans="1:2" x14ac:dyDescent="0.3">
      <c r="A15" s="460" t="s">
        <v>56</v>
      </c>
      <c r="B15" s="461"/>
    </row>
    <row r="16" spans="1:2" ht="195.65" customHeight="1" thickBot="1" x14ac:dyDescent="0.35">
      <c r="A16" s="452" t="s">
        <v>1406</v>
      </c>
      <c r="B16" s="453"/>
    </row>
    <row r="17" spans="1:2" x14ac:dyDescent="0.3">
      <c r="A17" s="454" t="s">
        <v>57</v>
      </c>
      <c r="B17" s="3" t="s">
        <v>58</v>
      </c>
    </row>
    <row r="18" spans="1:2" ht="14.5" thickBot="1" x14ac:dyDescent="0.35">
      <c r="A18" s="455"/>
      <c r="B18" s="4" t="s">
        <v>59</v>
      </c>
    </row>
    <row r="19" spans="1:2" ht="14.5" thickBot="1" x14ac:dyDescent="0.35">
      <c r="A19" s="5" t="s">
        <v>60</v>
      </c>
      <c r="B19" s="5" t="s">
        <v>61</v>
      </c>
    </row>
    <row r="20" spans="1:2" ht="69" customHeight="1" x14ac:dyDescent="0.3">
      <c r="A20" s="6" t="s">
        <v>62</v>
      </c>
      <c r="B20" s="7" t="s">
        <v>63</v>
      </c>
    </row>
    <row r="21" spans="1:2" x14ac:dyDescent="0.3">
      <c r="A21" s="8" t="s">
        <v>64</v>
      </c>
      <c r="B21" s="456" t="s">
        <v>65</v>
      </c>
    </row>
    <row r="22" spans="1:2" x14ac:dyDescent="0.3">
      <c r="A22" s="9"/>
      <c r="B22" s="456"/>
    </row>
    <row r="23" spans="1:2" x14ac:dyDescent="0.3">
      <c r="A23" s="10" t="s">
        <v>66</v>
      </c>
      <c r="B23" s="456"/>
    </row>
    <row r="24" spans="1:2" x14ac:dyDescent="0.3">
      <c r="A24" s="8" t="s">
        <v>67</v>
      </c>
      <c r="B24" s="456"/>
    </row>
    <row r="25" spans="1:2" x14ac:dyDescent="0.3">
      <c r="A25" s="9"/>
      <c r="B25" s="456"/>
    </row>
    <row r="26" spans="1:2" x14ac:dyDescent="0.3">
      <c r="A26" s="10" t="s">
        <v>68</v>
      </c>
      <c r="B26" s="456"/>
    </row>
    <row r="27" spans="1:2" ht="21.65" customHeight="1" thickBot="1" x14ac:dyDescent="0.35">
      <c r="A27" s="61">
        <v>45280</v>
      </c>
      <c r="B27" s="457"/>
    </row>
  </sheetData>
  <mergeCells count="13">
    <mergeCell ref="A16:B16"/>
    <mergeCell ref="A17:A18"/>
    <mergeCell ref="B21:B27"/>
    <mergeCell ref="A1:B2"/>
    <mergeCell ref="A12:B12"/>
    <mergeCell ref="A15:B15"/>
    <mergeCell ref="A6:B6"/>
    <mergeCell ref="A9:B9"/>
    <mergeCell ref="A3:B3"/>
    <mergeCell ref="A7:B8"/>
    <mergeCell ref="A10:B11"/>
    <mergeCell ref="A13:B14"/>
    <mergeCell ref="A4:B5"/>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091C6-E46E-4481-8AE9-780237A4AA15}">
  <dimension ref="A1:AC574"/>
  <sheetViews>
    <sheetView showGridLines="0" zoomScale="90" zoomScaleNormal="90" workbookViewId="0">
      <pane xSplit="1" ySplit="3" topLeftCell="B301" activePane="bottomRight" state="frozen"/>
      <selection pane="topRight" activeCell="B1" sqref="B1"/>
      <selection pane="bottomLeft" activeCell="A4" sqref="A4"/>
      <selection pane="bottomRight" activeCell="A305" sqref="A305"/>
    </sheetView>
  </sheetViews>
  <sheetFormatPr defaultColWidth="8.7265625" defaultRowHeight="14" x14ac:dyDescent="0.3"/>
  <cols>
    <col min="1" max="1" width="83.7265625" style="122" customWidth="1"/>
    <col min="2" max="7" width="5.54296875" style="83" customWidth="1"/>
    <col min="8" max="8" width="12.453125" style="83" customWidth="1"/>
    <col min="9" max="13" width="5.54296875" style="83" customWidth="1"/>
    <col min="14" max="14" width="9.7265625" style="83" customWidth="1"/>
    <col min="15" max="17" width="5.54296875" style="83" customWidth="1"/>
    <col min="18" max="18" width="10.54296875" style="83" customWidth="1"/>
    <col min="19" max="24" width="5.54296875" style="83" customWidth="1"/>
    <col min="25" max="25" width="10.54296875" style="83" customWidth="1"/>
    <col min="26" max="26" width="17.54296875" style="76" customWidth="1"/>
    <col min="27" max="27" width="25.81640625" style="207" customWidth="1"/>
    <col min="28" max="28" width="42.54296875" style="151" customWidth="1"/>
    <col min="29" max="29" width="16.453125" style="1" customWidth="1"/>
    <col min="30" max="16382" width="8.7265625" style="1"/>
    <col min="16383" max="16384" width="8.7265625" style="1" bestFit="1"/>
  </cols>
  <sheetData>
    <row r="1" spans="1:28" ht="14.5" thickBot="1" x14ac:dyDescent="0.35">
      <c r="A1" s="214" t="s">
        <v>69</v>
      </c>
      <c r="B1" s="214"/>
      <c r="C1" s="214"/>
      <c r="D1" s="214"/>
      <c r="E1" s="214"/>
      <c r="F1" s="214"/>
      <c r="G1" s="222"/>
      <c r="H1" s="228"/>
      <c r="I1" s="223"/>
      <c r="J1" s="214"/>
      <c r="K1" s="214"/>
      <c r="L1" s="214"/>
      <c r="M1" s="222"/>
      <c r="N1" s="228"/>
      <c r="O1" s="223"/>
      <c r="P1" s="214"/>
      <c r="Q1" s="222"/>
      <c r="R1" s="228"/>
      <c r="S1" s="223"/>
      <c r="T1" s="214"/>
      <c r="U1" s="214"/>
      <c r="V1" s="214"/>
      <c r="W1" s="214"/>
      <c r="X1" s="222"/>
      <c r="Y1" s="228"/>
      <c r="Z1" s="228"/>
      <c r="AA1" s="236"/>
      <c r="AB1" s="215"/>
    </row>
    <row r="2" spans="1:28" ht="53.25" customHeight="1" x14ac:dyDescent="0.3">
      <c r="A2" s="126" t="s">
        <v>70</v>
      </c>
      <c r="B2" s="127" t="s">
        <v>71</v>
      </c>
      <c r="C2" s="127" t="s">
        <v>72</v>
      </c>
      <c r="D2" s="127" t="s">
        <v>73</v>
      </c>
      <c r="E2" s="127" t="s">
        <v>74</v>
      </c>
      <c r="F2" s="127" t="s">
        <v>75</v>
      </c>
      <c r="G2" s="195" t="s">
        <v>76</v>
      </c>
      <c r="H2" s="229" t="s">
        <v>77</v>
      </c>
      <c r="I2" s="224" t="s">
        <v>78</v>
      </c>
      <c r="J2" s="127" t="s">
        <v>79</v>
      </c>
      <c r="K2" s="127" t="s">
        <v>80</v>
      </c>
      <c r="L2" s="127" t="s">
        <v>81</v>
      </c>
      <c r="M2" s="195" t="s">
        <v>82</v>
      </c>
      <c r="N2" s="229" t="s">
        <v>83</v>
      </c>
      <c r="O2" s="224" t="s">
        <v>84</v>
      </c>
      <c r="P2" s="127" t="s">
        <v>85</v>
      </c>
      <c r="Q2" s="195" t="s">
        <v>86</v>
      </c>
      <c r="R2" s="229" t="s">
        <v>87</v>
      </c>
      <c r="S2" s="224" t="s">
        <v>88</v>
      </c>
      <c r="T2" s="127" t="s">
        <v>89</v>
      </c>
      <c r="U2" s="127" t="s">
        <v>90</v>
      </c>
      <c r="V2" s="127" t="s">
        <v>91</v>
      </c>
      <c r="W2" s="127" t="s">
        <v>92</v>
      </c>
      <c r="X2" s="195" t="s">
        <v>93</v>
      </c>
      <c r="Y2" s="229" t="s">
        <v>94</v>
      </c>
      <c r="Z2" s="481" t="s">
        <v>95</v>
      </c>
      <c r="AA2" s="485" t="s">
        <v>96</v>
      </c>
      <c r="AB2" s="483" t="s">
        <v>97</v>
      </c>
    </row>
    <row r="3" spans="1:28" ht="17.25" customHeight="1" x14ac:dyDescent="0.3">
      <c r="A3" s="128" t="s">
        <v>98</v>
      </c>
      <c r="B3" s="81" t="s">
        <v>99</v>
      </c>
      <c r="C3" s="81" t="s">
        <v>99</v>
      </c>
      <c r="D3" s="81" t="s">
        <v>99</v>
      </c>
      <c r="E3" s="81" t="s">
        <v>99</v>
      </c>
      <c r="F3" s="81" t="s">
        <v>99</v>
      </c>
      <c r="G3" s="82" t="s">
        <v>99</v>
      </c>
      <c r="H3" s="235"/>
      <c r="I3" s="225" t="s">
        <v>100</v>
      </c>
      <c r="J3" s="81" t="s">
        <v>100</v>
      </c>
      <c r="K3" s="81" t="s">
        <v>100</v>
      </c>
      <c r="L3" s="81" t="s">
        <v>100</v>
      </c>
      <c r="M3" s="82" t="s">
        <v>100</v>
      </c>
      <c r="N3" s="230"/>
      <c r="O3" s="225" t="s">
        <v>101</v>
      </c>
      <c r="P3" s="81" t="s">
        <v>101</v>
      </c>
      <c r="Q3" s="82" t="s">
        <v>101</v>
      </c>
      <c r="R3" s="230"/>
      <c r="S3" s="225" t="s">
        <v>102</v>
      </c>
      <c r="T3" s="81" t="s">
        <v>102</v>
      </c>
      <c r="U3" s="81" t="s">
        <v>102</v>
      </c>
      <c r="V3" s="81" t="s">
        <v>102</v>
      </c>
      <c r="W3" s="81" t="s">
        <v>102</v>
      </c>
      <c r="X3" s="82" t="s">
        <v>102</v>
      </c>
      <c r="Y3" s="230"/>
      <c r="Z3" s="482"/>
      <c r="AA3" s="486"/>
      <c r="AB3" s="484"/>
    </row>
    <row r="4" spans="1:28" x14ac:dyDescent="0.3">
      <c r="A4" s="129" t="s">
        <v>103</v>
      </c>
      <c r="B4" s="130"/>
      <c r="C4" s="130"/>
      <c r="D4" s="130"/>
      <c r="E4" s="130"/>
      <c r="F4" s="130"/>
      <c r="G4" s="130"/>
      <c r="H4" s="231"/>
      <c r="I4" s="130"/>
      <c r="J4" s="130"/>
      <c r="K4" s="130"/>
      <c r="L4" s="130"/>
      <c r="M4" s="130"/>
      <c r="N4" s="231"/>
      <c r="O4" s="130"/>
      <c r="P4" s="130"/>
      <c r="Q4" s="130"/>
      <c r="R4" s="231"/>
      <c r="S4" s="130"/>
      <c r="T4" s="130"/>
      <c r="U4" s="130"/>
      <c r="V4" s="130"/>
      <c r="W4" s="130"/>
      <c r="X4" s="130"/>
      <c r="Y4" s="231"/>
      <c r="Z4" s="231"/>
      <c r="AA4" s="205"/>
      <c r="AB4" s="171"/>
    </row>
    <row r="5" spans="1:28" x14ac:dyDescent="0.3">
      <c r="A5" s="118" t="s">
        <v>104</v>
      </c>
      <c r="B5" s="283">
        <v>1</v>
      </c>
      <c r="C5" s="283">
        <v>1</v>
      </c>
      <c r="D5" s="283">
        <v>1</v>
      </c>
      <c r="E5" s="283"/>
      <c r="F5" s="283">
        <v>1</v>
      </c>
      <c r="G5" s="57">
        <v>1</v>
      </c>
      <c r="H5" s="232">
        <f>SUM(B5:G5)</f>
        <v>5</v>
      </c>
      <c r="I5" s="285">
        <v>1</v>
      </c>
      <c r="J5" s="286">
        <v>1</v>
      </c>
      <c r="K5" s="286">
        <v>1</v>
      </c>
      <c r="L5" s="286">
        <v>1</v>
      </c>
      <c r="M5" s="287">
        <v>1</v>
      </c>
      <c r="N5" s="232">
        <f>SUM(I5:M5)</f>
        <v>5</v>
      </c>
      <c r="O5" s="289">
        <v>1</v>
      </c>
      <c r="P5" s="290">
        <v>1</v>
      </c>
      <c r="Q5" s="291"/>
      <c r="R5" s="232">
        <f>SUM(O5:Q5)</f>
        <v>2</v>
      </c>
      <c r="S5" s="328"/>
      <c r="T5" s="329">
        <v>1</v>
      </c>
      <c r="U5" s="329"/>
      <c r="V5" s="329"/>
      <c r="W5" s="329"/>
      <c r="X5" s="330">
        <v>1</v>
      </c>
      <c r="Y5" s="232">
        <f>SUM(S5:X5)</f>
        <v>2</v>
      </c>
      <c r="Z5" s="237">
        <f t="shared" ref="Z5:Z17" si="0">SUM(H5,N5,R5,Y5)</f>
        <v>14</v>
      </c>
      <c r="AA5" s="487"/>
      <c r="AB5" s="474" t="s">
        <v>105</v>
      </c>
    </row>
    <row r="6" spans="1:28" x14ac:dyDescent="0.3">
      <c r="A6" s="119" t="s">
        <v>106</v>
      </c>
      <c r="B6" s="283"/>
      <c r="C6" s="283"/>
      <c r="D6" s="283"/>
      <c r="E6" s="283"/>
      <c r="F6" s="283"/>
      <c r="G6" s="57"/>
      <c r="H6" s="232">
        <f t="shared" ref="H6:H56" si="1">SUM(B6:G6)</f>
        <v>0</v>
      </c>
      <c r="I6" s="285">
        <v>1</v>
      </c>
      <c r="J6" s="286"/>
      <c r="K6" s="286"/>
      <c r="L6" s="286"/>
      <c r="M6" s="287"/>
      <c r="N6" s="232">
        <f t="shared" ref="N6:N75" si="2">SUM(I6:M6)</f>
        <v>1</v>
      </c>
      <c r="O6" s="289"/>
      <c r="P6" s="290">
        <v>1</v>
      </c>
      <c r="Q6" s="291"/>
      <c r="R6" s="232">
        <f t="shared" ref="R6:R56" si="3">SUM(O6:Q6)</f>
        <v>1</v>
      </c>
      <c r="S6" s="328"/>
      <c r="T6" s="329"/>
      <c r="U6" s="329"/>
      <c r="V6" s="329"/>
      <c r="W6" s="329"/>
      <c r="X6" s="330"/>
      <c r="Y6" s="232">
        <f t="shared" ref="Y6:Y56" si="4">SUM(S6:X6)</f>
        <v>0</v>
      </c>
      <c r="Z6" s="237">
        <f t="shared" si="0"/>
        <v>2</v>
      </c>
      <c r="AA6" s="487"/>
      <c r="AB6" s="474"/>
    </row>
    <row r="7" spans="1:28" x14ac:dyDescent="0.3">
      <c r="A7" s="119" t="s">
        <v>107</v>
      </c>
      <c r="B7" s="283"/>
      <c r="C7" s="283"/>
      <c r="D7" s="283">
        <v>1</v>
      </c>
      <c r="E7" s="283"/>
      <c r="F7" s="283"/>
      <c r="G7" s="57"/>
      <c r="H7" s="232">
        <f t="shared" si="1"/>
        <v>1</v>
      </c>
      <c r="I7" s="285"/>
      <c r="J7" s="286"/>
      <c r="K7" s="286"/>
      <c r="L7" s="286"/>
      <c r="M7" s="287"/>
      <c r="N7" s="232">
        <f t="shared" si="2"/>
        <v>0</v>
      </c>
      <c r="O7" s="289"/>
      <c r="P7" s="290"/>
      <c r="Q7" s="291"/>
      <c r="R7" s="232">
        <f t="shared" si="3"/>
        <v>0</v>
      </c>
      <c r="S7" s="328"/>
      <c r="T7" s="329"/>
      <c r="U7" s="329"/>
      <c r="V7" s="329"/>
      <c r="W7" s="329"/>
      <c r="X7" s="330"/>
      <c r="Y7" s="232">
        <f t="shared" si="4"/>
        <v>0</v>
      </c>
      <c r="Z7" s="237">
        <f t="shared" si="0"/>
        <v>1</v>
      </c>
      <c r="AA7" s="487"/>
      <c r="AB7" s="474"/>
    </row>
    <row r="8" spans="1:28" x14ac:dyDescent="0.3">
      <c r="A8" s="118" t="s">
        <v>108</v>
      </c>
      <c r="B8" s="283"/>
      <c r="C8" s="283"/>
      <c r="D8" s="283"/>
      <c r="E8" s="283">
        <v>1</v>
      </c>
      <c r="F8" s="283"/>
      <c r="G8" s="57"/>
      <c r="H8" s="232">
        <f t="shared" si="1"/>
        <v>1</v>
      </c>
      <c r="I8" s="285"/>
      <c r="J8" s="286"/>
      <c r="K8" s="286"/>
      <c r="L8" s="286"/>
      <c r="M8" s="287"/>
      <c r="N8" s="232">
        <f t="shared" si="2"/>
        <v>0</v>
      </c>
      <c r="O8" s="289"/>
      <c r="P8" s="290"/>
      <c r="Q8" s="291"/>
      <c r="R8" s="232">
        <f t="shared" si="3"/>
        <v>0</v>
      </c>
      <c r="S8" s="328">
        <v>1</v>
      </c>
      <c r="T8" s="329"/>
      <c r="U8" s="329"/>
      <c r="V8" s="329"/>
      <c r="W8" s="329"/>
      <c r="X8" s="330"/>
      <c r="Y8" s="232">
        <f t="shared" si="4"/>
        <v>1</v>
      </c>
      <c r="Z8" s="237">
        <f t="shared" si="0"/>
        <v>2</v>
      </c>
      <c r="AA8" s="487"/>
      <c r="AB8" s="474"/>
    </row>
    <row r="9" spans="1:28" x14ac:dyDescent="0.3">
      <c r="A9" s="118" t="s">
        <v>109</v>
      </c>
      <c r="B9" s="283"/>
      <c r="C9" s="283"/>
      <c r="D9" s="283"/>
      <c r="E9" s="283"/>
      <c r="F9" s="283"/>
      <c r="G9" s="57"/>
      <c r="H9" s="232">
        <f t="shared" si="1"/>
        <v>0</v>
      </c>
      <c r="I9" s="285"/>
      <c r="J9" s="286"/>
      <c r="K9" s="286"/>
      <c r="L9" s="286"/>
      <c r="M9" s="287"/>
      <c r="N9" s="232">
        <f t="shared" si="2"/>
        <v>0</v>
      </c>
      <c r="O9" s="289"/>
      <c r="P9" s="290"/>
      <c r="Q9" s="291">
        <v>1</v>
      </c>
      <c r="R9" s="232">
        <f t="shared" si="3"/>
        <v>1</v>
      </c>
      <c r="S9" s="328"/>
      <c r="T9" s="329"/>
      <c r="U9" s="329"/>
      <c r="V9" s="329">
        <v>1</v>
      </c>
      <c r="W9" s="329"/>
      <c r="X9" s="330"/>
      <c r="Y9" s="232">
        <f t="shared" si="4"/>
        <v>1</v>
      </c>
      <c r="Z9" s="237">
        <f t="shared" si="0"/>
        <v>2</v>
      </c>
      <c r="AA9" s="487"/>
      <c r="AB9" s="474"/>
    </row>
    <row r="10" spans="1:28" x14ac:dyDescent="0.3">
      <c r="A10" s="118" t="s">
        <v>110</v>
      </c>
      <c r="B10" s="283"/>
      <c r="C10" s="283"/>
      <c r="D10" s="283"/>
      <c r="E10" s="283"/>
      <c r="F10" s="283"/>
      <c r="G10" s="57"/>
      <c r="H10" s="232">
        <f t="shared" si="1"/>
        <v>0</v>
      </c>
      <c r="I10" s="285"/>
      <c r="J10" s="286"/>
      <c r="K10" s="286"/>
      <c r="L10" s="286"/>
      <c r="M10" s="287"/>
      <c r="N10" s="232">
        <f t="shared" si="2"/>
        <v>0</v>
      </c>
      <c r="O10" s="289"/>
      <c r="P10" s="290"/>
      <c r="Q10" s="291"/>
      <c r="R10" s="232">
        <f t="shared" si="3"/>
        <v>0</v>
      </c>
      <c r="S10" s="328"/>
      <c r="T10" s="329"/>
      <c r="U10" s="329">
        <v>1</v>
      </c>
      <c r="V10" s="329"/>
      <c r="W10" s="329">
        <v>1</v>
      </c>
      <c r="X10" s="330"/>
      <c r="Y10" s="232">
        <f t="shared" si="4"/>
        <v>2</v>
      </c>
      <c r="Z10" s="237">
        <f t="shared" si="0"/>
        <v>2</v>
      </c>
      <c r="AA10" s="487"/>
      <c r="AB10" s="474"/>
    </row>
    <row r="11" spans="1:28" x14ac:dyDescent="0.3">
      <c r="A11" s="118" t="s">
        <v>111</v>
      </c>
      <c r="B11" s="283"/>
      <c r="C11" s="283">
        <v>1</v>
      </c>
      <c r="D11" s="283"/>
      <c r="E11" s="283">
        <v>1</v>
      </c>
      <c r="F11" s="283">
        <v>1</v>
      </c>
      <c r="G11" s="57">
        <v>1</v>
      </c>
      <c r="H11" s="232">
        <f t="shared" si="1"/>
        <v>4</v>
      </c>
      <c r="I11" s="285">
        <v>1</v>
      </c>
      <c r="J11" s="286"/>
      <c r="K11" s="286">
        <v>1</v>
      </c>
      <c r="L11" s="286">
        <v>1</v>
      </c>
      <c r="M11" s="287"/>
      <c r="N11" s="232">
        <f t="shared" si="2"/>
        <v>3</v>
      </c>
      <c r="O11" s="289">
        <v>1</v>
      </c>
      <c r="P11" s="290">
        <v>1</v>
      </c>
      <c r="Q11" s="291"/>
      <c r="R11" s="232">
        <f t="shared" si="3"/>
        <v>2</v>
      </c>
      <c r="S11" s="328"/>
      <c r="T11" s="329">
        <v>1</v>
      </c>
      <c r="U11" s="329">
        <v>1</v>
      </c>
      <c r="V11" s="329"/>
      <c r="W11" s="329"/>
      <c r="X11" s="330">
        <v>1</v>
      </c>
      <c r="Y11" s="232">
        <f t="shared" si="4"/>
        <v>3</v>
      </c>
      <c r="Z11" s="237">
        <f t="shared" si="0"/>
        <v>12</v>
      </c>
      <c r="AA11" s="487"/>
      <c r="AB11" s="474"/>
    </row>
    <row r="12" spans="1:28" x14ac:dyDescent="0.3">
      <c r="A12" s="119" t="s">
        <v>112</v>
      </c>
      <c r="B12" s="283"/>
      <c r="C12" s="283">
        <v>1</v>
      </c>
      <c r="D12" s="283"/>
      <c r="E12" s="283">
        <v>1</v>
      </c>
      <c r="F12" s="283"/>
      <c r="G12" s="57"/>
      <c r="H12" s="232">
        <f t="shared" si="1"/>
        <v>2</v>
      </c>
      <c r="I12" s="285"/>
      <c r="J12" s="286"/>
      <c r="K12" s="286"/>
      <c r="L12" s="286"/>
      <c r="M12" s="287"/>
      <c r="N12" s="232">
        <f t="shared" si="2"/>
        <v>0</v>
      </c>
      <c r="O12" s="289"/>
      <c r="P12" s="290">
        <v>1</v>
      </c>
      <c r="Q12" s="291"/>
      <c r="R12" s="232">
        <f t="shared" si="3"/>
        <v>1</v>
      </c>
      <c r="S12" s="328"/>
      <c r="T12" s="329">
        <v>1</v>
      </c>
      <c r="U12" s="329"/>
      <c r="V12" s="329"/>
      <c r="W12" s="329"/>
      <c r="X12" s="330"/>
      <c r="Y12" s="232">
        <f t="shared" si="4"/>
        <v>1</v>
      </c>
      <c r="Z12" s="237">
        <f t="shared" si="0"/>
        <v>4</v>
      </c>
      <c r="AA12" s="487"/>
      <c r="AB12" s="474"/>
    </row>
    <row r="13" spans="1:28" x14ac:dyDescent="0.3">
      <c r="A13" s="118" t="s">
        <v>113</v>
      </c>
      <c r="B13" s="283">
        <v>1</v>
      </c>
      <c r="C13" s="283"/>
      <c r="D13" s="283">
        <v>1</v>
      </c>
      <c r="E13" s="283"/>
      <c r="F13" s="283"/>
      <c r="G13" s="57"/>
      <c r="H13" s="232">
        <f t="shared" si="1"/>
        <v>2</v>
      </c>
      <c r="I13" s="285"/>
      <c r="J13" s="286"/>
      <c r="K13" s="286"/>
      <c r="L13" s="286"/>
      <c r="M13" s="287"/>
      <c r="N13" s="232">
        <f t="shared" si="2"/>
        <v>0</v>
      </c>
      <c r="O13" s="289"/>
      <c r="P13" s="290"/>
      <c r="Q13" s="291"/>
      <c r="R13" s="232">
        <f t="shared" si="3"/>
        <v>0</v>
      </c>
      <c r="S13" s="328"/>
      <c r="T13" s="329"/>
      <c r="U13" s="329"/>
      <c r="V13" s="329"/>
      <c r="W13" s="329">
        <v>1</v>
      </c>
      <c r="X13" s="330"/>
      <c r="Y13" s="232">
        <f t="shared" si="4"/>
        <v>1</v>
      </c>
      <c r="Z13" s="237">
        <f t="shared" si="0"/>
        <v>3</v>
      </c>
      <c r="AA13" s="487"/>
      <c r="AB13" s="474"/>
    </row>
    <row r="14" spans="1:28" x14ac:dyDescent="0.3">
      <c r="A14" s="118" t="s">
        <v>114</v>
      </c>
      <c r="B14" s="283"/>
      <c r="C14" s="283"/>
      <c r="D14" s="283">
        <v>1</v>
      </c>
      <c r="E14" s="283"/>
      <c r="F14" s="283"/>
      <c r="G14" s="57"/>
      <c r="H14" s="232">
        <f t="shared" si="1"/>
        <v>1</v>
      </c>
      <c r="I14" s="285"/>
      <c r="J14" s="286"/>
      <c r="K14" s="286"/>
      <c r="L14" s="286"/>
      <c r="M14" s="287"/>
      <c r="N14" s="232">
        <f t="shared" si="2"/>
        <v>0</v>
      </c>
      <c r="O14" s="289"/>
      <c r="P14" s="290"/>
      <c r="Q14" s="291"/>
      <c r="R14" s="232">
        <f t="shared" si="3"/>
        <v>0</v>
      </c>
      <c r="S14" s="328"/>
      <c r="T14" s="329"/>
      <c r="U14" s="329"/>
      <c r="V14" s="329"/>
      <c r="W14" s="329"/>
      <c r="X14" s="330"/>
      <c r="Y14" s="232">
        <f t="shared" si="4"/>
        <v>0</v>
      </c>
      <c r="Z14" s="237">
        <f t="shared" si="0"/>
        <v>1</v>
      </c>
      <c r="AA14" s="487"/>
      <c r="AB14" s="474"/>
    </row>
    <row r="15" spans="1:28" x14ac:dyDescent="0.3">
      <c r="A15" s="118" t="s">
        <v>115</v>
      </c>
      <c r="B15" s="283"/>
      <c r="C15" s="283"/>
      <c r="D15" s="283"/>
      <c r="E15" s="283"/>
      <c r="F15" s="283"/>
      <c r="G15" s="57"/>
      <c r="H15" s="232">
        <f t="shared" si="1"/>
        <v>0</v>
      </c>
      <c r="I15" s="285"/>
      <c r="J15" s="286"/>
      <c r="K15" s="286"/>
      <c r="L15" s="286"/>
      <c r="M15" s="287"/>
      <c r="N15" s="232">
        <f t="shared" si="2"/>
        <v>0</v>
      </c>
      <c r="O15" s="289"/>
      <c r="P15" s="290">
        <v>1</v>
      </c>
      <c r="Q15" s="291"/>
      <c r="R15" s="232">
        <f t="shared" si="3"/>
        <v>1</v>
      </c>
      <c r="S15" s="328"/>
      <c r="T15" s="329">
        <v>1</v>
      </c>
      <c r="U15" s="329"/>
      <c r="V15" s="329"/>
      <c r="W15" s="329"/>
      <c r="X15" s="330"/>
      <c r="Y15" s="232">
        <f t="shared" si="4"/>
        <v>1</v>
      </c>
      <c r="Z15" s="237">
        <f t="shared" si="0"/>
        <v>2</v>
      </c>
      <c r="AA15" s="487"/>
      <c r="AB15" s="474"/>
    </row>
    <row r="16" spans="1:28" x14ac:dyDescent="0.3">
      <c r="A16" s="118" t="s">
        <v>116</v>
      </c>
      <c r="B16" s="283"/>
      <c r="C16" s="283"/>
      <c r="D16" s="283"/>
      <c r="E16" s="283"/>
      <c r="F16" s="283"/>
      <c r="G16" s="57"/>
      <c r="H16" s="232">
        <f t="shared" si="1"/>
        <v>0</v>
      </c>
      <c r="I16" s="285"/>
      <c r="J16" s="286"/>
      <c r="K16" s="286"/>
      <c r="L16" s="286"/>
      <c r="M16" s="287"/>
      <c r="N16" s="232">
        <f t="shared" si="2"/>
        <v>0</v>
      </c>
      <c r="O16" s="289"/>
      <c r="P16" s="290"/>
      <c r="Q16" s="291"/>
      <c r="R16" s="232">
        <f t="shared" si="3"/>
        <v>0</v>
      </c>
      <c r="S16" s="328">
        <v>1</v>
      </c>
      <c r="T16" s="329"/>
      <c r="U16" s="329"/>
      <c r="V16" s="329">
        <v>1</v>
      </c>
      <c r="W16" s="329">
        <v>1</v>
      </c>
      <c r="X16" s="330"/>
      <c r="Y16" s="232">
        <f t="shared" si="4"/>
        <v>3</v>
      </c>
      <c r="Z16" s="237">
        <f t="shared" si="0"/>
        <v>3</v>
      </c>
      <c r="AA16" s="487"/>
      <c r="AB16" s="474"/>
    </row>
    <row r="17" spans="1:28" ht="249.65" customHeight="1" x14ac:dyDescent="0.3">
      <c r="A17" s="118" t="s">
        <v>117</v>
      </c>
      <c r="B17" s="283"/>
      <c r="C17" s="283"/>
      <c r="D17" s="283"/>
      <c r="E17" s="283"/>
      <c r="F17" s="283"/>
      <c r="G17" s="57"/>
      <c r="H17" s="232">
        <f t="shared" si="1"/>
        <v>0</v>
      </c>
      <c r="I17" s="285"/>
      <c r="J17" s="286"/>
      <c r="K17" s="286"/>
      <c r="L17" s="286"/>
      <c r="M17" s="287"/>
      <c r="N17" s="232">
        <f t="shared" si="2"/>
        <v>0</v>
      </c>
      <c r="O17" s="289"/>
      <c r="P17" s="290"/>
      <c r="Q17" s="291"/>
      <c r="R17" s="232">
        <f t="shared" si="3"/>
        <v>0</v>
      </c>
      <c r="S17" s="328"/>
      <c r="T17" s="329"/>
      <c r="U17" s="329"/>
      <c r="V17" s="329">
        <v>1</v>
      </c>
      <c r="W17" s="329"/>
      <c r="X17" s="330"/>
      <c r="Y17" s="232">
        <f t="shared" si="4"/>
        <v>1</v>
      </c>
      <c r="Z17" s="349">
        <f t="shared" si="0"/>
        <v>1</v>
      </c>
      <c r="AA17" s="487"/>
      <c r="AB17" s="474"/>
    </row>
    <row r="18" spans="1:28" ht="14.5" thickBot="1" x14ac:dyDescent="0.35">
      <c r="A18" s="125" t="s">
        <v>118</v>
      </c>
      <c r="B18" s="125"/>
      <c r="C18" s="125"/>
      <c r="D18" s="125"/>
      <c r="E18" s="125"/>
      <c r="F18" s="125"/>
      <c r="G18" s="125"/>
      <c r="H18" s="233"/>
      <c r="I18" s="125"/>
      <c r="J18" s="125"/>
      <c r="K18" s="125"/>
      <c r="L18" s="125"/>
      <c r="M18" s="125"/>
      <c r="N18" s="233"/>
      <c r="O18" s="125"/>
      <c r="P18" s="125"/>
      <c r="Q18" s="125"/>
      <c r="R18" s="233"/>
      <c r="S18" s="125"/>
      <c r="T18" s="125"/>
      <c r="U18" s="125"/>
      <c r="V18" s="125"/>
      <c r="W18" s="125"/>
      <c r="X18" s="125"/>
      <c r="Y18" s="233"/>
      <c r="Z18" s="238"/>
      <c r="AA18" s="204"/>
      <c r="AB18" s="172"/>
    </row>
    <row r="19" spans="1:28" s="75" customFormat="1" ht="13.5" customHeight="1" x14ac:dyDescent="0.3">
      <c r="A19" s="131" t="s">
        <v>119</v>
      </c>
      <c r="B19" s="305"/>
      <c r="C19" s="305">
        <v>1</v>
      </c>
      <c r="D19" s="305">
        <v>1</v>
      </c>
      <c r="E19" s="305"/>
      <c r="F19" s="305"/>
      <c r="G19" s="306"/>
      <c r="H19" s="232">
        <f t="shared" si="1"/>
        <v>2</v>
      </c>
      <c r="I19" s="310"/>
      <c r="J19" s="311">
        <v>1</v>
      </c>
      <c r="K19" s="311"/>
      <c r="L19" s="311"/>
      <c r="M19" s="312">
        <v>1</v>
      </c>
      <c r="N19" s="232">
        <f t="shared" si="2"/>
        <v>2</v>
      </c>
      <c r="O19" s="319"/>
      <c r="P19" s="320"/>
      <c r="Q19" s="321"/>
      <c r="R19" s="232">
        <f t="shared" si="3"/>
        <v>0</v>
      </c>
      <c r="S19" s="331"/>
      <c r="T19" s="332"/>
      <c r="U19" s="332"/>
      <c r="V19" s="332">
        <v>1</v>
      </c>
      <c r="W19" s="332"/>
      <c r="X19" s="333"/>
      <c r="Y19" s="232">
        <f t="shared" si="4"/>
        <v>1</v>
      </c>
      <c r="Z19" s="237">
        <f t="shared" ref="Z19:Z56" si="5">SUM(H19,N19,R19,Y19)</f>
        <v>5</v>
      </c>
      <c r="AA19" s="468" t="s">
        <v>120</v>
      </c>
      <c r="AB19" s="465" t="s">
        <v>121</v>
      </c>
    </row>
    <row r="20" spans="1:28" s="75" customFormat="1" x14ac:dyDescent="0.3">
      <c r="A20" s="132" t="s">
        <v>122</v>
      </c>
      <c r="B20" s="307"/>
      <c r="C20" s="307"/>
      <c r="D20" s="307"/>
      <c r="E20" s="307"/>
      <c r="F20" s="307">
        <v>1</v>
      </c>
      <c r="G20" s="308"/>
      <c r="H20" s="232">
        <f t="shared" si="1"/>
        <v>1</v>
      </c>
      <c r="I20" s="313"/>
      <c r="J20" s="314"/>
      <c r="K20" s="314"/>
      <c r="L20" s="314"/>
      <c r="M20" s="315"/>
      <c r="N20" s="232">
        <f t="shared" si="2"/>
        <v>0</v>
      </c>
      <c r="O20" s="322"/>
      <c r="P20" s="323"/>
      <c r="Q20" s="324"/>
      <c r="R20" s="232">
        <f t="shared" si="3"/>
        <v>0</v>
      </c>
      <c r="S20" s="334"/>
      <c r="T20" s="335"/>
      <c r="U20" s="335"/>
      <c r="V20" s="335"/>
      <c r="W20" s="335"/>
      <c r="X20" s="336"/>
      <c r="Y20" s="232">
        <f t="shared" si="4"/>
        <v>0</v>
      </c>
      <c r="Z20" s="237">
        <f t="shared" si="5"/>
        <v>1</v>
      </c>
      <c r="AA20" s="469"/>
      <c r="AB20" s="466"/>
    </row>
    <row r="21" spans="1:28" s="75" customFormat="1" x14ac:dyDescent="0.3">
      <c r="A21" s="132" t="s">
        <v>123</v>
      </c>
      <c r="B21" s="307"/>
      <c r="C21" s="307"/>
      <c r="D21" s="307"/>
      <c r="E21" s="307"/>
      <c r="F21" s="307"/>
      <c r="G21" s="308">
        <v>1</v>
      </c>
      <c r="H21" s="232">
        <f t="shared" si="1"/>
        <v>1</v>
      </c>
      <c r="I21" s="313"/>
      <c r="J21" s="314"/>
      <c r="K21" s="314"/>
      <c r="L21" s="314">
        <v>1</v>
      </c>
      <c r="M21" s="315"/>
      <c r="N21" s="232">
        <f t="shared" si="2"/>
        <v>1</v>
      </c>
      <c r="O21" s="322">
        <v>1</v>
      </c>
      <c r="P21" s="323">
        <v>1</v>
      </c>
      <c r="Q21" s="324">
        <v>1</v>
      </c>
      <c r="R21" s="232">
        <f t="shared" si="3"/>
        <v>3</v>
      </c>
      <c r="S21" s="334"/>
      <c r="T21" s="335"/>
      <c r="U21" s="335"/>
      <c r="V21" s="335"/>
      <c r="W21" s="335"/>
      <c r="X21" s="336"/>
      <c r="Y21" s="232">
        <f t="shared" si="4"/>
        <v>0</v>
      </c>
      <c r="Z21" s="237">
        <f t="shared" si="5"/>
        <v>5</v>
      </c>
      <c r="AA21" s="469"/>
      <c r="AB21" s="466"/>
    </row>
    <row r="22" spans="1:28" s="75" customFormat="1" x14ac:dyDescent="0.3">
      <c r="A22" s="433" t="s">
        <v>124</v>
      </c>
      <c r="B22" s="435"/>
      <c r="C22" s="435"/>
      <c r="D22" s="435"/>
      <c r="E22" s="435"/>
      <c r="F22" s="435"/>
      <c r="G22" s="436"/>
      <c r="H22" s="437"/>
      <c r="I22" s="438"/>
      <c r="J22" s="439"/>
      <c r="K22" s="435"/>
      <c r="L22" s="435"/>
      <c r="M22" s="436"/>
      <c r="N22" s="437"/>
      <c r="O22" s="438"/>
      <c r="P22" s="435"/>
      <c r="Q22" s="436"/>
      <c r="R22" s="437"/>
      <c r="S22" s="438"/>
      <c r="T22" s="435"/>
      <c r="U22" s="435"/>
      <c r="V22" s="435"/>
      <c r="W22" s="435"/>
      <c r="X22" s="436"/>
      <c r="Y22" s="437"/>
      <c r="Z22" s="440"/>
      <c r="AA22" s="469"/>
      <c r="AB22" s="466"/>
    </row>
    <row r="23" spans="1:28" x14ac:dyDescent="0.3">
      <c r="A23" s="133" t="s">
        <v>125</v>
      </c>
      <c r="B23" s="283">
        <v>1</v>
      </c>
      <c r="C23" s="283">
        <v>1</v>
      </c>
      <c r="D23" s="283">
        <v>1</v>
      </c>
      <c r="E23" s="283">
        <v>1</v>
      </c>
      <c r="F23" s="283">
        <v>1</v>
      </c>
      <c r="G23" s="57"/>
      <c r="H23" s="232">
        <f t="shared" si="1"/>
        <v>5</v>
      </c>
      <c r="I23" s="285">
        <v>1</v>
      </c>
      <c r="J23" s="286">
        <v>1</v>
      </c>
      <c r="K23" s="286">
        <v>1</v>
      </c>
      <c r="L23" s="286"/>
      <c r="M23" s="287"/>
      <c r="N23" s="232">
        <f t="shared" si="2"/>
        <v>3</v>
      </c>
      <c r="O23" s="289">
        <v>1</v>
      </c>
      <c r="P23" s="290">
        <v>1</v>
      </c>
      <c r="Q23" s="291"/>
      <c r="R23" s="232">
        <f t="shared" si="3"/>
        <v>2</v>
      </c>
      <c r="S23" s="328">
        <v>1</v>
      </c>
      <c r="T23" s="329">
        <v>1</v>
      </c>
      <c r="U23" s="329"/>
      <c r="V23" s="329">
        <v>1</v>
      </c>
      <c r="W23" s="329">
        <v>1</v>
      </c>
      <c r="X23" s="330">
        <v>1</v>
      </c>
      <c r="Y23" s="232">
        <f t="shared" si="4"/>
        <v>5</v>
      </c>
      <c r="Z23" s="237">
        <f t="shared" si="5"/>
        <v>15</v>
      </c>
      <c r="AA23" s="469"/>
      <c r="AB23" s="466"/>
    </row>
    <row r="24" spans="1:28" x14ac:dyDescent="0.3">
      <c r="A24" s="133" t="s">
        <v>126</v>
      </c>
      <c r="B24" s="283"/>
      <c r="C24" s="283"/>
      <c r="D24" s="283"/>
      <c r="E24" s="283"/>
      <c r="F24" s="283"/>
      <c r="G24" s="57">
        <v>1</v>
      </c>
      <c r="H24" s="232">
        <f t="shared" si="1"/>
        <v>1</v>
      </c>
      <c r="I24" s="285"/>
      <c r="J24" s="286"/>
      <c r="K24" s="286"/>
      <c r="L24" s="286"/>
      <c r="M24" s="287"/>
      <c r="N24" s="232">
        <f t="shared" si="2"/>
        <v>0</v>
      </c>
      <c r="O24" s="289"/>
      <c r="P24" s="290"/>
      <c r="Q24" s="291">
        <v>1</v>
      </c>
      <c r="R24" s="232">
        <f t="shared" si="3"/>
        <v>1</v>
      </c>
      <c r="S24" s="328"/>
      <c r="T24" s="329"/>
      <c r="U24" s="329"/>
      <c r="V24" s="329"/>
      <c r="W24" s="329"/>
      <c r="X24" s="330"/>
      <c r="Y24" s="232">
        <f t="shared" si="4"/>
        <v>0</v>
      </c>
      <c r="Z24" s="237">
        <f t="shared" si="5"/>
        <v>2</v>
      </c>
      <c r="AA24" s="469"/>
      <c r="AB24" s="466"/>
    </row>
    <row r="25" spans="1:28" x14ac:dyDescent="0.3">
      <c r="A25" s="133" t="s">
        <v>127</v>
      </c>
      <c r="B25" s="283">
        <v>1</v>
      </c>
      <c r="C25" s="283"/>
      <c r="D25" s="283"/>
      <c r="E25" s="283"/>
      <c r="F25" s="283">
        <v>1</v>
      </c>
      <c r="G25" s="57">
        <v>1</v>
      </c>
      <c r="H25" s="232">
        <f t="shared" si="1"/>
        <v>3</v>
      </c>
      <c r="I25" s="285"/>
      <c r="J25" s="286"/>
      <c r="K25" s="286"/>
      <c r="L25" s="286"/>
      <c r="M25" s="287">
        <v>1</v>
      </c>
      <c r="N25" s="232">
        <f t="shared" si="2"/>
        <v>1</v>
      </c>
      <c r="O25" s="289"/>
      <c r="P25" s="290"/>
      <c r="Q25" s="291">
        <v>1</v>
      </c>
      <c r="R25" s="232">
        <f t="shared" si="3"/>
        <v>1</v>
      </c>
      <c r="S25" s="328"/>
      <c r="T25" s="329"/>
      <c r="U25" s="329"/>
      <c r="V25" s="329"/>
      <c r="W25" s="329"/>
      <c r="X25" s="330"/>
      <c r="Y25" s="232">
        <f t="shared" si="4"/>
        <v>0</v>
      </c>
      <c r="Z25" s="237">
        <f t="shared" si="5"/>
        <v>5</v>
      </c>
      <c r="AA25" s="469"/>
      <c r="AB25" s="466"/>
    </row>
    <row r="26" spans="1:28" x14ac:dyDescent="0.3">
      <c r="A26" s="133" t="s">
        <v>128</v>
      </c>
      <c r="B26" s="283"/>
      <c r="C26" s="283">
        <v>1</v>
      </c>
      <c r="D26" s="283">
        <v>1</v>
      </c>
      <c r="E26" s="283">
        <v>1</v>
      </c>
      <c r="F26" s="283"/>
      <c r="G26" s="57"/>
      <c r="H26" s="232">
        <f t="shared" si="1"/>
        <v>3</v>
      </c>
      <c r="I26" s="285">
        <v>1</v>
      </c>
      <c r="J26" s="286"/>
      <c r="K26" s="286">
        <v>1</v>
      </c>
      <c r="L26" s="286"/>
      <c r="M26" s="287"/>
      <c r="N26" s="232">
        <f t="shared" si="2"/>
        <v>2</v>
      </c>
      <c r="O26" s="289"/>
      <c r="P26" s="290"/>
      <c r="Q26" s="291"/>
      <c r="R26" s="232">
        <f t="shared" si="3"/>
        <v>0</v>
      </c>
      <c r="S26" s="328"/>
      <c r="T26" s="329">
        <v>1</v>
      </c>
      <c r="U26" s="329"/>
      <c r="V26" s="329"/>
      <c r="W26" s="329"/>
      <c r="X26" s="330"/>
      <c r="Y26" s="232">
        <f t="shared" si="4"/>
        <v>1</v>
      </c>
      <c r="Z26" s="237">
        <f t="shared" si="5"/>
        <v>6</v>
      </c>
      <c r="AA26" s="469"/>
      <c r="AB26" s="466"/>
    </row>
    <row r="27" spans="1:28" x14ac:dyDescent="0.3">
      <c r="A27" s="133" t="s">
        <v>129</v>
      </c>
      <c r="B27" s="283">
        <v>1</v>
      </c>
      <c r="C27" s="283"/>
      <c r="D27" s="283"/>
      <c r="E27" s="283"/>
      <c r="F27" s="283"/>
      <c r="G27" s="57"/>
      <c r="H27" s="232">
        <f t="shared" si="1"/>
        <v>1</v>
      </c>
      <c r="I27" s="285"/>
      <c r="J27" s="286"/>
      <c r="K27" s="286"/>
      <c r="L27" s="286"/>
      <c r="M27" s="287">
        <v>1</v>
      </c>
      <c r="N27" s="232">
        <f t="shared" si="2"/>
        <v>1</v>
      </c>
      <c r="O27" s="289"/>
      <c r="P27" s="290">
        <v>1</v>
      </c>
      <c r="Q27" s="291"/>
      <c r="R27" s="232">
        <f t="shared" si="3"/>
        <v>1</v>
      </c>
      <c r="S27" s="328"/>
      <c r="T27" s="329"/>
      <c r="U27" s="329"/>
      <c r="V27" s="329"/>
      <c r="W27" s="329">
        <v>1</v>
      </c>
      <c r="X27" s="330"/>
      <c r="Y27" s="232">
        <f t="shared" si="4"/>
        <v>1</v>
      </c>
      <c r="Z27" s="237">
        <f t="shared" si="5"/>
        <v>4</v>
      </c>
      <c r="AA27" s="469"/>
      <c r="AB27" s="466"/>
    </row>
    <row r="28" spans="1:28" x14ac:dyDescent="0.3">
      <c r="A28" s="133" t="s">
        <v>130</v>
      </c>
      <c r="B28" s="283">
        <v>1</v>
      </c>
      <c r="C28" s="283"/>
      <c r="D28" s="283"/>
      <c r="E28" s="283"/>
      <c r="F28" s="283"/>
      <c r="G28" s="57"/>
      <c r="H28" s="232">
        <f t="shared" si="1"/>
        <v>1</v>
      </c>
      <c r="I28" s="285">
        <v>1</v>
      </c>
      <c r="J28" s="286"/>
      <c r="K28" s="286"/>
      <c r="L28" s="286"/>
      <c r="M28" s="287"/>
      <c r="N28" s="232">
        <f t="shared" si="2"/>
        <v>1</v>
      </c>
      <c r="O28" s="289"/>
      <c r="P28" s="290"/>
      <c r="Q28" s="291"/>
      <c r="R28" s="232">
        <f t="shared" si="3"/>
        <v>0</v>
      </c>
      <c r="S28" s="328"/>
      <c r="T28" s="329"/>
      <c r="U28" s="329"/>
      <c r="V28" s="329"/>
      <c r="W28" s="329"/>
      <c r="X28" s="330"/>
      <c r="Y28" s="232">
        <f t="shared" si="4"/>
        <v>0</v>
      </c>
      <c r="Z28" s="237">
        <f t="shared" si="5"/>
        <v>2</v>
      </c>
      <c r="AA28" s="469"/>
      <c r="AB28" s="466"/>
    </row>
    <row r="29" spans="1:28" x14ac:dyDescent="0.3">
      <c r="A29" s="133" t="s">
        <v>131</v>
      </c>
      <c r="B29" s="283"/>
      <c r="C29" s="283"/>
      <c r="D29" s="283">
        <v>1</v>
      </c>
      <c r="E29" s="283">
        <v>1</v>
      </c>
      <c r="F29" s="283"/>
      <c r="G29" s="57"/>
      <c r="H29" s="232">
        <f t="shared" si="1"/>
        <v>2</v>
      </c>
      <c r="I29" s="285"/>
      <c r="J29" s="286"/>
      <c r="K29" s="286"/>
      <c r="L29" s="286"/>
      <c r="M29" s="287"/>
      <c r="N29" s="232">
        <f t="shared" si="2"/>
        <v>0</v>
      </c>
      <c r="O29" s="289"/>
      <c r="P29" s="290">
        <v>1</v>
      </c>
      <c r="Q29" s="291"/>
      <c r="R29" s="232">
        <f t="shared" si="3"/>
        <v>1</v>
      </c>
      <c r="S29" s="328"/>
      <c r="T29" s="329">
        <v>1</v>
      </c>
      <c r="U29" s="329">
        <v>1</v>
      </c>
      <c r="V29" s="329"/>
      <c r="W29" s="329"/>
      <c r="X29" s="330"/>
      <c r="Y29" s="232">
        <f t="shared" si="4"/>
        <v>2</v>
      </c>
      <c r="Z29" s="237">
        <f t="shared" si="5"/>
        <v>5</v>
      </c>
      <c r="AA29" s="469"/>
      <c r="AB29" s="466"/>
    </row>
    <row r="30" spans="1:28" x14ac:dyDescent="0.3">
      <c r="A30" s="133" t="s">
        <v>132</v>
      </c>
      <c r="B30" s="283"/>
      <c r="C30" s="283"/>
      <c r="D30" s="283"/>
      <c r="E30" s="283"/>
      <c r="F30" s="283"/>
      <c r="G30" s="57"/>
      <c r="H30" s="232">
        <f t="shared" si="1"/>
        <v>0</v>
      </c>
      <c r="I30" s="285"/>
      <c r="J30" s="286"/>
      <c r="K30" s="286"/>
      <c r="L30" s="286"/>
      <c r="M30" s="287"/>
      <c r="N30" s="232">
        <f t="shared" si="2"/>
        <v>0</v>
      </c>
      <c r="O30" s="289"/>
      <c r="P30" s="290"/>
      <c r="Q30" s="291"/>
      <c r="R30" s="232">
        <f t="shared" si="3"/>
        <v>0</v>
      </c>
      <c r="S30" s="328"/>
      <c r="T30" s="329">
        <v>1</v>
      </c>
      <c r="U30" s="329"/>
      <c r="V30" s="329"/>
      <c r="W30" s="329"/>
      <c r="X30" s="330"/>
      <c r="Y30" s="232">
        <f t="shared" si="4"/>
        <v>1</v>
      </c>
      <c r="Z30" s="237">
        <f t="shared" si="5"/>
        <v>1</v>
      </c>
      <c r="AA30" s="469"/>
      <c r="AB30" s="466"/>
    </row>
    <row r="31" spans="1:28" x14ac:dyDescent="0.3">
      <c r="A31" s="434" t="s">
        <v>133</v>
      </c>
      <c r="B31" s="441"/>
      <c r="C31" s="441"/>
      <c r="D31" s="441"/>
      <c r="E31" s="441"/>
      <c r="F31" s="441"/>
      <c r="G31" s="442"/>
      <c r="H31" s="437"/>
      <c r="I31" s="443"/>
      <c r="J31" s="441"/>
      <c r="K31" s="441"/>
      <c r="L31" s="441"/>
      <c r="M31" s="442"/>
      <c r="N31" s="437"/>
      <c r="O31" s="443"/>
      <c r="P31" s="441"/>
      <c r="Q31" s="442"/>
      <c r="R31" s="437"/>
      <c r="S31" s="443"/>
      <c r="T31" s="441"/>
      <c r="U31" s="441"/>
      <c r="V31" s="441"/>
      <c r="W31" s="441"/>
      <c r="X31" s="442"/>
      <c r="Y31" s="437"/>
      <c r="Z31" s="440"/>
      <c r="AA31" s="469"/>
      <c r="AB31" s="466"/>
    </row>
    <row r="32" spans="1:28" x14ac:dyDescent="0.3">
      <c r="A32" s="133" t="s">
        <v>134</v>
      </c>
      <c r="B32" s="283">
        <v>1</v>
      </c>
      <c r="C32" s="283"/>
      <c r="D32" s="283"/>
      <c r="E32" s="283"/>
      <c r="F32" s="283"/>
      <c r="G32" s="57"/>
      <c r="H32" s="232">
        <f t="shared" si="1"/>
        <v>1</v>
      </c>
      <c r="I32" s="285"/>
      <c r="J32" s="286"/>
      <c r="K32" s="286">
        <v>1</v>
      </c>
      <c r="L32" s="286"/>
      <c r="M32" s="287"/>
      <c r="N32" s="232">
        <f t="shared" si="2"/>
        <v>1</v>
      </c>
      <c r="O32" s="289">
        <v>1</v>
      </c>
      <c r="P32" s="290">
        <v>1</v>
      </c>
      <c r="Q32" s="291"/>
      <c r="R32" s="232">
        <f t="shared" si="3"/>
        <v>2</v>
      </c>
      <c r="S32" s="328">
        <v>1</v>
      </c>
      <c r="T32" s="329"/>
      <c r="U32" s="329"/>
      <c r="V32" s="329"/>
      <c r="W32" s="329">
        <v>1</v>
      </c>
      <c r="X32" s="330"/>
      <c r="Y32" s="232">
        <f t="shared" si="4"/>
        <v>2</v>
      </c>
      <c r="Z32" s="237">
        <f t="shared" si="5"/>
        <v>6</v>
      </c>
      <c r="AA32" s="469"/>
      <c r="AB32" s="466"/>
    </row>
    <row r="33" spans="1:28" x14ac:dyDescent="0.3">
      <c r="A33" s="133" t="s">
        <v>135</v>
      </c>
      <c r="B33" s="283"/>
      <c r="C33" s="283">
        <v>1</v>
      </c>
      <c r="D33" s="283"/>
      <c r="E33" s="283"/>
      <c r="F33" s="283">
        <v>1</v>
      </c>
      <c r="G33" s="57">
        <v>1</v>
      </c>
      <c r="H33" s="232">
        <f t="shared" si="1"/>
        <v>3</v>
      </c>
      <c r="I33" s="285"/>
      <c r="J33" s="286"/>
      <c r="K33" s="286"/>
      <c r="L33" s="286"/>
      <c r="M33" s="287"/>
      <c r="N33" s="232">
        <f t="shared" si="2"/>
        <v>0</v>
      </c>
      <c r="O33" s="289"/>
      <c r="P33" s="290"/>
      <c r="Q33" s="291"/>
      <c r="R33" s="232">
        <f t="shared" si="3"/>
        <v>0</v>
      </c>
      <c r="S33" s="328"/>
      <c r="T33" s="329"/>
      <c r="U33" s="329"/>
      <c r="V33" s="329"/>
      <c r="W33" s="329"/>
      <c r="X33" s="330">
        <v>1</v>
      </c>
      <c r="Y33" s="232">
        <f t="shared" si="4"/>
        <v>1</v>
      </c>
      <c r="Z33" s="237">
        <f t="shared" si="5"/>
        <v>4</v>
      </c>
      <c r="AA33" s="469"/>
      <c r="AB33" s="466"/>
    </row>
    <row r="34" spans="1:28" x14ac:dyDescent="0.3">
      <c r="A34" s="133" t="s">
        <v>136</v>
      </c>
      <c r="B34" s="283">
        <v>1</v>
      </c>
      <c r="C34" s="283"/>
      <c r="D34" s="283"/>
      <c r="E34" s="283"/>
      <c r="F34" s="283"/>
      <c r="G34" s="57"/>
      <c r="H34" s="232">
        <f t="shared" si="1"/>
        <v>1</v>
      </c>
      <c r="I34" s="285"/>
      <c r="J34" s="286"/>
      <c r="K34" s="286">
        <v>1</v>
      </c>
      <c r="L34" s="286"/>
      <c r="M34" s="287"/>
      <c r="N34" s="232">
        <f t="shared" si="2"/>
        <v>1</v>
      </c>
      <c r="O34" s="289">
        <v>1</v>
      </c>
      <c r="P34" s="290">
        <v>1</v>
      </c>
      <c r="Q34" s="291"/>
      <c r="R34" s="232">
        <f t="shared" si="3"/>
        <v>2</v>
      </c>
      <c r="S34" s="328"/>
      <c r="T34" s="329"/>
      <c r="U34" s="329">
        <v>1</v>
      </c>
      <c r="V34" s="329"/>
      <c r="W34" s="329">
        <v>1</v>
      </c>
      <c r="X34" s="330"/>
      <c r="Y34" s="232">
        <f t="shared" si="4"/>
        <v>2</v>
      </c>
      <c r="Z34" s="237">
        <f t="shared" si="5"/>
        <v>6</v>
      </c>
      <c r="AA34" s="469"/>
      <c r="AB34" s="466"/>
    </row>
    <row r="35" spans="1:28" x14ac:dyDescent="0.3">
      <c r="A35" s="133" t="s">
        <v>137</v>
      </c>
      <c r="B35" s="283"/>
      <c r="C35" s="283"/>
      <c r="D35" s="283"/>
      <c r="E35" s="283"/>
      <c r="F35" s="283">
        <v>1</v>
      </c>
      <c r="G35" s="57">
        <v>1</v>
      </c>
      <c r="H35" s="232">
        <f t="shared" si="1"/>
        <v>2</v>
      </c>
      <c r="I35" s="285"/>
      <c r="J35" s="286"/>
      <c r="K35" s="286"/>
      <c r="L35" s="286">
        <v>1</v>
      </c>
      <c r="M35" s="287"/>
      <c r="N35" s="232">
        <f t="shared" si="2"/>
        <v>1</v>
      </c>
      <c r="O35" s="289"/>
      <c r="P35" s="290"/>
      <c r="Q35" s="291">
        <v>1</v>
      </c>
      <c r="R35" s="232">
        <f t="shared" si="3"/>
        <v>1</v>
      </c>
      <c r="S35" s="328"/>
      <c r="T35" s="329"/>
      <c r="U35" s="329"/>
      <c r="V35" s="329"/>
      <c r="W35" s="329"/>
      <c r="X35" s="330">
        <v>1</v>
      </c>
      <c r="Y35" s="232">
        <f t="shared" si="4"/>
        <v>1</v>
      </c>
      <c r="Z35" s="237">
        <f t="shared" si="5"/>
        <v>5</v>
      </c>
      <c r="AA35" s="469"/>
      <c r="AB35" s="466"/>
    </row>
    <row r="36" spans="1:28" x14ac:dyDescent="0.3">
      <c r="A36" s="133" t="s">
        <v>138</v>
      </c>
      <c r="B36" s="283"/>
      <c r="C36" s="283"/>
      <c r="D36" s="283"/>
      <c r="E36" s="283"/>
      <c r="F36" s="283"/>
      <c r="G36" s="57"/>
      <c r="H36" s="232">
        <f t="shared" si="1"/>
        <v>0</v>
      </c>
      <c r="I36" s="285">
        <v>1</v>
      </c>
      <c r="J36" s="286"/>
      <c r="K36" s="286"/>
      <c r="L36" s="286"/>
      <c r="M36" s="287"/>
      <c r="N36" s="232">
        <f t="shared" si="2"/>
        <v>1</v>
      </c>
      <c r="O36" s="289"/>
      <c r="P36" s="290"/>
      <c r="Q36" s="291"/>
      <c r="R36" s="232">
        <f t="shared" si="3"/>
        <v>0</v>
      </c>
      <c r="S36" s="328"/>
      <c r="T36" s="329"/>
      <c r="U36" s="329"/>
      <c r="V36" s="329"/>
      <c r="W36" s="329">
        <v>1</v>
      </c>
      <c r="X36" s="330"/>
      <c r="Y36" s="232">
        <f t="shared" si="4"/>
        <v>1</v>
      </c>
      <c r="Z36" s="237">
        <f t="shared" si="5"/>
        <v>2</v>
      </c>
      <c r="AA36" s="469"/>
      <c r="AB36" s="466"/>
    </row>
    <row r="37" spans="1:28" x14ac:dyDescent="0.3">
      <c r="A37" s="133" t="s">
        <v>139</v>
      </c>
      <c r="B37" s="283"/>
      <c r="C37" s="283"/>
      <c r="D37" s="283"/>
      <c r="E37" s="283"/>
      <c r="F37" s="283"/>
      <c r="G37" s="57"/>
      <c r="H37" s="232">
        <f t="shared" si="1"/>
        <v>0</v>
      </c>
      <c r="I37" s="285"/>
      <c r="J37" s="286"/>
      <c r="K37" s="286"/>
      <c r="L37" s="286"/>
      <c r="M37" s="287"/>
      <c r="N37" s="232">
        <f t="shared" si="2"/>
        <v>0</v>
      </c>
      <c r="O37" s="289">
        <v>1</v>
      </c>
      <c r="P37" s="290"/>
      <c r="Q37" s="291"/>
      <c r="R37" s="232">
        <f t="shared" si="3"/>
        <v>1</v>
      </c>
      <c r="S37" s="328"/>
      <c r="T37" s="329"/>
      <c r="U37" s="329"/>
      <c r="V37" s="329"/>
      <c r="W37" s="329"/>
      <c r="X37" s="330"/>
      <c r="Y37" s="232">
        <f t="shared" si="4"/>
        <v>0</v>
      </c>
      <c r="Z37" s="237">
        <f t="shared" si="5"/>
        <v>1</v>
      </c>
      <c r="AA37" s="469"/>
      <c r="AB37" s="466"/>
    </row>
    <row r="38" spans="1:28" x14ac:dyDescent="0.3">
      <c r="A38" s="133" t="s">
        <v>140</v>
      </c>
      <c r="B38" s="283"/>
      <c r="C38" s="283">
        <v>1</v>
      </c>
      <c r="D38" s="283"/>
      <c r="E38" s="283"/>
      <c r="F38" s="283">
        <v>1</v>
      </c>
      <c r="G38" s="57"/>
      <c r="H38" s="232">
        <f t="shared" si="1"/>
        <v>2</v>
      </c>
      <c r="I38" s="285"/>
      <c r="J38" s="286"/>
      <c r="K38" s="286"/>
      <c r="L38" s="286"/>
      <c r="M38" s="287"/>
      <c r="N38" s="232">
        <f t="shared" si="2"/>
        <v>0</v>
      </c>
      <c r="O38" s="289"/>
      <c r="P38" s="290"/>
      <c r="Q38" s="291"/>
      <c r="R38" s="232">
        <f t="shared" si="3"/>
        <v>0</v>
      </c>
      <c r="S38" s="328"/>
      <c r="T38" s="329"/>
      <c r="U38" s="329"/>
      <c r="V38" s="329"/>
      <c r="W38" s="329">
        <v>1</v>
      </c>
      <c r="X38" s="330"/>
      <c r="Y38" s="232">
        <f t="shared" si="4"/>
        <v>1</v>
      </c>
      <c r="Z38" s="237">
        <f t="shared" si="5"/>
        <v>3</v>
      </c>
      <c r="AA38" s="469"/>
      <c r="AB38" s="466"/>
    </row>
    <row r="39" spans="1:28" x14ac:dyDescent="0.3">
      <c r="A39" s="133" t="s">
        <v>141</v>
      </c>
      <c r="B39" s="283"/>
      <c r="C39" s="283"/>
      <c r="D39" s="283">
        <v>1</v>
      </c>
      <c r="E39" s="283"/>
      <c r="F39" s="283"/>
      <c r="G39" s="57"/>
      <c r="H39" s="232">
        <f t="shared" si="1"/>
        <v>1</v>
      </c>
      <c r="I39" s="285"/>
      <c r="J39" s="286"/>
      <c r="K39" s="286"/>
      <c r="L39" s="286"/>
      <c r="M39" s="287"/>
      <c r="N39" s="232">
        <f t="shared" si="2"/>
        <v>0</v>
      </c>
      <c r="O39" s="289"/>
      <c r="P39" s="290"/>
      <c r="Q39" s="291"/>
      <c r="R39" s="232">
        <f t="shared" si="3"/>
        <v>0</v>
      </c>
      <c r="S39" s="328"/>
      <c r="T39" s="329"/>
      <c r="U39" s="329"/>
      <c r="V39" s="329"/>
      <c r="W39" s="329"/>
      <c r="X39" s="330"/>
      <c r="Y39" s="232">
        <f t="shared" si="4"/>
        <v>0</v>
      </c>
      <c r="Z39" s="237">
        <f t="shared" si="5"/>
        <v>1</v>
      </c>
      <c r="AA39" s="469"/>
      <c r="AB39" s="466"/>
    </row>
    <row r="40" spans="1:28" x14ac:dyDescent="0.3">
      <c r="A40" s="133" t="s">
        <v>142</v>
      </c>
      <c r="B40" s="283">
        <v>1</v>
      </c>
      <c r="C40" s="283"/>
      <c r="D40" s="283"/>
      <c r="E40" s="283"/>
      <c r="F40" s="283"/>
      <c r="G40" s="57"/>
      <c r="H40" s="232">
        <f t="shared" si="1"/>
        <v>1</v>
      </c>
      <c r="I40" s="285"/>
      <c r="J40" s="286"/>
      <c r="K40" s="286"/>
      <c r="L40" s="286">
        <v>1</v>
      </c>
      <c r="M40" s="287"/>
      <c r="N40" s="232">
        <f t="shared" si="2"/>
        <v>1</v>
      </c>
      <c r="O40" s="289"/>
      <c r="P40" s="290"/>
      <c r="Q40" s="291">
        <v>1</v>
      </c>
      <c r="R40" s="232">
        <f t="shared" si="3"/>
        <v>1</v>
      </c>
      <c r="S40" s="328"/>
      <c r="T40" s="329"/>
      <c r="U40" s="329"/>
      <c r="V40" s="329"/>
      <c r="W40" s="329"/>
      <c r="X40" s="330"/>
      <c r="Y40" s="232">
        <f t="shared" si="4"/>
        <v>0</v>
      </c>
      <c r="Z40" s="237">
        <f t="shared" si="5"/>
        <v>3</v>
      </c>
      <c r="AA40" s="469"/>
      <c r="AB40" s="466"/>
    </row>
    <row r="41" spans="1:28" x14ac:dyDescent="0.3">
      <c r="A41" s="133" t="s">
        <v>143</v>
      </c>
      <c r="B41" s="283"/>
      <c r="C41" s="283"/>
      <c r="D41" s="283"/>
      <c r="E41" s="283"/>
      <c r="F41" s="283"/>
      <c r="G41" s="57"/>
      <c r="H41" s="232">
        <f t="shared" si="1"/>
        <v>0</v>
      </c>
      <c r="I41" s="285"/>
      <c r="J41" s="286"/>
      <c r="K41" s="286"/>
      <c r="L41" s="286"/>
      <c r="M41" s="287"/>
      <c r="N41" s="232">
        <f t="shared" si="2"/>
        <v>0</v>
      </c>
      <c r="O41" s="289"/>
      <c r="P41" s="290"/>
      <c r="Q41" s="291"/>
      <c r="R41" s="232">
        <f t="shared" si="3"/>
        <v>0</v>
      </c>
      <c r="S41" s="328"/>
      <c r="T41" s="329"/>
      <c r="U41" s="329">
        <v>1</v>
      </c>
      <c r="V41" s="329"/>
      <c r="W41" s="329"/>
      <c r="X41" s="330"/>
      <c r="Y41" s="232">
        <f t="shared" si="4"/>
        <v>1</v>
      </c>
      <c r="Z41" s="237">
        <f t="shared" si="5"/>
        <v>1</v>
      </c>
      <c r="AA41" s="469"/>
      <c r="AB41" s="466"/>
    </row>
    <row r="42" spans="1:28" x14ac:dyDescent="0.3">
      <c r="A42" s="444" t="s">
        <v>144</v>
      </c>
      <c r="B42" s="441"/>
      <c r="C42" s="441"/>
      <c r="D42" s="441"/>
      <c r="E42" s="441"/>
      <c r="F42" s="441"/>
      <c r="G42" s="442"/>
      <c r="H42" s="437"/>
      <c r="I42" s="443"/>
      <c r="J42" s="441"/>
      <c r="K42" s="441"/>
      <c r="L42" s="441"/>
      <c r="M42" s="442"/>
      <c r="N42" s="437"/>
      <c r="O42" s="443"/>
      <c r="P42" s="441"/>
      <c r="Q42" s="442"/>
      <c r="R42" s="437"/>
      <c r="S42" s="443"/>
      <c r="T42" s="441"/>
      <c r="U42" s="441"/>
      <c r="V42" s="441"/>
      <c r="W42" s="441"/>
      <c r="X42" s="442"/>
      <c r="Y42" s="437"/>
      <c r="Z42" s="440"/>
      <c r="AA42" s="469"/>
      <c r="AB42" s="466"/>
    </row>
    <row r="43" spans="1:28" x14ac:dyDescent="0.3">
      <c r="A43" s="133" t="s">
        <v>145</v>
      </c>
      <c r="B43" s="283"/>
      <c r="C43" s="283"/>
      <c r="D43" s="283">
        <v>1</v>
      </c>
      <c r="E43" s="283"/>
      <c r="F43" s="283"/>
      <c r="G43" s="57"/>
      <c r="H43" s="232">
        <f t="shared" ref="H43:H51" si="6">SUM(B43:G43)</f>
        <v>1</v>
      </c>
      <c r="I43" s="285"/>
      <c r="J43" s="286"/>
      <c r="K43" s="286"/>
      <c r="L43" s="286"/>
      <c r="M43" s="287"/>
      <c r="N43" s="232">
        <f t="shared" ref="N43:N51" si="7">SUM(I43:M43)</f>
        <v>0</v>
      </c>
      <c r="O43" s="289"/>
      <c r="P43" s="290"/>
      <c r="Q43" s="291"/>
      <c r="R43" s="232">
        <f t="shared" ref="R43:R51" si="8">SUM(O43:Q43)</f>
        <v>0</v>
      </c>
      <c r="S43" s="328"/>
      <c r="T43" s="329"/>
      <c r="U43" s="329"/>
      <c r="V43" s="329"/>
      <c r="W43" s="329"/>
      <c r="X43" s="330"/>
      <c r="Y43" s="232">
        <f t="shared" ref="Y43:Y51" si="9">SUM(S43:X43)</f>
        <v>0</v>
      </c>
      <c r="Z43" s="237">
        <f t="shared" si="5"/>
        <v>1</v>
      </c>
      <c r="AA43" s="469"/>
      <c r="AB43" s="466"/>
    </row>
    <row r="44" spans="1:28" x14ac:dyDescent="0.3">
      <c r="A44" s="133" t="s">
        <v>146</v>
      </c>
      <c r="B44" s="283">
        <v>1</v>
      </c>
      <c r="C44" s="283"/>
      <c r="D44" s="283"/>
      <c r="E44" s="283">
        <v>1</v>
      </c>
      <c r="F44" s="283"/>
      <c r="G44" s="57"/>
      <c r="H44" s="232">
        <f t="shared" si="6"/>
        <v>2</v>
      </c>
      <c r="I44" s="285"/>
      <c r="J44" s="286"/>
      <c r="K44" s="286"/>
      <c r="L44" s="286"/>
      <c r="M44" s="287"/>
      <c r="N44" s="232">
        <f t="shared" si="7"/>
        <v>0</v>
      </c>
      <c r="O44" s="289"/>
      <c r="P44" s="290"/>
      <c r="Q44" s="291"/>
      <c r="R44" s="232">
        <f t="shared" si="8"/>
        <v>0</v>
      </c>
      <c r="S44" s="328"/>
      <c r="T44" s="329">
        <v>1</v>
      </c>
      <c r="U44" s="329"/>
      <c r="V44" s="329"/>
      <c r="W44" s="329"/>
      <c r="X44" s="330">
        <v>1</v>
      </c>
      <c r="Y44" s="232">
        <f t="shared" si="9"/>
        <v>2</v>
      </c>
      <c r="Z44" s="237">
        <f t="shared" si="5"/>
        <v>4</v>
      </c>
      <c r="AA44" s="469"/>
      <c r="AB44" s="466"/>
    </row>
    <row r="45" spans="1:28" x14ac:dyDescent="0.3">
      <c r="A45" s="133" t="s">
        <v>147</v>
      </c>
      <c r="B45" s="283"/>
      <c r="C45" s="283"/>
      <c r="D45" s="283"/>
      <c r="E45" s="283"/>
      <c r="F45" s="283"/>
      <c r="G45" s="57">
        <v>1</v>
      </c>
      <c r="H45" s="232">
        <f t="shared" si="6"/>
        <v>1</v>
      </c>
      <c r="I45" s="285">
        <v>1</v>
      </c>
      <c r="J45" s="286">
        <v>1</v>
      </c>
      <c r="K45" s="286">
        <v>1</v>
      </c>
      <c r="L45" s="286"/>
      <c r="M45" s="287"/>
      <c r="N45" s="232">
        <f t="shared" si="7"/>
        <v>3</v>
      </c>
      <c r="O45" s="289">
        <v>1</v>
      </c>
      <c r="P45" s="290">
        <v>1</v>
      </c>
      <c r="Q45" s="291"/>
      <c r="R45" s="232">
        <f t="shared" si="8"/>
        <v>2</v>
      </c>
      <c r="S45" s="328"/>
      <c r="T45" s="329"/>
      <c r="U45" s="329"/>
      <c r="V45" s="329"/>
      <c r="W45" s="329"/>
      <c r="X45" s="330"/>
      <c r="Y45" s="232">
        <f t="shared" si="9"/>
        <v>0</v>
      </c>
      <c r="Z45" s="237">
        <f t="shared" si="5"/>
        <v>6</v>
      </c>
      <c r="AA45" s="469"/>
      <c r="AB45" s="466"/>
    </row>
    <row r="46" spans="1:28" x14ac:dyDescent="0.3">
      <c r="A46" s="133" t="s">
        <v>148</v>
      </c>
      <c r="B46" s="283"/>
      <c r="C46" s="283">
        <v>1</v>
      </c>
      <c r="D46" s="283"/>
      <c r="E46" s="283"/>
      <c r="F46" s="283"/>
      <c r="G46" s="57"/>
      <c r="H46" s="232">
        <f t="shared" si="6"/>
        <v>1</v>
      </c>
      <c r="I46" s="285"/>
      <c r="J46" s="286">
        <v>1</v>
      </c>
      <c r="K46" s="286"/>
      <c r="L46" s="286"/>
      <c r="M46" s="287">
        <v>1</v>
      </c>
      <c r="N46" s="232">
        <f t="shared" si="7"/>
        <v>2</v>
      </c>
      <c r="O46" s="289">
        <v>1</v>
      </c>
      <c r="P46" s="290"/>
      <c r="Q46" s="291"/>
      <c r="R46" s="232">
        <f t="shared" si="8"/>
        <v>1</v>
      </c>
      <c r="S46" s="328"/>
      <c r="T46" s="329"/>
      <c r="U46" s="329"/>
      <c r="V46" s="329">
        <v>1</v>
      </c>
      <c r="W46" s="329"/>
      <c r="X46" s="330"/>
      <c r="Y46" s="232">
        <f t="shared" si="9"/>
        <v>1</v>
      </c>
      <c r="Z46" s="237">
        <f t="shared" si="5"/>
        <v>5</v>
      </c>
      <c r="AA46" s="469"/>
      <c r="AB46" s="466"/>
    </row>
    <row r="47" spans="1:28" x14ac:dyDescent="0.3">
      <c r="A47" s="133" t="s">
        <v>149</v>
      </c>
      <c r="B47" s="283"/>
      <c r="C47" s="283"/>
      <c r="D47" s="283"/>
      <c r="E47" s="283"/>
      <c r="F47" s="283"/>
      <c r="G47" s="57"/>
      <c r="H47" s="232">
        <f t="shared" si="6"/>
        <v>0</v>
      </c>
      <c r="I47" s="285"/>
      <c r="J47" s="286"/>
      <c r="K47" s="286"/>
      <c r="L47" s="286"/>
      <c r="M47" s="287"/>
      <c r="N47" s="232">
        <f t="shared" si="7"/>
        <v>0</v>
      </c>
      <c r="O47" s="289"/>
      <c r="P47" s="290">
        <v>1</v>
      </c>
      <c r="Q47" s="291"/>
      <c r="R47" s="232">
        <f t="shared" si="8"/>
        <v>1</v>
      </c>
      <c r="S47" s="328"/>
      <c r="T47" s="329"/>
      <c r="U47" s="329"/>
      <c r="V47" s="329"/>
      <c r="W47" s="329"/>
      <c r="X47" s="330"/>
      <c r="Y47" s="232">
        <f t="shared" si="9"/>
        <v>0</v>
      </c>
      <c r="Z47" s="237">
        <f t="shared" si="5"/>
        <v>1</v>
      </c>
      <c r="AA47" s="469"/>
      <c r="AB47" s="466"/>
    </row>
    <row r="48" spans="1:28" x14ac:dyDescent="0.3">
      <c r="A48" s="133" t="s">
        <v>150</v>
      </c>
      <c r="B48" s="283"/>
      <c r="C48" s="283"/>
      <c r="D48" s="283"/>
      <c r="E48" s="283"/>
      <c r="F48" s="283"/>
      <c r="G48" s="57"/>
      <c r="H48" s="232">
        <f t="shared" si="6"/>
        <v>0</v>
      </c>
      <c r="I48" s="285"/>
      <c r="J48" s="286">
        <v>1</v>
      </c>
      <c r="K48" s="286"/>
      <c r="L48" s="286"/>
      <c r="M48" s="287"/>
      <c r="N48" s="232">
        <f t="shared" si="7"/>
        <v>1</v>
      </c>
      <c r="O48" s="289"/>
      <c r="P48" s="290"/>
      <c r="Q48" s="291"/>
      <c r="R48" s="232">
        <f t="shared" si="8"/>
        <v>0</v>
      </c>
      <c r="S48" s="328"/>
      <c r="T48" s="329"/>
      <c r="U48" s="329"/>
      <c r="V48" s="329"/>
      <c r="W48" s="329"/>
      <c r="X48" s="330"/>
      <c r="Y48" s="232">
        <f t="shared" si="9"/>
        <v>0</v>
      </c>
      <c r="Z48" s="237">
        <f t="shared" si="5"/>
        <v>1</v>
      </c>
      <c r="AA48" s="469"/>
      <c r="AB48" s="466"/>
    </row>
    <row r="49" spans="1:29" x14ac:dyDescent="0.3">
      <c r="A49" s="133" t="s">
        <v>151</v>
      </c>
      <c r="B49" s="283"/>
      <c r="C49" s="283"/>
      <c r="D49" s="283">
        <v>1</v>
      </c>
      <c r="E49" s="283">
        <v>1</v>
      </c>
      <c r="F49" s="283"/>
      <c r="G49" s="57"/>
      <c r="H49" s="232">
        <f t="shared" si="6"/>
        <v>2</v>
      </c>
      <c r="I49" s="285">
        <v>1</v>
      </c>
      <c r="J49" s="286"/>
      <c r="K49" s="286">
        <v>1</v>
      </c>
      <c r="L49" s="286"/>
      <c r="M49" s="287"/>
      <c r="N49" s="232">
        <f t="shared" si="7"/>
        <v>2</v>
      </c>
      <c r="O49" s="289">
        <v>1</v>
      </c>
      <c r="P49" s="290">
        <v>1</v>
      </c>
      <c r="Q49" s="291"/>
      <c r="R49" s="232">
        <f t="shared" si="8"/>
        <v>2</v>
      </c>
      <c r="S49" s="328"/>
      <c r="T49" s="329">
        <v>1</v>
      </c>
      <c r="U49" s="329"/>
      <c r="V49" s="329"/>
      <c r="W49" s="329"/>
      <c r="X49" s="330">
        <v>1</v>
      </c>
      <c r="Y49" s="232">
        <f t="shared" si="9"/>
        <v>2</v>
      </c>
      <c r="Z49" s="237">
        <f t="shared" si="5"/>
        <v>8</v>
      </c>
      <c r="AA49" s="469"/>
      <c r="AB49" s="466"/>
    </row>
    <row r="50" spans="1:29" x14ac:dyDescent="0.3">
      <c r="A50" s="133" t="s">
        <v>152</v>
      </c>
      <c r="B50" s="283"/>
      <c r="C50" s="283"/>
      <c r="D50" s="283"/>
      <c r="E50" s="283"/>
      <c r="F50" s="283"/>
      <c r="G50" s="57"/>
      <c r="H50" s="232">
        <f t="shared" si="6"/>
        <v>0</v>
      </c>
      <c r="I50" s="285"/>
      <c r="J50" s="286"/>
      <c r="K50" s="286"/>
      <c r="L50" s="286"/>
      <c r="M50" s="287"/>
      <c r="N50" s="232">
        <f t="shared" si="7"/>
        <v>0</v>
      </c>
      <c r="O50" s="289">
        <v>1</v>
      </c>
      <c r="P50" s="290">
        <v>1</v>
      </c>
      <c r="Q50" s="291"/>
      <c r="R50" s="232">
        <f t="shared" si="8"/>
        <v>2</v>
      </c>
      <c r="S50" s="328"/>
      <c r="T50" s="329"/>
      <c r="U50" s="329"/>
      <c r="V50" s="329"/>
      <c r="W50" s="329"/>
      <c r="X50" s="330"/>
      <c r="Y50" s="232">
        <f t="shared" si="9"/>
        <v>0</v>
      </c>
      <c r="Z50" s="237">
        <f t="shared" si="5"/>
        <v>2</v>
      </c>
      <c r="AA50" s="469"/>
      <c r="AB50" s="466"/>
    </row>
    <row r="51" spans="1:29" x14ac:dyDescent="0.3">
      <c r="A51" s="133" t="s">
        <v>153</v>
      </c>
      <c r="B51" s="283"/>
      <c r="C51" s="283"/>
      <c r="D51" s="283"/>
      <c r="E51" s="283">
        <v>1</v>
      </c>
      <c r="F51" s="283"/>
      <c r="G51" s="57"/>
      <c r="H51" s="232">
        <f t="shared" si="6"/>
        <v>1</v>
      </c>
      <c r="I51" s="285"/>
      <c r="J51" s="286"/>
      <c r="K51" s="286"/>
      <c r="L51" s="286"/>
      <c r="M51" s="287"/>
      <c r="N51" s="232">
        <f t="shared" si="7"/>
        <v>0</v>
      </c>
      <c r="O51" s="289"/>
      <c r="P51" s="290"/>
      <c r="Q51" s="291"/>
      <c r="R51" s="232">
        <f t="shared" si="8"/>
        <v>0</v>
      </c>
      <c r="S51" s="328"/>
      <c r="T51" s="329"/>
      <c r="U51" s="329"/>
      <c r="V51" s="329"/>
      <c r="W51" s="329"/>
      <c r="X51" s="330">
        <v>1</v>
      </c>
      <c r="Y51" s="232">
        <f t="shared" si="9"/>
        <v>1</v>
      </c>
      <c r="Z51" s="237">
        <f t="shared" si="5"/>
        <v>2</v>
      </c>
      <c r="AA51" s="469"/>
      <c r="AB51" s="466"/>
    </row>
    <row r="52" spans="1:29" x14ac:dyDescent="0.3">
      <c r="A52" s="135" t="s">
        <v>154</v>
      </c>
      <c r="B52" s="283"/>
      <c r="C52" s="283"/>
      <c r="D52" s="283"/>
      <c r="E52" s="283"/>
      <c r="F52" s="283"/>
      <c r="G52" s="57"/>
      <c r="H52" s="232">
        <f t="shared" si="1"/>
        <v>0</v>
      </c>
      <c r="I52" s="285"/>
      <c r="J52" s="286"/>
      <c r="K52" s="286"/>
      <c r="L52" s="286"/>
      <c r="M52" s="287"/>
      <c r="N52" s="232">
        <f t="shared" si="2"/>
        <v>0</v>
      </c>
      <c r="O52" s="289"/>
      <c r="P52" s="290"/>
      <c r="Q52" s="291"/>
      <c r="R52" s="232">
        <f t="shared" si="3"/>
        <v>0</v>
      </c>
      <c r="S52" s="328"/>
      <c r="T52" s="329">
        <v>1</v>
      </c>
      <c r="U52" s="329"/>
      <c r="V52" s="329">
        <v>1</v>
      </c>
      <c r="W52" s="329"/>
      <c r="X52" s="330"/>
      <c r="Y52" s="232">
        <f t="shared" si="4"/>
        <v>2</v>
      </c>
      <c r="Z52" s="237">
        <f t="shared" si="5"/>
        <v>2</v>
      </c>
      <c r="AA52" s="469"/>
      <c r="AB52" s="466"/>
    </row>
    <row r="53" spans="1:29" x14ac:dyDescent="0.3">
      <c r="A53" s="135" t="s">
        <v>155</v>
      </c>
      <c r="B53" s="283"/>
      <c r="C53" s="283"/>
      <c r="D53" s="283"/>
      <c r="E53" s="283"/>
      <c r="F53" s="283"/>
      <c r="G53" s="57"/>
      <c r="H53" s="232">
        <f t="shared" si="1"/>
        <v>0</v>
      </c>
      <c r="I53" s="285"/>
      <c r="J53" s="286"/>
      <c r="K53" s="286"/>
      <c r="L53" s="286"/>
      <c r="M53" s="287"/>
      <c r="N53" s="232">
        <f t="shared" si="2"/>
        <v>0</v>
      </c>
      <c r="O53" s="289"/>
      <c r="P53" s="290">
        <v>1</v>
      </c>
      <c r="Q53" s="291"/>
      <c r="R53" s="232">
        <f t="shared" si="3"/>
        <v>1</v>
      </c>
      <c r="S53" s="328">
        <v>1</v>
      </c>
      <c r="T53" s="329"/>
      <c r="U53" s="329"/>
      <c r="V53" s="329"/>
      <c r="W53" s="329"/>
      <c r="X53" s="330"/>
      <c r="Y53" s="232">
        <f t="shared" si="4"/>
        <v>1</v>
      </c>
      <c r="Z53" s="237">
        <f t="shared" si="5"/>
        <v>2</v>
      </c>
      <c r="AA53" s="469"/>
      <c r="AB53" s="466"/>
    </row>
    <row r="54" spans="1:29" x14ac:dyDescent="0.3">
      <c r="A54" s="133" t="s">
        <v>156</v>
      </c>
      <c r="B54" s="283"/>
      <c r="C54" s="283"/>
      <c r="D54" s="283"/>
      <c r="E54" s="283"/>
      <c r="F54" s="283"/>
      <c r="G54" s="57"/>
      <c r="H54" s="232">
        <f t="shared" si="1"/>
        <v>0</v>
      </c>
      <c r="I54" s="285"/>
      <c r="J54" s="286"/>
      <c r="K54" s="286"/>
      <c r="L54" s="286"/>
      <c r="M54" s="287"/>
      <c r="N54" s="232">
        <f t="shared" si="2"/>
        <v>0</v>
      </c>
      <c r="O54" s="289"/>
      <c r="P54" s="290">
        <v>1</v>
      </c>
      <c r="Q54" s="291"/>
      <c r="R54" s="232">
        <f t="shared" si="3"/>
        <v>1</v>
      </c>
      <c r="S54" s="328"/>
      <c r="T54" s="329"/>
      <c r="U54" s="329"/>
      <c r="V54" s="329"/>
      <c r="W54" s="329"/>
      <c r="X54" s="330"/>
      <c r="Y54" s="232">
        <f t="shared" si="4"/>
        <v>0</v>
      </c>
      <c r="Z54" s="237">
        <f t="shared" si="5"/>
        <v>1</v>
      </c>
      <c r="AA54" s="469"/>
      <c r="AB54" s="466"/>
    </row>
    <row r="55" spans="1:29" x14ac:dyDescent="0.3">
      <c r="A55" s="133" t="s">
        <v>157</v>
      </c>
      <c r="B55" s="283"/>
      <c r="C55" s="283"/>
      <c r="D55" s="283"/>
      <c r="E55" s="283"/>
      <c r="F55" s="283"/>
      <c r="G55" s="57"/>
      <c r="H55" s="232">
        <f t="shared" si="1"/>
        <v>0</v>
      </c>
      <c r="I55" s="285"/>
      <c r="J55" s="286"/>
      <c r="K55" s="286"/>
      <c r="L55" s="286"/>
      <c r="M55" s="287"/>
      <c r="N55" s="232">
        <f t="shared" si="2"/>
        <v>0</v>
      </c>
      <c r="O55" s="289"/>
      <c r="P55" s="290">
        <v>1</v>
      </c>
      <c r="Q55" s="291"/>
      <c r="R55" s="232">
        <f t="shared" si="3"/>
        <v>1</v>
      </c>
      <c r="S55" s="328"/>
      <c r="T55" s="329"/>
      <c r="U55" s="329"/>
      <c r="V55" s="329"/>
      <c r="W55" s="329"/>
      <c r="X55" s="330"/>
      <c r="Y55" s="232">
        <f t="shared" si="4"/>
        <v>0</v>
      </c>
      <c r="Z55" s="237">
        <f t="shared" si="5"/>
        <v>1</v>
      </c>
      <c r="AA55" s="469"/>
      <c r="AB55" s="466"/>
    </row>
    <row r="56" spans="1:29" ht="307" customHeight="1" x14ac:dyDescent="0.3">
      <c r="A56" s="133" t="s">
        <v>158</v>
      </c>
      <c r="B56" s="283"/>
      <c r="C56" s="283"/>
      <c r="D56" s="283"/>
      <c r="E56" s="283"/>
      <c r="F56" s="283"/>
      <c r="G56" s="57"/>
      <c r="H56" s="232">
        <f t="shared" si="1"/>
        <v>0</v>
      </c>
      <c r="I56" s="285"/>
      <c r="J56" s="286"/>
      <c r="K56" s="286"/>
      <c r="L56" s="286"/>
      <c r="M56" s="287"/>
      <c r="N56" s="232">
        <f t="shared" si="2"/>
        <v>0</v>
      </c>
      <c r="O56" s="289"/>
      <c r="P56" s="290"/>
      <c r="Q56" s="291"/>
      <c r="R56" s="232">
        <f t="shared" si="3"/>
        <v>0</v>
      </c>
      <c r="S56" s="328">
        <v>1</v>
      </c>
      <c r="T56" s="329"/>
      <c r="U56" s="329"/>
      <c r="V56" s="329"/>
      <c r="W56" s="329"/>
      <c r="X56" s="330"/>
      <c r="Y56" s="232">
        <f t="shared" si="4"/>
        <v>1</v>
      </c>
      <c r="Z56" s="349">
        <f t="shared" si="5"/>
        <v>1</v>
      </c>
      <c r="AA56" s="470"/>
      <c r="AB56" s="467"/>
    </row>
    <row r="57" spans="1:29" x14ac:dyDescent="0.3">
      <c r="A57" s="136" t="s">
        <v>159</v>
      </c>
      <c r="B57" s="124"/>
      <c r="C57" s="124"/>
      <c r="D57" s="124"/>
      <c r="E57" s="124"/>
      <c r="F57" s="124"/>
      <c r="G57" s="218"/>
      <c r="H57" s="233"/>
      <c r="I57" s="226"/>
      <c r="J57" s="124"/>
      <c r="K57" s="124"/>
      <c r="L57" s="124"/>
      <c r="M57" s="218"/>
      <c r="N57" s="233"/>
      <c r="O57" s="226"/>
      <c r="P57" s="124"/>
      <c r="Q57" s="218"/>
      <c r="R57" s="233"/>
      <c r="S57" s="226"/>
      <c r="T57" s="124"/>
      <c r="U57" s="124"/>
      <c r="V57" s="124"/>
      <c r="W57" s="124"/>
      <c r="X57" s="218"/>
      <c r="Y57" s="233"/>
      <c r="Z57" s="238"/>
      <c r="AA57" s="111"/>
      <c r="AB57" s="170" t="s">
        <v>160</v>
      </c>
    </row>
    <row r="58" spans="1:29" ht="15" customHeight="1" x14ac:dyDescent="0.3">
      <c r="A58" s="135" t="s">
        <v>161</v>
      </c>
      <c r="B58" s="283"/>
      <c r="C58" s="283"/>
      <c r="D58" s="283"/>
      <c r="E58" s="283"/>
      <c r="F58" s="283"/>
      <c r="G58" s="57"/>
      <c r="H58" s="232">
        <f>SUM(B58:G58)</f>
        <v>0</v>
      </c>
      <c r="I58" s="285"/>
      <c r="J58" s="286">
        <v>1</v>
      </c>
      <c r="K58" s="286">
        <v>1</v>
      </c>
      <c r="L58" s="286"/>
      <c r="M58" s="287"/>
      <c r="N58" s="232">
        <f t="shared" ref="N58:N70" si="10">SUM(I58:M58)</f>
        <v>2</v>
      </c>
      <c r="O58" s="289">
        <v>1</v>
      </c>
      <c r="P58" s="290">
        <v>1</v>
      </c>
      <c r="Q58" s="291"/>
      <c r="R58" s="232">
        <f>SUM(O58:Q58)</f>
        <v>2</v>
      </c>
      <c r="S58" s="328">
        <v>1</v>
      </c>
      <c r="T58" s="329">
        <v>1</v>
      </c>
      <c r="U58" s="329">
        <v>1</v>
      </c>
      <c r="V58" s="329"/>
      <c r="W58" s="329">
        <v>1</v>
      </c>
      <c r="X58" s="330"/>
      <c r="Y58" s="232">
        <f>SUM(S58:X58)</f>
        <v>4</v>
      </c>
      <c r="Z58" s="237">
        <f t="shared" ref="Z58:Z81" si="11">SUM(H58,N58,R58,Y58)</f>
        <v>8</v>
      </c>
      <c r="AA58" s="475" t="s">
        <v>162</v>
      </c>
      <c r="AB58" s="478" t="s">
        <v>163</v>
      </c>
      <c r="AC58" s="464"/>
    </row>
    <row r="59" spans="1:29" x14ac:dyDescent="0.3">
      <c r="A59" s="135" t="s">
        <v>124</v>
      </c>
      <c r="B59" s="283"/>
      <c r="C59" s="283"/>
      <c r="D59" s="283"/>
      <c r="E59" s="283"/>
      <c r="F59" s="283"/>
      <c r="G59" s="57"/>
      <c r="H59" s="232">
        <f>SUM(B59:G59)</f>
        <v>0</v>
      </c>
      <c r="I59" s="285">
        <v>1</v>
      </c>
      <c r="J59" s="286"/>
      <c r="K59" s="286"/>
      <c r="L59" s="286"/>
      <c r="M59" s="287"/>
      <c r="N59" s="232">
        <f t="shared" si="10"/>
        <v>1</v>
      </c>
      <c r="O59" s="289">
        <v>1</v>
      </c>
      <c r="P59" s="290"/>
      <c r="Q59" s="291"/>
      <c r="R59" s="232">
        <f>SUM(O59:Q59)</f>
        <v>1</v>
      </c>
      <c r="S59" s="328"/>
      <c r="T59" s="329"/>
      <c r="U59" s="329"/>
      <c r="V59" s="329"/>
      <c r="W59" s="329">
        <v>1</v>
      </c>
      <c r="X59" s="330"/>
      <c r="Y59" s="232">
        <f>SUM(S59:X59)</f>
        <v>1</v>
      </c>
      <c r="Z59" s="237">
        <f t="shared" si="11"/>
        <v>3</v>
      </c>
      <c r="AA59" s="476"/>
      <c r="AB59" s="479"/>
      <c r="AC59" s="464"/>
    </row>
    <row r="60" spans="1:29" x14ac:dyDescent="0.3">
      <c r="A60" s="444" t="s">
        <v>133</v>
      </c>
      <c r="B60" s="441"/>
      <c r="C60" s="441"/>
      <c r="D60" s="441"/>
      <c r="E60" s="441"/>
      <c r="F60" s="441"/>
      <c r="G60" s="442"/>
      <c r="H60" s="437"/>
      <c r="I60" s="443"/>
      <c r="J60" s="441"/>
      <c r="K60" s="441"/>
      <c r="L60" s="441"/>
      <c r="M60" s="442"/>
      <c r="N60" s="437"/>
      <c r="O60" s="443"/>
      <c r="P60" s="441"/>
      <c r="Q60" s="442"/>
      <c r="R60" s="437"/>
      <c r="S60" s="443"/>
      <c r="T60" s="441"/>
      <c r="U60" s="441"/>
      <c r="V60" s="441"/>
      <c r="W60" s="441"/>
      <c r="X60" s="442"/>
      <c r="Y60" s="437"/>
      <c r="Z60" s="440"/>
      <c r="AA60" s="476"/>
      <c r="AB60" s="479"/>
      <c r="AC60" s="464"/>
    </row>
    <row r="61" spans="1:29" x14ac:dyDescent="0.3">
      <c r="A61" s="133" t="s">
        <v>164</v>
      </c>
      <c r="B61" s="283">
        <v>1</v>
      </c>
      <c r="C61" s="283"/>
      <c r="D61" s="283">
        <v>1</v>
      </c>
      <c r="E61" s="283"/>
      <c r="F61" s="283"/>
      <c r="G61" s="57"/>
      <c r="H61" s="232">
        <f t="shared" ref="H61:H75" si="12">SUM(B61:G61)</f>
        <v>2</v>
      </c>
      <c r="I61" s="285"/>
      <c r="J61" s="286"/>
      <c r="K61" s="286"/>
      <c r="L61" s="286"/>
      <c r="M61" s="287"/>
      <c r="N61" s="232">
        <f t="shared" si="10"/>
        <v>0</v>
      </c>
      <c r="O61" s="289"/>
      <c r="P61" s="290"/>
      <c r="Q61" s="291"/>
      <c r="R61" s="232">
        <f t="shared" ref="R61:R75" si="13">SUM(O61:Q61)</f>
        <v>0</v>
      </c>
      <c r="S61" s="328"/>
      <c r="T61" s="329"/>
      <c r="U61" s="329"/>
      <c r="V61" s="329"/>
      <c r="W61" s="329"/>
      <c r="X61" s="330"/>
      <c r="Y61" s="232">
        <f t="shared" ref="Y61:Y75" si="14">SUM(S61:X61)</f>
        <v>0</v>
      </c>
      <c r="Z61" s="237">
        <f t="shared" si="11"/>
        <v>2</v>
      </c>
      <c r="AA61" s="476"/>
      <c r="AB61" s="479"/>
      <c r="AC61" s="464"/>
    </row>
    <row r="62" spans="1:29" x14ac:dyDescent="0.3">
      <c r="A62" s="133" t="s">
        <v>165</v>
      </c>
      <c r="B62" s="283">
        <v>1</v>
      </c>
      <c r="C62" s="283"/>
      <c r="D62" s="283"/>
      <c r="E62" s="283"/>
      <c r="F62" s="283"/>
      <c r="G62" s="57"/>
      <c r="H62" s="232">
        <f t="shared" si="12"/>
        <v>1</v>
      </c>
      <c r="I62" s="285">
        <v>1</v>
      </c>
      <c r="J62" s="286"/>
      <c r="K62" s="286"/>
      <c r="L62" s="286"/>
      <c r="M62" s="287"/>
      <c r="N62" s="232">
        <f t="shared" si="10"/>
        <v>1</v>
      </c>
      <c r="O62" s="289"/>
      <c r="P62" s="290"/>
      <c r="Q62" s="291"/>
      <c r="R62" s="232">
        <f t="shared" si="13"/>
        <v>0</v>
      </c>
      <c r="S62" s="328"/>
      <c r="T62" s="329"/>
      <c r="U62" s="329"/>
      <c r="V62" s="329"/>
      <c r="W62" s="329"/>
      <c r="X62" s="330"/>
      <c r="Y62" s="232">
        <f t="shared" si="14"/>
        <v>0</v>
      </c>
      <c r="Z62" s="237">
        <f t="shared" si="11"/>
        <v>2</v>
      </c>
      <c r="AA62" s="476"/>
      <c r="AB62" s="479"/>
      <c r="AC62" s="464"/>
    </row>
    <row r="63" spans="1:29" x14ac:dyDescent="0.3">
      <c r="A63" s="133" t="s">
        <v>166</v>
      </c>
      <c r="B63" s="283"/>
      <c r="C63" s="283"/>
      <c r="D63" s="283"/>
      <c r="E63" s="283"/>
      <c r="F63" s="283">
        <v>1</v>
      </c>
      <c r="G63" s="57">
        <v>1</v>
      </c>
      <c r="H63" s="232">
        <f t="shared" si="12"/>
        <v>2</v>
      </c>
      <c r="I63" s="285"/>
      <c r="J63" s="286"/>
      <c r="K63" s="286"/>
      <c r="L63" s="286">
        <v>1</v>
      </c>
      <c r="M63" s="287"/>
      <c r="N63" s="232">
        <f t="shared" si="10"/>
        <v>1</v>
      </c>
      <c r="O63" s="289"/>
      <c r="P63" s="290"/>
      <c r="Q63" s="291">
        <v>1</v>
      </c>
      <c r="R63" s="232">
        <f t="shared" si="13"/>
        <v>1</v>
      </c>
      <c r="S63" s="328"/>
      <c r="T63" s="329"/>
      <c r="U63" s="329"/>
      <c r="V63" s="329"/>
      <c r="W63" s="329"/>
      <c r="X63" s="330"/>
      <c r="Y63" s="232">
        <f t="shared" si="14"/>
        <v>0</v>
      </c>
      <c r="Z63" s="237">
        <f t="shared" si="11"/>
        <v>4</v>
      </c>
      <c r="AA63" s="476"/>
      <c r="AB63" s="479"/>
      <c r="AC63" s="464"/>
    </row>
    <row r="64" spans="1:29" x14ac:dyDescent="0.3">
      <c r="A64" s="133" t="s">
        <v>167</v>
      </c>
      <c r="B64" s="283">
        <v>1</v>
      </c>
      <c r="C64" s="283">
        <v>1</v>
      </c>
      <c r="D64" s="283">
        <v>1</v>
      </c>
      <c r="E64" s="283"/>
      <c r="F64" s="283">
        <v>1</v>
      </c>
      <c r="G64" s="57">
        <v>1</v>
      </c>
      <c r="H64" s="232">
        <f t="shared" si="12"/>
        <v>5</v>
      </c>
      <c r="I64" s="285"/>
      <c r="J64" s="286"/>
      <c r="K64" s="286"/>
      <c r="L64" s="286">
        <v>1</v>
      </c>
      <c r="M64" s="287"/>
      <c r="N64" s="232">
        <f t="shared" si="10"/>
        <v>1</v>
      </c>
      <c r="O64" s="289"/>
      <c r="P64" s="290"/>
      <c r="Q64" s="291">
        <v>1</v>
      </c>
      <c r="R64" s="232">
        <f t="shared" si="13"/>
        <v>1</v>
      </c>
      <c r="S64" s="328"/>
      <c r="T64" s="329"/>
      <c r="U64" s="329"/>
      <c r="V64" s="329"/>
      <c r="W64" s="329"/>
      <c r="X64" s="330"/>
      <c r="Y64" s="232">
        <f t="shared" si="14"/>
        <v>0</v>
      </c>
      <c r="Z64" s="237">
        <f t="shared" si="11"/>
        <v>7</v>
      </c>
      <c r="AA64" s="476"/>
      <c r="AB64" s="479"/>
      <c r="AC64" s="464"/>
    </row>
    <row r="65" spans="1:29" x14ac:dyDescent="0.3">
      <c r="A65" s="133" t="s">
        <v>168</v>
      </c>
      <c r="B65" s="283">
        <v>1</v>
      </c>
      <c r="C65" s="283"/>
      <c r="D65" s="283"/>
      <c r="E65" s="283"/>
      <c r="F65" s="283"/>
      <c r="G65" s="57"/>
      <c r="H65" s="232">
        <f t="shared" si="12"/>
        <v>1</v>
      </c>
      <c r="I65" s="285"/>
      <c r="J65" s="286"/>
      <c r="K65" s="286"/>
      <c r="L65" s="286"/>
      <c r="M65" s="287"/>
      <c r="N65" s="232">
        <f t="shared" si="10"/>
        <v>0</v>
      </c>
      <c r="O65" s="289"/>
      <c r="P65" s="290"/>
      <c r="Q65" s="291"/>
      <c r="R65" s="232">
        <f t="shared" si="13"/>
        <v>0</v>
      </c>
      <c r="S65" s="328"/>
      <c r="T65" s="329"/>
      <c r="U65" s="329"/>
      <c r="V65" s="329"/>
      <c r="W65" s="329"/>
      <c r="X65" s="330"/>
      <c r="Y65" s="232">
        <f t="shared" si="14"/>
        <v>0</v>
      </c>
      <c r="Z65" s="237">
        <f t="shared" si="11"/>
        <v>1</v>
      </c>
      <c r="AA65" s="476"/>
      <c r="AB65" s="479"/>
      <c r="AC65" s="464"/>
    </row>
    <row r="66" spans="1:29" x14ac:dyDescent="0.3">
      <c r="A66" s="133" t="s">
        <v>169</v>
      </c>
      <c r="B66" s="283">
        <v>1</v>
      </c>
      <c r="C66" s="283"/>
      <c r="D66" s="283"/>
      <c r="E66" s="283"/>
      <c r="F66" s="283"/>
      <c r="G66" s="57"/>
      <c r="H66" s="232">
        <f t="shared" si="12"/>
        <v>1</v>
      </c>
      <c r="I66" s="285"/>
      <c r="J66" s="286"/>
      <c r="K66" s="286"/>
      <c r="L66" s="286"/>
      <c r="M66" s="287"/>
      <c r="N66" s="232">
        <f t="shared" si="10"/>
        <v>0</v>
      </c>
      <c r="O66" s="289"/>
      <c r="P66" s="290"/>
      <c r="Q66" s="291"/>
      <c r="R66" s="232">
        <f t="shared" si="13"/>
        <v>0</v>
      </c>
      <c r="S66" s="328"/>
      <c r="T66" s="329"/>
      <c r="U66" s="329"/>
      <c r="V66" s="329"/>
      <c r="W66" s="329"/>
      <c r="X66" s="330"/>
      <c r="Y66" s="232">
        <f t="shared" si="14"/>
        <v>0</v>
      </c>
      <c r="Z66" s="237">
        <f t="shared" si="11"/>
        <v>1</v>
      </c>
      <c r="AA66" s="476"/>
      <c r="AB66" s="479"/>
      <c r="AC66" s="464"/>
    </row>
    <row r="67" spans="1:29" x14ac:dyDescent="0.3">
      <c r="A67" s="133" t="s">
        <v>170</v>
      </c>
      <c r="B67" s="283">
        <v>1</v>
      </c>
      <c r="C67" s="283"/>
      <c r="D67" s="283"/>
      <c r="E67" s="283"/>
      <c r="F67" s="283"/>
      <c r="G67" s="57"/>
      <c r="H67" s="232">
        <f t="shared" si="12"/>
        <v>1</v>
      </c>
      <c r="I67" s="285"/>
      <c r="J67" s="286"/>
      <c r="K67" s="286"/>
      <c r="L67" s="286"/>
      <c r="M67" s="287"/>
      <c r="N67" s="232">
        <f t="shared" si="10"/>
        <v>0</v>
      </c>
      <c r="O67" s="289"/>
      <c r="P67" s="290"/>
      <c r="Q67" s="291"/>
      <c r="R67" s="232">
        <f t="shared" si="13"/>
        <v>0</v>
      </c>
      <c r="S67" s="328"/>
      <c r="T67" s="329"/>
      <c r="U67" s="329"/>
      <c r="V67" s="329"/>
      <c r="W67" s="329"/>
      <c r="X67" s="330"/>
      <c r="Y67" s="232">
        <f t="shared" si="14"/>
        <v>0</v>
      </c>
      <c r="Z67" s="237">
        <f t="shared" si="11"/>
        <v>1</v>
      </c>
      <c r="AA67" s="476"/>
      <c r="AB67" s="479"/>
      <c r="AC67" s="464"/>
    </row>
    <row r="68" spans="1:29" x14ac:dyDescent="0.3">
      <c r="A68" s="133" t="s">
        <v>171</v>
      </c>
      <c r="B68" s="283"/>
      <c r="C68" s="283"/>
      <c r="D68" s="283"/>
      <c r="E68" s="283"/>
      <c r="F68" s="283"/>
      <c r="G68" s="57">
        <v>1</v>
      </c>
      <c r="H68" s="232">
        <f t="shared" si="12"/>
        <v>1</v>
      </c>
      <c r="I68" s="285"/>
      <c r="J68" s="286"/>
      <c r="K68" s="286"/>
      <c r="L68" s="286"/>
      <c r="M68" s="287"/>
      <c r="N68" s="232">
        <f t="shared" si="10"/>
        <v>0</v>
      </c>
      <c r="O68" s="289"/>
      <c r="P68" s="290"/>
      <c r="Q68" s="291">
        <v>1</v>
      </c>
      <c r="R68" s="232">
        <f t="shared" si="13"/>
        <v>1</v>
      </c>
      <c r="S68" s="328"/>
      <c r="T68" s="329"/>
      <c r="U68" s="329"/>
      <c r="V68" s="329"/>
      <c r="W68" s="329"/>
      <c r="X68" s="330"/>
      <c r="Y68" s="232">
        <f t="shared" si="14"/>
        <v>0</v>
      </c>
      <c r="Z68" s="237">
        <f t="shared" si="11"/>
        <v>2</v>
      </c>
      <c r="AA68" s="476"/>
      <c r="AB68" s="479"/>
      <c r="AC68" s="464"/>
    </row>
    <row r="69" spans="1:29" x14ac:dyDescent="0.3">
      <c r="A69" s="133" t="s">
        <v>172</v>
      </c>
      <c r="B69" s="283"/>
      <c r="C69" s="283"/>
      <c r="D69" s="283"/>
      <c r="E69" s="283"/>
      <c r="F69" s="283"/>
      <c r="G69" s="57"/>
      <c r="H69" s="232">
        <f t="shared" si="12"/>
        <v>0</v>
      </c>
      <c r="I69" s="285">
        <v>1</v>
      </c>
      <c r="J69" s="286"/>
      <c r="K69" s="286"/>
      <c r="L69" s="286"/>
      <c r="M69" s="287"/>
      <c r="N69" s="232">
        <f t="shared" si="10"/>
        <v>1</v>
      </c>
      <c r="O69" s="289"/>
      <c r="P69" s="290">
        <v>1</v>
      </c>
      <c r="Q69" s="291"/>
      <c r="R69" s="232">
        <f t="shared" si="13"/>
        <v>1</v>
      </c>
      <c r="S69" s="328"/>
      <c r="T69" s="329"/>
      <c r="U69" s="329"/>
      <c r="V69" s="329"/>
      <c r="W69" s="329"/>
      <c r="X69" s="330"/>
      <c r="Y69" s="232">
        <f t="shared" si="14"/>
        <v>0</v>
      </c>
      <c r="Z69" s="237">
        <f t="shared" si="11"/>
        <v>2</v>
      </c>
      <c r="AA69" s="476"/>
      <c r="AB69" s="479"/>
      <c r="AC69" s="464"/>
    </row>
    <row r="70" spans="1:29" x14ac:dyDescent="0.3">
      <c r="A70" s="135" t="s">
        <v>144</v>
      </c>
      <c r="B70" s="283"/>
      <c r="C70" s="283"/>
      <c r="D70" s="283"/>
      <c r="E70" s="283"/>
      <c r="F70" s="283"/>
      <c r="G70" s="57"/>
      <c r="H70" s="232">
        <f t="shared" si="12"/>
        <v>0</v>
      </c>
      <c r="I70" s="285"/>
      <c r="J70" s="286"/>
      <c r="K70" s="286"/>
      <c r="L70" s="286"/>
      <c r="M70" s="287"/>
      <c r="N70" s="232">
        <f t="shared" si="10"/>
        <v>0</v>
      </c>
      <c r="O70" s="289"/>
      <c r="P70" s="290"/>
      <c r="Q70" s="291"/>
      <c r="R70" s="232">
        <f t="shared" si="13"/>
        <v>0</v>
      </c>
      <c r="S70" s="328"/>
      <c r="T70" s="329"/>
      <c r="U70" s="329"/>
      <c r="V70" s="329"/>
      <c r="W70" s="329"/>
      <c r="X70" s="330">
        <v>1</v>
      </c>
      <c r="Y70" s="232">
        <f t="shared" si="14"/>
        <v>1</v>
      </c>
      <c r="Z70" s="237">
        <f t="shared" si="11"/>
        <v>1</v>
      </c>
      <c r="AA70" s="476"/>
      <c r="AB70" s="479"/>
      <c r="AC70" s="464"/>
    </row>
    <row r="71" spans="1:29" ht="14.15" customHeight="1" x14ac:dyDescent="0.3">
      <c r="A71" s="133" t="s">
        <v>173</v>
      </c>
      <c r="B71" s="283">
        <v>1</v>
      </c>
      <c r="C71" s="283"/>
      <c r="D71" s="283"/>
      <c r="E71" s="283"/>
      <c r="F71" s="283"/>
      <c r="G71" s="57"/>
      <c r="H71" s="232">
        <f t="shared" si="12"/>
        <v>1</v>
      </c>
      <c r="I71" s="285"/>
      <c r="J71" s="286"/>
      <c r="K71" s="286"/>
      <c r="L71" s="286"/>
      <c r="M71" s="287"/>
      <c r="N71" s="232">
        <f t="shared" si="2"/>
        <v>0</v>
      </c>
      <c r="O71" s="289"/>
      <c r="P71" s="290"/>
      <c r="Q71" s="291"/>
      <c r="R71" s="232">
        <f t="shared" si="13"/>
        <v>0</v>
      </c>
      <c r="S71" s="328"/>
      <c r="T71" s="329"/>
      <c r="U71" s="329"/>
      <c r="V71" s="329"/>
      <c r="W71" s="329"/>
      <c r="X71" s="330"/>
      <c r="Y71" s="232">
        <f t="shared" si="14"/>
        <v>0</v>
      </c>
      <c r="Z71" s="237">
        <f t="shared" si="11"/>
        <v>1</v>
      </c>
      <c r="AA71" s="476"/>
      <c r="AB71" s="479"/>
      <c r="AC71" s="464"/>
    </row>
    <row r="72" spans="1:29" x14ac:dyDescent="0.3">
      <c r="A72" s="133" t="s">
        <v>174</v>
      </c>
      <c r="B72" s="283">
        <v>1</v>
      </c>
      <c r="C72" s="283"/>
      <c r="D72" s="283"/>
      <c r="E72" s="283"/>
      <c r="F72" s="283"/>
      <c r="G72" s="57">
        <v>1</v>
      </c>
      <c r="H72" s="232">
        <f t="shared" si="12"/>
        <v>2</v>
      </c>
      <c r="I72" s="285"/>
      <c r="J72" s="286"/>
      <c r="K72" s="286"/>
      <c r="L72" s="286"/>
      <c r="M72" s="287"/>
      <c r="N72" s="232">
        <f t="shared" si="2"/>
        <v>0</v>
      </c>
      <c r="O72" s="289"/>
      <c r="P72" s="290"/>
      <c r="Q72" s="291"/>
      <c r="R72" s="232">
        <f t="shared" si="13"/>
        <v>0</v>
      </c>
      <c r="S72" s="328"/>
      <c r="T72" s="329"/>
      <c r="U72" s="329"/>
      <c r="V72" s="329">
        <v>1</v>
      </c>
      <c r="W72" s="329"/>
      <c r="X72" s="330"/>
      <c r="Y72" s="232">
        <f t="shared" si="14"/>
        <v>1</v>
      </c>
      <c r="Z72" s="237">
        <f t="shared" si="11"/>
        <v>3</v>
      </c>
      <c r="AA72" s="476"/>
      <c r="AB72" s="479"/>
      <c r="AC72" s="464"/>
    </row>
    <row r="73" spans="1:29" x14ac:dyDescent="0.3">
      <c r="A73" s="133" t="s">
        <v>175</v>
      </c>
      <c r="B73" s="283">
        <v>1</v>
      </c>
      <c r="C73" s="283"/>
      <c r="D73" s="283">
        <v>1</v>
      </c>
      <c r="E73" s="283"/>
      <c r="F73" s="283">
        <v>1</v>
      </c>
      <c r="G73" s="57">
        <v>1</v>
      </c>
      <c r="H73" s="232">
        <f t="shared" si="12"/>
        <v>4</v>
      </c>
      <c r="I73" s="285"/>
      <c r="J73" s="286"/>
      <c r="K73" s="286"/>
      <c r="L73" s="286"/>
      <c r="M73" s="287"/>
      <c r="N73" s="232">
        <f t="shared" si="2"/>
        <v>0</v>
      </c>
      <c r="O73" s="289"/>
      <c r="P73" s="290"/>
      <c r="Q73" s="291"/>
      <c r="R73" s="232">
        <f t="shared" si="13"/>
        <v>0</v>
      </c>
      <c r="S73" s="328"/>
      <c r="T73" s="329"/>
      <c r="U73" s="329"/>
      <c r="V73" s="329"/>
      <c r="W73" s="329"/>
      <c r="X73" s="330"/>
      <c r="Y73" s="232">
        <f t="shared" si="14"/>
        <v>0</v>
      </c>
      <c r="Z73" s="237">
        <f t="shared" si="11"/>
        <v>4</v>
      </c>
      <c r="AA73" s="476"/>
      <c r="AB73" s="479"/>
      <c r="AC73" s="464"/>
    </row>
    <row r="74" spans="1:29" x14ac:dyDescent="0.3">
      <c r="A74" s="133" t="s">
        <v>176</v>
      </c>
      <c r="B74" s="283"/>
      <c r="C74" s="283"/>
      <c r="D74" s="283"/>
      <c r="E74" s="283"/>
      <c r="F74" s="283">
        <v>1</v>
      </c>
      <c r="G74" s="57"/>
      <c r="H74" s="232">
        <f t="shared" si="12"/>
        <v>1</v>
      </c>
      <c r="I74" s="285"/>
      <c r="J74" s="286"/>
      <c r="K74" s="286"/>
      <c r="L74" s="286"/>
      <c r="M74" s="287">
        <v>1</v>
      </c>
      <c r="N74" s="232">
        <f t="shared" si="2"/>
        <v>1</v>
      </c>
      <c r="O74" s="289"/>
      <c r="P74" s="290"/>
      <c r="Q74" s="291"/>
      <c r="R74" s="232">
        <f t="shared" si="13"/>
        <v>0</v>
      </c>
      <c r="S74" s="328"/>
      <c r="T74" s="329"/>
      <c r="U74" s="329"/>
      <c r="V74" s="329">
        <v>1</v>
      </c>
      <c r="W74" s="329"/>
      <c r="X74" s="330"/>
      <c r="Y74" s="232">
        <f t="shared" si="14"/>
        <v>1</v>
      </c>
      <c r="Z74" s="237">
        <f t="shared" si="11"/>
        <v>3</v>
      </c>
      <c r="AA74" s="476"/>
      <c r="AB74" s="479"/>
      <c r="AC74" s="464"/>
    </row>
    <row r="75" spans="1:29" x14ac:dyDescent="0.3">
      <c r="A75" s="133" t="s">
        <v>177</v>
      </c>
      <c r="B75" s="283">
        <v>1</v>
      </c>
      <c r="C75" s="283"/>
      <c r="D75" s="283"/>
      <c r="E75" s="283"/>
      <c r="F75" s="283"/>
      <c r="G75" s="57">
        <v>1</v>
      </c>
      <c r="H75" s="232">
        <f t="shared" si="12"/>
        <v>2</v>
      </c>
      <c r="I75" s="285"/>
      <c r="J75" s="286"/>
      <c r="K75" s="286"/>
      <c r="L75" s="286"/>
      <c r="M75" s="287"/>
      <c r="N75" s="232">
        <f t="shared" si="2"/>
        <v>0</v>
      </c>
      <c r="O75" s="289"/>
      <c r="P75" s="290"/>
      <c r="Q75" s="291"/>
      <c r="R75" s="232">
        <f t="shared" si="13"/>
        <v>0</v>
      </c>
      <c r="S75" s="328"/>
      <c r="T75" s="329"/>
      <c r="U75" s="329"/>
      <c r="V75" s="329"/>
      <c r="W75" s="329"/>
      <c r="X75" s="330"/>
      <c r="Y75" s="232">
        <f t="shared" si="14"/>
        <v>0</v>
      </c>
      <c r="Z75" s="237">
        <f t="shared" si="11"/>
        <v>2</v>
      </c>
      <c r="AA75" s="476"/>
      <c r="AB75" s="479"/>
      <c r="AC75" s="464"/>
    </row>
    <row r="76" spans="1:29" x14ac:dyDescent="0.3">
      <c r="A76" s="444" t="s">
        <v>178</v>
      </c>
      <c r="B76" s="441"/>
      <c r="C76" s="441"/>
      <c r="D76" s="441"/>
      <c r="E76" s="441"/>
      <c r="F76" s="441"/>
      <c r="G76" s="442"/>
      <c r="H76" s="437"/>
      <c r="I76" s="443"/>
      <c r="J76" s="441"/>
      <c r="K76" s="441"/>
      <c r="L76" s="441"/>
      <c r="M76" s="442"/>
      <c r="N76" s="437"/>
      <c r="O76" s="443"/>
      <c r="P76" s="441"/>
      <c r="Q76" s="442"/>
      <c r="R76" s="437"/>
      <c r="S76" s="443"/>
      <c r="T76" s="441"/>
      <c r="U76" s="441"/>
      <c r="V76" s="441"/>
      <c r="W76" s="441"/>
      <c r="X76" s="442"/>
      <c r="Y76" s="437"/>
      <c r="Z76" s="440"/>
      <c r="AA76" s="476"/>
      <c r="AB76" s="479"/>
      <c r="AC76" s="464"/>
    </row>
    <row r="77" spans="1:29" x14ac:dyDescent="0.3">
      <c r="A77" s="133" t="s">
        <v>179</v>
      </c>
      <c r="B77" s="283"/>
      <c r="C77" s="283">
        <v>1</v>
      </c>
      <c r="D77" s="283"/>
      <c r="E77" s="283"/>
      <c r="F77" s="283"/>
      <c r="G77" s="57"/>
      <c r="H77" s="232">
        <f>SUM(B77:G77)</f>
        <v>1</v>
      </c>
      <c r="I77" s="285"/>
      <c r="J77" s="286"/>
      <c r="K77" s="286"/>
      <c r="L77" s="286"/>
      <c r="M77" s="287"/>
      <c r="N77" s="232">
        <f>SUM(I77:M77)</f>
        <v>0</v>
      </c>
      <c r="O77" s="289"/>
      <c r="P77" s="290"/>
      <c r="Q77" s="291"/>
      <c r="R77" s="232">
        <f>SUM(O77:Q77)</f>
        <v>0</v>
      </c>
      <c r="S77" s="328"/>
      <c r="T77" s="329"/>
      <c r="U77" s="329"/>
      <c r="V77" s="329"/>
      <c r="W77" s="329"/>
      <c r="X77" s="330"/>
      <c r="Y77" s="232">
        <f>SUM(S77:X77)</f>
        <v>0</v>
      </c>
      <c r="Z77" s="237">
        <f t="shared" si="11"/>
        <v>1</v>
      </c>
      <c r="AA77" s="476"/>
      <c r="AB77" s="479"/>
      <c r="AC77" s="464"/>
    </row>
    <row r="78" spans="1:29" x14ac:dyDescent="0.3">
      <c r="A78" s="133" t="s">
        <v>180</v>
      </c>
      <c r="B78" s="283"/>
      <c r="C78" s="283"/>
      <c r="D78" s="283"/>
      <c r="E78" s="283"/>
      <c r="F78" s="283"/>
      <c r="G78" s="57"/>
      <c r="H78" s="232">
        <f>SUM(B78:G78)</f>
        <v>0</v>
      </c>
      <c r="I78" s="285"/>
      <c r="J78" s="286"/>
      <c r="K78" s="286"/>
      <c r="L78" s="286"/>
      <c r="M78" s="287">
        <v>1</v>
      </c>
      <c r="N78" s="232">
        <f>SUM(I78:M78)</f>
        <v>1</v>
      </c>
      <c r="O78" s="289"/>
      <c r="P78" s="290"/>
      <c r="Q78" s="291"/>
      <c r="R78" s="232">
        <f>SUM(O78:Q78)</f>
        <v>0</v>
      </c>
      <c r="S78" s="328"/>
      <c r="T78" s="329"/>
      <c r="U78" s="329"/>
      <c r="V78" s="329"/>
      <c r="W78" s="329"/>
      <c r="X78" s="330"/>
      <c r="Y78" s="232">
        <f>SUM(S78:X78)</f>
        <v>0</v>
      </c>
      <c r="Z78" s="237">
        <f t="shared" si="11"/>
        <v>1</v>
      </c>
      <c r="AA78" s="476"/>
      <c r="AB78" s="479"/>
      <c r="AC78" s="464"/>
    </row>
    <row r="79" spans="1:29" x14ac:dyDescent="0.3">
      <c r="A79" s="135" t="s">
        <v>181</v>
      </c>
      <c r="B79" s="283"/>
      <c r="C79" s="283"/>
      <c r="D79" s="283"/>
      <c r="E79" s="283"/>
      <c r="F79" s="283"/>
      <c r="G79" s="57"/>
      <c r="H79" s="232">
        <f t="shared" ref="H79:H130" si="15">SUM(B79:G79)</f>
        <v>0</v>
      </c>
      <c r="I79" s="285"/>
      <c r="J79" s="286"/>
      <c r="K79" s="286"/>
      <c r="L79" s="286"/>
      <c r="M79" s="287"/>
      <c r="N79" s="232">
        <f t="shared" ref="N79:N130" si="16">SUM(I79:M79)</f>
        <v>0</v>
      </c>
      <c r="O79" s="289"/>
      <c r="P79" s="290"/>
      <c r="Q79" s="291"/>
      <c r="R79" s="232">
        <f t="shared" ref="R79:R130" si="17">SUM(O79:Q79)</f>
        <v>0</v>
      </c>
      <c r="S79" s="328"/>
      <c r="T79" s="329"/>
      <c r="U79" s="329"/>
      <c r="V79" s="329"/>
      <c r="W79" s="329">
        <v>1</v>
      </c>
      <c r="X79" s="330"/>
      <c r="Y79" s="232">
        <f t="shared" ref="Y79:Y130" si="18">SUM(S79:X79)</f>
        <v>1</v>
      </c>
      <c r="Z79" s="237">
        <f t="shared" si="11"/>
        <v>1</v>
      </c>
      <c r="AA79" s="476"/>
      <c r="AB79" s="479"/>
      <c r="AC79" s="464"/>
    </row>
    <row r="80" spans="1:29" x14ac:dyDescent="0.3">
      <c r="A80" s="133" t="s">
        <v>182</v>
      </c>
      <c r="B80" s="283"/>
      <c r="C80" s="283"/>
      <c r="D80" s="283"/>
      <c r="E80" s="283"/>
      <c r="F80" s="283"/>
      <c r="G80" s="57"/>
      <c r="H80" s="232">
        <f t="shared" si="15"/>
        <v>0</v>
      </c>
      <c r="I80" s="285"/>
      <c r="J80" s="286"/>
      <c r="K80" s="286"/>
      <c r="L80" s="286"/>
      <c r="M80" s="287"/>
      <c r="N80" s="232">
        <f t="shared" si="16"/>
        <v>0</v>
      </c>
      <c r="O80" s="289"/>
      <c r="P80" s="290"/>
      <c r="Q80" s="291"/>
      <c r="R80" s="232">
        <f t="shared" si="17"/>
        <v>0</v>
      </c>
      <c r="S80" s="328"/>
      <c r="T80" s="329"/>
      <c r="U80" s="329"/>
      <c r="V80" s="329"/>
      <c r="W80" s="329"/>
      <c r="X80" s="330">
        <v>1</v>
      </c>
      <c r="Y80" s="232">
        <f t="shared" si="18"/>
        <v>1</v>
      </c>
      <c r="Z80" s="237">
        <f t="shared" si="11"/>
        <v>1</v>
      </c>
      <c r="AA80" s="476"/>
      <c r="AB80" s="479"/>
      <c r="AC80" s="464"/>
    </row>
    <row r="81" spans="1:29" ht="24" customHeight="1" x14ac:dyDescent="0.3">
      <c r="A81" s="135" t="s">
        <v>183</v>
      </c>
      <c r="B81" s="283"/>
      <c r="C81" s="283"/>
      <c r="D81" s="283"/>
      <c r="E81" s="283">
        <v>1</v>
      </c>
      <c r="F81" s="283"/>
      <c r="G81" s="57"/>
      <c r="H81" s="232">
        <f>SUM(B81:G81)</f>
        <v>1</v>
      </c>
      <c r="I81" s="285"/>
      <c r="J81" s="286"/>
      <c r="K81" s="286"/>
      <c r="L81" s="286"/>
      <c r="M81" s="287"/>
      <c r="N81" s="232">
        <f>SUM(I81:M81)</f>
        <v>0</v>
      </c>
      <c r="O81" s="289"/>
      <c r="P81" s="290"/>
      <c r="Q81" s="291"/>
      <c r="R81" s="232">
        <f>SUM(O81:Q81)</f>
        <v>0</v>
      </c>
      <c r="S81" s="328"/>
      <c r="T81" s="329"/>
      <c r="U81" s="329"/>
      <c r="V81" s="329"/>
      <c r="W81" s="329"/>
      <c r="X81" s="330"/>
      <c r="Y81" s="232">
        <f>SUM(S81:X81)</f>
        <v>0</v>
      </c>
      <c r="Z81" s="349">
        <f t="shared" si="11"/>
        <v>1</v>
      </c>
      <c r="AA81" s="477"/>
      <c r="AB81" s="480"/>
      <c r="AC81" s="464"/>
    </row>
    <row r="82" spans="1:29" ht="19.5" customHeight="1" x14ac:dyDescent="0.3">
      <c r="A82" s="136" t="s">
        <v>184</v>
      </c>
      <c r="B82" s="124"/>
      <c r="C82" s="124"/>
      <c r="D82" s="124"/>
      <c r="E82" s="124"/>
      <c r="F82" s="124"/>
      <c r="G82" s="218"/>
      <c r="H82" s="233"/>
      <c r="I82" s="226"/>
      <c r="J82" s="124"/>
      <c r="K82" s="124"/>
      <c r="L82" s="124"/>
      <c r="M82" s="218"/>
      <c r="N82" s="233"/>
      <c r="O82" s="226"/>
      <c r="P82" s="124"/>
      <c r="Q82" s="218"/>
      <c r="R82" s="233"/>
      <c r="S82" s="226"/>
      <c r="T82" s="124"/>
      <c r="U82" s="124"/>
      <c r="V82" s="124"/>
      <c r="W82" s="124"/>
      <c r="X82" s="218"/>
      <c r="Y82" s="233"/>
      <c r="Z82" s="238"/>
      <c r="AA82" s="204"/>
      <c r="AB82" s="172"/>
    </row>
    <row r="83" spans="1:29" x14ac:dyDescent="0.3">
      <c r="A83" s="135" t="s">
        <v>185</v>
      </c>
      <c r="B83" s="283"/>
      <c r="C83" s="283"/>
      <c r="D83" s="283"/>
      <c r="E83" s="283"/>
      <c r="F83" s="283"/>
      <c r="G83" s="57"/>
      <c r="H83" s="232">
        <f t="shared" si="15"/>
        <v>0</v>
      </c>
      <c r="I83" s="285"/>
      <c r="J83" s="286"/>
      <c r="K83" s="286"/>
      <c r="L83" s="286"/>
      <c r="M83" s="287"/>
      <c r="N83" s="232">
        <f t="shared" si="16"/>
        <v>0</v>
      </c>
      <c r="O83" s="289"/>
      <c r="P83" s="290"/>
      <c r="Q83" s="291"/>
      <c r="R83" s="232">
        <f t="shared" si="17"/>
        <v>0</v>
      </c>
      <c r="S83" s="328"/>
      <c r="T83" s="329"/>
      <c r="U83" s="329"/>
      <c r="V83" s="329"/>
      <c r="W83" s="329"/>
      <c r="X83" s="330">
        <v>1</v>
      </c>
      <c r="Y83" s="232">
        <f t="shared" si="18"/>
        <v>1</v>
      </c>
      <c r="Z83" s="237">
        <f t="shared" ref="Z83:Z105" si="19">SUM(H83,N83,R83,Y83)</f>
        <v>1</v>
      </c>
      <c r="AA83" s="471" t="s">
        <v>186</v>
      </c>
      <c r="AB83" s="474" t="s">
        <v>187</v>
      </c>
    </row>
    <row r="84" spans="1:29" x14ac:dyDescent="0.3">
      <c r="A84" s="133" t="s">
        <v>188</v>
      </c>
      <c r="B84" s="283">
        <v>1</v>
      </c>
      <c r="C84" s="283"/>
      <c r="D84" s="283"/>
      <c r="E84" s="283"/>
      <c r="F84" s="283"/>
      <c r="G84" s="57">
        <v>1</v>
      </c>
      <c r="H84" s="232">
        <f t="shared" si="15"/>
        <v>2</v>
      </c>
      <c r="I84" s="285"/>
      <c r="J84" s="286"/>
      <c r="K84" s="286"/>
      <c r="L84" s="286">
        <v>1</v>
      </c>
      <c r="M84" s="287"/>
      <c r="N84" s="232">
        <f t="shared" si="16"/>
        <v>1</v>
      </c>
      <c r="O84" s="289"/>
      <c r="P84" s="290"/>
      <c r="Q84" s="291"/>
      <c r="R84" s="232">
        <f t="shared" si="17"/>
        <v>0</v>
      </c>
      <c r="S84" s="328"/>
      <c r="T84" s="329"/>
      <c r="U84" s="329"/>
      <c r="V84" s="329"/>
      <c r="W84" s="329"/>
      <c r="X84" s="330"/>
      <c r="Y84" s="232">
        <f t="shared" si="18"/>
        <v>0</v>
      </c>
      <c r="Z84" s="237">
        <f t="shared" si="19"/>
        <v>3</v>
      </c>
      <c r="AA84" s="472"/>
      <c r="AB84" s="474"/>
    </row>
    <row r="85" spans="1:29" x14ac:dyDescent="0.3">
      <c r="A85" s="133" t="s">
        <v>189</v>
      </c>
      <c r="B85" s="283">
        <v>1</v>
      </c>
      <c r="C85" s="283"/>
      <c r="D85" s="283"/>
      <c r="E85" s="283"/>
      <c r="F85" s="283"/>
      <c r="G85" s="57">
        <v>1</v>
      </c>
      <c r="H85" s="232">
        <f t="shared" si="15"/>
        <v>2</v>
      </c>
      <c r="I85" s="285"/>
      <c r="J85" s="286"/>
      <c r="K85" s="286"/>
      <c r="L85" s="286">
        <v>1</v>
      </c>
      <c r="M85" s="287">
        <v>1</v>
      </c>
      <c r="N85" s="232">
        <f t="shared" si="16"/>
        <v>2</v>
      </c>
      <c r="O85" s="289"/>
      <c r="P85" s="290">
        <v>1</v>
      </c>
      <c r="Q85" s="291"/>
      <c r="R85" s="232">
        <f t="shared" si="17"/>
        <v>1</v>
      </c>
      <c r="S85" s="328"/>
      <c r="T85" s="329"/>
      <c r="U85" s="329"/>
      <c r="V85" s="329"/>
      <c r="W85" s="329"/>
      <c r="X85" s="330"/>
      <c r="Y85" s="232">
        <f t="shared" si="18"/>
        <v>0</v>
      </c>
      <c r="Z85" s="237">
        <f t="shared" si="19"/>
        <v>5</v>
      </c>
      <c r="AA85" s="472"/>
      <c r="AB85" s="474"/>
    </row>
    <row r="86" spans="1:29" x14ac:dyDescent="0.3">
      <c r="A86" s="133" t="s">
        <v>190</v>
      </c>
      <c r="B86" s="283">
        <v>1</v>
      </c>
      <c r="C86" s="283"/>
      <c r="D86" s="283"/>
      <c r="E86" s="283"/>
      <c r="F86" s="283"/>
      <c r="G86" s="57"/>
      <c r="H86" s="232">
        <f t="shared" si="15"/>
        <v>1</v>
      </c>
      <c r="I86" s="285"/>
      <c r="J86" s="286"/>
      <c r="K86" s="286"/>
      <c r="L86" s="286"/>
      <c r="M86" s="287"/>
      <c r="N86" s="232">
        <f t="shared" si="16"/>
        <v>0</v>
      </c>
      <c r="O86" s="289"/>
      <c r="P86" s="290"/>
      <c r="Q86" s="291"/>
      <c r="R86" s="232">
        <f t="shared" si="17"/>
        <v>0</v>
      </c>
      <c r="S86" s="328"/>
      <c r="T86" s="329"/>
      <c r="U86" s="329"/>
      <c r="V86" s="329"/>
      <c r="W86" s="329"/>
      <c r="X86" s="330"/>
      <c r="Y86" s="232">
        <f t="shared" si="18"/>
        <v>0</v>
      </c>
      <c r="Z86" s="237">
        <f t="shared" si="19"/>
        <v>1</v>
      </c>
      <c r="AA86" s="472"/>
      <c r="AB86" s="474"/>
    </row>
    <row r="87" spans="1:29" x14ac:dyDescent="0.3">
      <c r="A87" s="133" t="s">
        <v>191</v>
      </c>
      <c r="B87" s="283">
        <v>1</v>
      </c>
      <c r="C87" s="283"/>
      <c r="D87" s="283"/>
      <c r="E87" s="283"/>
      <c r="F87" s="283"/>
      <c r="G87" s="57"/>
      <c r="H87" s="232">
        <f t="shared" si="15"/>
        <v>1</v>
      </c>
      <c r="I87" s="285"/>
      <c r="J87" s="286"/>
      <c r="K87" s="286"/>
      <c r="L87" s="286"/>
      <c r="M87" s="287"/>
      <c r="N87" s="232">
        <f t="shared" si="16"/>
        <v>0</v>
      </c>
      <c r="O87" s="289"/>
      <c r="P87" s="290"/>
      <c r="Q87" s="291"/>
      <c r="R87" s="232">
        <f t="shared" si="17"/>
        <v>0</v>
      </c>
      <c r="S87" s="328"/>
      <c r="T87" s="329"/>
      <c r="U87" s="329"/>
      <c r="V87" s="329"/>
      <c r="W87" s="329"/>
      <c r="X87" s="330"/>
      <c r="Y87" s="232">
        <f t="shared" si="18"/>
        <v>0</v>
      </c>
      <c r="Z87" s="237">
        <f t="shared" si="19"/>
        <v>1</v>
      </c>
      <c r="AA87" s="472"/>
      <c r="AB87" s="474"/>
    </row>
    <row r="88" spans="1:29" x14ac:dyDescent="0.3">
      <c r="A88" s="133" t="s">
        <v>192</v>
      </c>
      <c r="B88" s="283">
        <v>1</v>
      </c>
      <c r="C88" s="283"/>
      <c r="D88" s="283"/>
      <c r="E88" s="283"/>
      <c r="F88" s="283"/>
      <c r="G88" s="57"/>
      <c r="H88" s="232">
        <f t="shared" si="15"/>
        <v>1</v>
      </c>
      <c r="I88" s="285"/>
      <c r="J88" s="286"/>
      <c r="K88" s="286"/>
      <c r="L88" s="286"/>
      <c r="M88" s="287"/>
      <c r="N88" s="232">
        <f t="shared" si="16"/>
        <v>0</v>
      </c>
      <c r="O88" s="289"/>
      <c r="P88" s="290"/>
      <c r="Q88" s="291"/>
      <c r="R88" s="232">
        <f t="shared" si="17"/>
        <v>0</v>
      </c>
      <c r="S88" s="328"/>
      <c r="T88" s="329"/>
      <c r="U88" s="329"/>
      <c r="V88" s="329"/>
      <c r="W88" s="329"/>
      <c r="X88" s="330"/>
      <c r="Y88" s="232">
        <f t="shared" si="18"/>
        <v>0</v>
      </c>
      <c r="Z88" s="237">
        <f t="shared" si="19"/>
        <v>1</v>
      </c>
      <c r="AA88" s="472"/>
      <c r="AB88" s="474"/>
    </row>
    <row r="89" spans="1:29" x14ac:dyDescent="0.3">
      <c r="A89" s="133" t="s">
        <v>193</v>
      </c>
      <c r="B89" s="283"/>
      <c r="C89" s="283"/>
      <c r="D89" s="283"/>
      <c r="E89" s="283"/>
      <c r="F89" s="283"/>
      <c r="G89" s="57">
        <v>1</v>
      </c>
      <c r="H89" s="232">
        <f t="shared" si="15"/>
        <v>1</v>
      </c>
      <c r="I89" s="285">
        <v>1</v>
      </c>
      <c r="J89" s="286"/>
      <c r="K89" s="286">
        <v>1</v>
      </c>
      <c r="L89" s="286"/>
      <c r="M89" s="287"/>
      <c r="N89" s="232">
        <f t="shared" si="16"/>
        <v>2</v>
      </c>
      <c r="O89" s="289"/>
      <c r="P89" s="290">
        <v>1</v>
      </c>
      <c r="Q89" s="291"/>
      <c r="R89" s="232">
        <f t="shared" si="17"/>
        <v>1</v>
      </c>
      <c r="S89" s="328"/>
      <c r="T89" s="329"/>
      <c r="U89" s="329"/>
      <c r="V89" s="329"/>
      <c r="W89" s="329"/>
      <c r="X89" s="330"/>
      <c r="Y89" s="232">
        <f t="shared" si="18"/>
        <v>0</v>
      </c>
      <c r="Z89" s="237">
        <f t="shared" si="19"/>
        <v>4</v>
      </c>
      <c r="AA89" s="472"/>
      <c r="AB89" s="474"/>
    </row>
    <row r="90" spans="1:29" x14ac:dyDescent="0.3">
      <c r="A90" s="133" t="s">
        <v>194</v>
      </c>
      <c r="B90" s="283"/>
      <c r="C90" s="283"/>
      <c r="D90" s="283"/>
      <c r="E90" s="283"/>
      <c r="F90" s="283"/>
      <c r="G90" s="57"/>
      <c r="H90" s="232">
        <f t="shared" si="15"/>
        <v>0</v>
      </c>
      <c r="I90" s="285"/>
      <c r="J90" s="286">
        <v>1</v>
      </c>
      <c r="K90" s="286"/>
      <c r="L90" s="286"/>
      <c r="M90" s="287"/>
      <c r="N90" s="232">
        <f t="shared" si="16"/>
        <v>1</v>
      </c>
      <c r="O90" s="289"/>
      <c r="P90" s="290"/>
      <c r="Q90" s="291"/>
      <c r="R90" s="232">
        <f t="shared" si="17"/>
        <v>0</v>
      </c>
      <c r="S90" s="328"/>
      <c r="T90" s="329"/>
      <c r="U90" s="329"/>
      <c r="V90" s="329"/>
      <c r="W90" s="329"/>
      <c r="X90" s="330"/>
      <c r="Y90" s="232">
        <f t="shared" si="18"/>
        <v>0</v>
      </c>
      <c r="Z90" s="237">
        <f t="shared" si="19"/>
        <v>1</v>
      </c>
      <c r="AA90" s="472"/>
      <c r="AB90" s="474"/>
    </row>
    <row r="91" spans="1:29" x14ac:dyDescent="0.3">
      <c r="A91" s="133" t="s">
        <v>195</v>
      </c>
      <c r="B91" s="283"/>
      <c r="C91" s="283"/>
      <c r="D91" s="283"/>
      <c r="E91" s="283"/>
      <c r="F91" s="283"/>
      <c r="G91" s="57"/>
      <c r="H91" s="232">
        <f t="shared" si="15"/>
        <v>0</v>
      </c>
      <c r="I91" s="285"/>
      <c r="J91" s="286"/>
      <c r="K91" s="286">
        <v>1</v>
      </c>
      <c r="L91" s="286"/>
      <c r="M91" s="287"/>
      <c r="N91" s="232">
        <f t="shared" si="16"/>
        <v>1</v>
      </c>
      <c r="O91" s="289"/>
      <c r="P91" s="290"/>
      <c r="Q91" s="291"/>
      <c r="R91" s="232">
        <f t="shared" si="17"/>
        <v>0</v>
      </c>
      <c r="S91" s="328"/>
      <c r="T91" s="329"/>
      <c r="U91" s="329"/>
      <c r="V91" s="329"/>
      <c r="W91" s="329"/>
      <c r="X91" s="330"/>
      <c r="Y91" s="232">
        <f t="shared" si="18"/>
        <v>0</v>
      </c>
      <c r="Z91" s="237">
        <f t="shared" si="19"/>
        <v>1</v>
      </c>
      <c r="AA91" s="472"/>
      <c r="AB91" s="474"/>
    </row>
    <row r="92" spans="1:29" x14ac:dyDescent="0.3">
      <c r="A92" s="133" t="s">
        <v>196</v>
      </c>
      <c r="B92" s="283"/>
      <c r="C92" s="283"/>
      <c r="D92" s="283"/>
      <c r="E92" s="283"/>
      <c r="F92" s="283"/>
      <c r="G92" s="57"/>
      <c r="H92" s="232">
        <f t="shared" si="15"/>
        <v>0</v>
      </c>
      <c r="I92" s="285"/>
      <c r="J92" s="286"/>
      <c r="K92" s="286"/>
      <c r="L92" s="286">
        <v>1</v>
      </c>
      <c r="M92" s="287"/>
      <c r="N92" s="232">
        <f t="shared" si="16"/>
        <v>1</v>
      </c>
      <c r="O92" s="289"/>
      <c r="P92" s="290"/>
      <c r="Q92" s="291"/>
      <c r="R92" s="232">
        <f t="shared" si="17"/>
        <v>0</v>
      </c>
      <c r="S92" s="328"/>
      <c r="T92" s="329"/>
      <c r="U92" s="329"/>
      <c r="V92" s="329"/>
      <c r="W92" s="329"/>
      <c r="X92" s="330"/>
      <c r="Y92" s="232">
        <f t="shared" si="18"/>
        <v>0</v>
      </c>
      <c r="Z92" s="237">
        <f t="shared" si="19"/>
        <v>1</v>
      </c>
      <c r="AA92" s="472"/>
      <c r="AB92" s="474"/>
    </row>
    <row r="93" spans="1:29" x14ac:dyDescent="0.3">
      <c r="A93" s="133" t="s">
        <v>197</v>
      </c>
      <c r="B93" s="283"/>
      <c r="C93" s="283"/>
      <c r="D93" s="283"/>
      <c r="E93" s="283"/>
      <c r="F93" s="283"/>
      <c r="G93" s="57"/>
      <c r="H93" s="232">
        <f t="shared" si="15"/>
        <v>0</v>
      </c>
      <c r="I93" s="285"/>
      <c r="J93" s="286"/>
      <c r="K93" s="286"/>
      <c r="L93" s="286"/>
      <c r="M93" s="287"/>
      <c r="N93" s="232">
        <f t="shared" si="16"/>
        <v>0</v>
      </c>
      <c r="O93" s="289"/>
      <c r="P93" s="290"/>
      <c r="Q93" s="291"/>
      <c r="R93" s="232">
        <f t="shared" si="17"/>
        <v>0</v>
      </c>
      <c r="S93" s="328"/>
      <c r="T93" s="329"/>
      <c r="U93" s="329"/>
      <c r="V93" s="329">
        <v>1</v>
      </c>
      <c r="W93" s="329"/>
      <c r="X93" s="330"/>
      <c r="Y93" s="232">
        <f t="shared" si="18"/>
        <v>1</v>
      </c>
      <c r="Z93" s="237">
        <f t="shared" si="19"/>
        <v>1</v>
      </c>
      <c r="AA93" s="472"/>
      <c r="AB93" s="474"/>
    </row>
    <row r="94" spans="1:29" x14ac:dyDescent="0.3">
      <c r="A94" s="133" t="s">
        <v>198</v>
      </c>
      <c r="B94" s="283"/>
      <c r="C94" s="283"/>
      <c r="D94" s="283"/>
      <c r="E94" s="283"/>
      <c r="F94" s="283"/>
      <c r="G94" s="57"/>
      <c r="H94" s="232">
        <f t="shared" si="15"/>
        <v>0</v>
      </c>
      <c r="I94" s="285"/>
      <c r="J94" s="286"/>
      <c r="K94" s="286"/>
      <c r="L94" s="286"/>
      <c r="M94" s="287"/>
      <c r="N94" s="232">
        <f t="shared" si="16"/>
        <v>0</v>
      </c>
      <c r="O94" s="289"/>
      <c r="P94" s="290"/>
      <c r="Q94" s="291"/>
      <c r="R94" s="232">
        <f t="shared" si="17"/>
        <v>0</v>
      </c>
      <c r="S94" s="328"/>
      <c r="T94" s="329"/>
      <c r="U94" s="329"/>
      <c r="V94" s="329">
        <v>1</v>
      </c>
      <c r="W94" s="329"/>
      <c r="X94" s="330"/>
      <c r="Y94" s="232">
        <f t="shared" si="18"/>
        <v>1</v>
      </c>
      <c r="Z94" s="237">
        <f t="shared" si="19"/>
        <v>1</v>
      </c>
      <c r="AA94" s="472"/>
      <c r="AB94" s="474"/>
    </row>
    <row r="95" spans="1:29" x14ac:dyDescent="0.3">
      <c r="A95" s="135" t="s">
        <v>199</v>
      </c>
      <c r="B95" s="283"/>
      <c r="C95" s="283"/>
      <c r="D95" s="283"/>
      <c r="E95" s="283"/>
      <c r="F95" s="283"/>
      <c r="G95" s="57"/>
      <c r="H95" s="232">
        <f t="shared" si="15"/>
        <v>0</v>
      </c>
      <c r="I95" s="285"/>
      <c r="J95" s="286"/>
      <c r="K95" s="286"/>
      <c r="L95" s="286"/>
      <c r="M95" s="287"/>
      <c r="N95" s="232">
        <f t="shared" si="16"/>
        <v>0</v>
      </c>
      <c r="O95" s="289"/>
      <c r="P95" s="290"/>
      <c r="Q95" s="291">
        <v>1</v>
      </c>
      <c r="R95" s="232">
        <f t="shared" si="17"/>
        <v>1</v>
      </c>
      <c r="S95" s="328"/>
      <c r="T95" s="329"/>
      <c r="U95" s="329"/>
      <c r="V95" s="329"/>
      <c r="W95" s="329"/>
      <c r="X95" s="330"/>
      <c r="Y95" s="232">
        <f t="shared" si="18"/>
        <v>0</v>
      </c>
      <c r="Z95" s="237">
        <f t="shared" si="19"/>
        <v>1</v>
      </c>
      <c r="AA95" s="472"/>
      <c r="AB95" s="474"/>
    </row>
    <row r="96" spans="1:29" x14ac:dyDescent="0.3">
      <c r="A96" s="133" t="s">
        <v>200</v>
      </c>
      <c r="B96" s="283"/>
      <c r="C96" s="283"/>
      <c r="D96" s="283"/>
      <c r="E96" s="283"/>
      <c r="F96" s="283">
        <v>1</v>
      </c>
      <c r="G96" s="57"/>
      <c r="H96" s="232">
        <f t="shared" si="15"/>
        <v>1</v>
      </c>
      <c r="I96" s="285"/>
      <c r="J96" s="286"/>
      <c r="K96" s="286"/>
      <c r="L96" s="286"/>
      <c r="M96" s="287"/>
      <c r="N96" s="232">
        <f t="shared" si="16"/>
        <v>0</v>
      </c>
      <c r="O96" s="289"/>
      <c r="P96" s="290"/>
      <c r="Q96" s="291"/>
      <c r="R96" s="232">
        <f t="shared" si="17"/>
        <v>0</v>
      </c>
      <c r="S96" s="328"/>
      <c r="T96" s="329"/>
      <c r="U96" s="329"/>
      <c r="V96" s="329"/>
      <c r="W96" s="329"/>
      <c r="X96" s="330"/>
      <c r="Y96" s="232">
        <f t="shared" si="18"/>
        <v>0</v>
      </c>
      <c r="Z96" s="237">
        <f t="shared" si="19"/>
        <v>1</v>
      </c>
      <c r="AA96" s="472"/>
      <c r="AB96" s="474"/>
    </row>
    <row r="97" spans="1:28" x14ac:dyDescent="0.3">
      <c r="A97" s="133" t="s">
        <v>201</v>
      </c>
      <c r="B97" s="283"/>
      <c r="C97" s="283"/>
      <c r="D97" s="283"/>
      <c r="E97" s="283"/>
      <c r="F97" s="283"/>
      <c r="G97" s="57">
        <v>1</v>
      </c>
      <c r="H97" s="232">
        <f t="shared" si="15"/>
        <v>1</v>
      </c>
      <c r="I97" s="285"/>
      <c r="J97" s="286"/>
      <c r="K97" s="286"/>
      <c r="L97" s="286"/>
      <c r="M97" s="287"/>
      <c r="N97" s="232">
        <f t="shared" si="16"/>
        <v>0</v>
      </c>
      <c r="O97" s="289"/>
      <c r="P97" s="290"/>
      <c r="Q97" s="291"/>
      <c r="R97" s="232">
        <f t="shared" si="17"/>
        <v>0</v>
      </c>
      <c r="S97" s="328"/>
      <c r="T97" s="329"/>
      <c r="U97" s="329"/>
      <c r="V97" s="329"/>
      <c r="W97" s="329"/>
      <c r="X97" s="330"/>
      <c r="Y97" s="232">
        <f t="shared" si="18"/>
        <v>0</v>
      </c>
      <c r="Z97" s="237">
        <f t="shared" si="19"/>
        <v>1</v>
      </c>
      <c r="AA97" s="472"/>
      <c r="AB97" s="474"/>
    </row>
    <row r="98" spans="1:28" x14ac:dyDescent="0.3">
      <c r="A98" s="133" t="s">
        <v>202</v>
      </c>
      <c r="B98" s="283"/>
      <c r="C98" s="283"/>
      <c r="D98" s="283"/>
      <c r="E98" s="283"/>
      <c r="F98" s="283"/>
      <c r="G98" s="57"/>
      <c r="H98" s="232">
        <f t="shared" si="15"/>
        <v>0</v>
      </c>
      <c r="I98" s="285"/>
      <c r="J98" s="286"/>
      <c r="K98" s="286"/>
      <c r="L98" s="286"/>
      <c r="M98" s="287"/>
      <c r="N98" s="232">
        <f t="shared" si="16"/>
        <v>0</v>
      </c>
      <c r="O98" s="289"/>
      <c r="P98" s="290"/>
      <c r="Q98" s="291">
        <v>1</v>
      </c>
      <c r="R98" s="232">
        <f t="shared" si="17"/>
        <v>1</v>
      </c>
      <c r="S98" s="328"/>
      <c r="T98" s="329"/>
      <c r="U98" s="329"/>
      <c r="V98" s="329">
        <v>1</v>
      </c>
      <c r="W98" s="329"/>
      <c r="X98" s="330"/>
      <c r="Y98" s="232">
        <f t="shared" si="18"/>
        <v>1</v>
      </c>
      <c r="Z98" s="237">
        <f t="shared" si="19"/>
        <v>2</v>
      </c>
      <c r="AA98" s="472"/>
      <c r="AB98" s="474"/>
    </row>
    <row r="99" spans="1:28" x14ac:dyDescent="0.3">
      <c r="A99" s="133" t="s">
        <v>203</v>
      </c>
      <c r="B99" s="283"/>
      <c r="C99" s="283"/>
      <c r="D99" s="283"/>
      <c r="E99" s="283"/>
      <c r="F99" s="283"/>
      <c r="G99" s="57"/>
      <c r="H99" s="232">
        <f t="shared" si="15"/>
        <v>0</v>
      </c>
      <c r="I99" s="285"/>
      <c r="J99" s="286"/>
      <c r="K99" s="286"/>
      <c r="L99" s="286"/>
      <c r="M99" s="287"/>
      <c r="N99" s="232">
        <f t="shared" si="16"/>
        <v>0</v>
      </c>
      <c r="O99" s="289"/>
      <c r="P99" s="290"/>
      <c r="Q99" s="291">
        <v>1</v>
      </c>
      <c r="R99" s="232">
        <f t="shared" si="17"/>
        <v>1</v>
      </c>
      <c r="S99" s="328"/>
      <c r="T99" s="329"/>
      <c r="U99" s="329"/>
      <c r="V99" s="329">
        <v>1</v>
      </c>
      <c r="W99" s="329"/>
      <c r="X99" s="330"/>
      <c r="Y99" s="232">
        <f t="shared" si="18"/>
        <v>1</v>
      </c>
      <c r="Z99" s="237">
        <f t="shared" si="19"/>
        <v>2</v>
      </c>
      <c r="AA99" s="472"/>
      <c r="AB99" s="474"/>
    </row>
    <row r="100" spans="1:28" x14ac:dyDescent="0.3">
      <c r="A100" s="133" t="s">
        <v>204</v>
      </c>
      <c r="B100" s="283"/>
      <c r="C100" s="283"/>
      <c r="D100" s="283"/>
      <c r="E100" s="283"/>
      <c r="F100" s="283"/>
      <c r="G100" s="57"/>
      <c r="H100" s="232">
        <f t="shared" si="15"/>
        <v>0</v>
      </c>
      <c r="I100" s="285"/>
      <c r="J100" s="286"/>
      <c r="K100" s="286"/>
      <c r="L100" s="286"/>
      <c r="M100" s="287"/>
      <c r="N100" s="232">
        <f t="shared" si="16"/>
        <v>0</v>
      </c>
      <c r="O100" s="289"/>
      <c r="P100" s="290"/>
      <c r="Q100" s="291"/>
      <c r="R100" s="232">
        <f t="shared" si="17"/>
        <v>0</v>
      </c>
      <c r="S100" s="328"/>
      <c r="T100" s="329"/>
      <c r="U100" s="329"/>
      <c r="V100" s="329"/>
      <c r="W100" s="329"/>
      <c r="X100" s="330">
        <v>1</v>
      </c>
      <c r="Y100" s="232">
        <f t="shared" si="18"/>
        <v>1</v>
      </c>
      <c r="Z100" s="237">
        <f t="shared" si="19"/>
        <v>1</v>
      </c>
      <c r="AA100" s="472"/>
      <c r="AB100" s="474"/>
    </row>
    <row r="101" spans="1:28" x14ac:dyDescent="0.3">
      <c r="A101" s="135" t="s">
        <v>205</v>
      </c>
      <c r="B101" s="283"/>
      <c r="C101" s="283"/>
      <c r="D101" s="283"/>
      <c r="E101" s="283"/>
      <c r="F101" s="283"/>
      <c r="G101" s="57"/>
      <c r="H101" s="232">
        <f t="shared" si="15"/>
        <v>0</v>
      </c>
      <c r="I101" s="285"/>
      <c r="J101" s="286">
        <v>1</v>
      </c>
      <c r="K101" s="286"/>
      <c r="L101" s="286"/>
      <c r="M101" s="287"/>
      <c r="N101" s="232">
        <f t="shared" si="16"/>
        <v>1</v>
      </c>
      <c r="O101" s="289"/>
      <c r="P101" s="290"/>
      <c r="Q101" s="291"/>
      <c r="R101" s="232">
        <f t="shared" si="17"/>
        <v>0</v>
      </c>
      <c r="S101" s="328"/>
      <c r="T101" s="329"/>
      <c r="U101" s="329"/>
      <c r="V101" s="329"/>
      <c r="W101" s="329"/>
      <c r="X101" s="330"/>
      <c r="Y101" s="232">
        <f t="shared" si="18"/>
        <v>0</v>
      </c>
      <c r="Z101" s="237">
        <f t="shared" si="19"/>
        <v>1</v>
      </c>
      <c r="AA101" s="472"/>
      <c r="AB101" s="474"/>
    </row>
    <row r="102" spans="1:28" x14ac:dyDescent="0.3">
      <c r="A102" s="135" t="s">
        <v>206</v>
      </c>
      <c r="B102" s="283"/>
      <c r="C102" s="283"/>
      <c r="D102" s="283"/>
      <c r="E102" s="283"/>
      <c r="F102" s="283"/>
      <c r="G102" s="57"/>
      <c r="H102" s="232">
        <f t="shared" si="15"/>
        <v>0</v>
      </c>
      <c r="I102" s="285"/>
      <c r="J102" s="286"/>
      <c r="K102" s="286"/>
      <c r="L102" s="286"/>
      <c r="M102" s="287"/>
      <c r="N102" s="232">
        <f t="shared" si="16"/>
        <v>0</v>
      </c>
      <c r="O102" s="289"/>
      <c r="P102" s="290"/>
      <c r="Q102" s="291">
        <v>1</v>
      </c>
      <c r="R102" s="232">
        <f t="shared" si="17"/>
        <v>1</v>
      </c>
      <c r="S102" s="328"/>
      <c r="T102" s="329"/>
      <c r="U102" s="329"/>
      <c r="V102" s="329"/>
      <c r="W102" s="329"/>
      <c r="X102" s="330"/>
      <c r="Y102" s="232">
        <f t="shared" si="18"/>
        <v>0</v>
      </c>
      <c r="Z102" s="237">
        <f t="shared" si="19"/>
        <v>1</v>
      </c>
      <c r="AA102" s="472"/>
      <c r="AB102" s="474"/>
    </row>
    <row r="103" spans="1:28" x14ac:dyDescent="0.3">
      <c r="A103" s="135" t="s">
        <v>207</v>
      </c>
      <c r="B103" s="283"/>
      <c r="C103" s="283"/>
      <c r="D103" s="283"/>
      <c r="E103" s="283"/>
      <c r="F103" s="283"/>
      <c r="G103" s="57"/>
      <c r="H103" s="232">
        <f t="shared" si="15"/>
        <v>0</v>
      </c>
      <c r="I103" s="285"/>
      <c r="J103" s="286"/>
      <c r="K103" s="286"/>
      <c r="L103" s="286"/>
      <c r="M103" s="287"/>
      <c r="N103" s="232">
        <f t="shared" si="16"/>
        <v>0</v>
      </c>
      <c r="O103" s="289"/>
      <c r="P103" s="290"/>
      <c r="Q103" s="291"/>
      <c r="R103" s="232">
        <f t="shared" si="17"/>
        <v>0</v>
      </c>
      <c r="S103" s="328"/>
      <c r="T103" s="329"/>
      <c r="U103" s="329"/>
      <c r="V103" s="329">
        <v>1</v>
      </c>
      <c r="W103" s="329"/>
      <c r="X103" s="330"/>
      <c r="Y103" s="232">
        <f t="shared" si="18"/>
        <v>1</v>
      </c>
      <c r="Z103" s="237">
        <f t="shared" si="19"/>
        <v>1</v>
      </c>
      <c r="AA103" s="472"/>
      <c r="AB103" s="474"/>
    </row>
    <row r="104" spans="1:28" x14ac:dyDescent="0.3">
      <c r="A104" s="135" t="s">
        <v>208</v>
      </c>
      <c r="B104" s="283"/>
      <c r="C104" s="283"/>
      <c r="D104" s="283"/>
      <c r="E104" s="283"/>
      <c r="F104" s="283"/>
      <c r="G104" s="57"/>
      <c r="H104" s="232">
        <f t="shared" si="15"/>
        <v>0</v>
      </c>
      <c r="I104" s="285"/>
      <c r="J104" s="286"/>
      <c r="K104" s="286"/>
      <c r="L104" s="286"/>
      <c r="M104" s="287"/>
      <c r="N104" s="232">
        <f t="shared" si="16"/>
        <v>0</v>
      </c>
      <c r="O104" s="289"/>
      <c r="P104" s="290"/>
      <c r="Q104" s="291"/>
      <c r="R104" s="232">
        <f t="shared" si="17"/>
        <v>0</v>
      </c>
      <c r="S104" s="328"/>
      <c r="T104" s="329">
        <v>1</v>
      </c>
      <c r="U104" s="329"/>
      <c r="V104" s="329"/>
      <c r="W104" s="329"/>
      <c r="X104" s="330"/>
      <c r="Y104" s="232">
        <f t="shared" si="18"/>
        <v>1</v>
      </c>
      <c r="Z104" s="237">
        <f t="shared" si="19"/>
        <v>1</v>
      </c>
      <c r="AA104" s="472"/>
      <c r="AB104" s="474"/>
    </row>
    <row r="105" spans="1:28" x14ac:dyDescent="0.3">
      <c r="A105" s="135" t="s">
        <v>209</v>
      </c>
      <c r="B105" s="283"/>
      <c r="C105" s="283"/>
      <c r="D105" s="283"/>
      <c r="E105" s="283"/>
      <c r="F105" s="283"/>
      <c r="G105" s="57"/>
      <c r="H105" s="232">
        <f t="shared" si="15"/>
        <v>0</v>
      </c>
      <c r="I105" s="285"/>
      <c r="J105" s="286"/>
      <c r="K105" s="286"/>
      <c r="L105" s="286"/>
      <c r="M105" s="287"/>
      <c r="N105" s="232">
        <f t="shared" si="16"/>
        <v>0</v>
      </c>
      <c r="O105" s="289"/>
      <c r="P105" s="290"/>
      <c r="Q105" s="291"/>
      <c r="R105" s="232">
        <f t="shared" si="17"/>
        <v>0</v>
      </c>
      <c r="S105" s="328"/>
      <c r="T105" s="329"/>
      <c r="U105" s="329">
        <v>1</v>
      </c>
      <c r="V105" s="329"/>
      <c r="W105" s="329">
        <v>1</v>
      </c>
      <c r="X105" s="330"/>
      <c r="Y105" s="232">
        <f t="shared" si="18"/>
        <v>2</v>
      </c>
      <c r="Z105" s="237">
        <f t="shared" si="19"/>
        <v>2</v>
      </c>
      <c r="AA105" s="473"/>
      <c r="AB105" s="474"/>
    </row>
    <row r="106" spans="1:28" ht="14.5" thickBot="1" x14ac:dyDescent="0.35">
      <c r="A106" s="136" t="s">
        <v>210</v>
      </c>
      <c r="B106" s="124"/>
      <c r="C106" s="124"/>
      <c r="D106" s="124"/>
      <c r="E106" s="124"/>
      <c r="F106" s="124"/>
      <c r="G106" s="218"/>
      <c r="H106" s="233"/>
      <c r="I106" s="226"/>
      <c r="J106" s="124"/>
      <c r="K106" s="124"/>
      <c r="L106" s="124"/>
      <c r="M106" s="218"/>
      <c r="N106" s="233"/>
      <c r="O106" s="226"/>
      <c r="P106" s="124"/>
      <c r="Q106" s="218"/>
      <c r="R106" s="233"/>
      <c r="S106" s="226"/>
      <c r="T106" s="124"/>
      <c r="U106" s="124"/>
      <c r="V106" s="124"/>
      <c r="W106" s="124"/>
      <c r="X106" s="218"/>
      <c r="Y106" s="233"/>
      <c r="Z106" s="238"/>
      <c r="AA106" s="111"/>
      <c r="AB106" s="340" t="s">
        <v>160</v>
      </c>
    </row>
    <row r="107" spans="1:28" s="445" customFormat="1" ht="13.5" customHeight="1" x14ac:dyDescent="0.3">
      <c r="A107" s="444" t="s">
        <v>211</v>
      </c>
      <c r="B107" s="441"/>
      <c r="C107" s="441"/>
      <c r="D107" s="441"/>
      <c r="E107" s="441"/>
      <c r="F107" s="441"/>
      <c r="G107" s="442"/>
      <c r="H107" s="437"/>
      <c r="I107" s="443"/>
      <c r="J107" s="441"/>
      <c r="K107" s="441"/>
      <c r="L107" s="441"/>
      <c r="M107" s="442"/>
      <c r="N107" s="437"/>
      <c r="O107" s="443"/>
      <c r="P107" s="441"/>
      <c r="Q107" s="442"/>
      <c r="R107" s="437"/>
      <c r="S107" s="443"/>
      <c r="T107" s="441"/>
      <c r="U107" s="441"/>
      <c r="V107" s="441"/>
      <c r="W107" s="441"/>
      <c r="X107" s="442"/>
      <c r="Y107" s="437"/>
      <c r="Z107" s="440"/>
      <c r="AA107" s="471" t="s">
        <v>212</v>
      </c>
      <c r="AB107" s="489" t="s">
        <v>213</v>
      </c>
    </row>
    <row r="108" spans="1:28" x14ac:dyDescent="0.3">
      <c r="A108" s="133" t="s">
        <v>214</v>
      </c>
      <c r="B108" s="283">
        <v>1</v>
      </c>
      <c r="C108" s="283"/>
      <c r="D108" s="283">
        <v>1</v>
      </c>
      <c r="E108" s="283">
        <v>1</v>
      </c>
      <c r="F108" s="283"/>
      <c r="G108" s="57"/>
      <c r="H108" s="232">
        <f t="shared" si="15"/>
        <v>3</v>
      </c>
      <c r="I108" s="285">
        <v>1</v>
      </c>
      <c r="J108" s="286">
        <v>1</v>
      </c>
      <c r="K108" s="286"/>
      <c r="L108" s="286"/>
      <c r="M108" s="287">
        <v>1</v>
      </c>
      <c r="N108" s="232">
        <f t="shared" si="16"/>
        <v>3</v>
      </c>
      <c r="O108" s="289"/>
      <c r="P108" s="290"/>
      <c r="Q108" s="291"/>
      <c r="R108" s="232">
        <f t="shared" si="17"/>
        <v>0</v>
      </c>
      <c r="S108" s="328"/>
      <c r="T108" s="329">
        <v>1</v>
      </c>
      <c r="U108" s="329"/>
      <c r="V108" s="329">
        <v>1</v>
      </c>
      <c r="W108" s="329"/>
      <c r="X108" s="330"/>
      <c r="Y108" s="232">
        <f t="shared" si="18"/>
        <v>2</v>
      </c>
      <c r="Z108" s="237">
        <f t="shared" ref="Z108:Z136" si="20">SUM(H108,N108,R108,Y108)</f>
        <v>8</v>
      </c>
      <c r="AA108" s="472"/>
      <c r="AB108" s="479"/>
    </row>
    <row r="109" spans="1:28" x14ac:dyDescent="0.3">
      <c r="A109" s="133" t="s">
        <v>215</v>
      </c>
      <c r="B109" s="283"/>
      <c r="C109" s="283">
        <v>1</v>
      </c>
      <c r="D109" s="283"/>
      <c r="E109" s="283">
        <v>1</v>
      </c>
      <c r="F109" s="283"/>
      <c r="G109" s="57"/>
      <c r="H109" s="232">
        <f t="shared" si="15"/>
        <v>2</v>
      </c>
      <c r="I109" s="285"/>
      <c r="J109" s="286">
        <v>1</v>
      </c>
      <c r="K109" s="286"/>
      <c r="L109" s="286">
        <v>1</v>
      </c>
      <c r="M109" s="287"/>
      <c r="N109" s="232">
        <f t="shared" si="16"/>
        <v>2</v>
      </c>
      <c r="O109" s="289"/>
      <c r="P109" s="290"/>
      <c r="Q109" s="291">
        <v>1</v>
      </c>
      <c r="R109" s="232">
        <f t="shared" si="17"/>
        <v>1</v>
      </c>
      <c r="S109" s="328"/>
      <c r="T109" s="329"/>
      <c r="U109" s="329">
        <v>1</v>
      </c>
      <c r="V109" s="329">
        <v>1</v>
      </c>
      <c r="W109" s="329"/>
      <c r="X109" s="330">
        <v>1</v>
      </c>
      <c r="Y109" s="232">
        <f t="shared" si="18"/>
        <v>3</v>
      </c>
      <c r="Z109" s="237">
        <f t="shared" si="20"/>
        <v>8</v>
      </c>
      <c r="AA109" s="472"/>
      <c r="AB109" s="479"/>
    </row>
    <row r="110" spans="1:28" x14ac:dyDescent="0.3">
      <c r="A110" s="133" t="s">
        <v>216</v>
      </c>
      <c r="B110" s="283"/>
      <c r="C110" s="283"/>
      <c r="D110" s="283"/>
      <c r="E110" s="283"/>
      <c r="F110" s="283"/>
      <c r="G110" s="57">
        <v>1</v>
      </c>
      <c r="H110" s="232">
        <f t="shared" si="15"/>
        <v>1</v>
      </c>
      <c r="I110" s="285"/>
      <c r="J110" s="286"/>
      <c r="K110" s="286"/>
      <c r="L110" s="286"/>
      <c r="M110" s="287"/>
      <c r="N110" s="232">
        <f t="shared" si="16"/>
        <v>0</v>
      </c>
      <c r="O110" s="289"/>
      <c r="P110" s="290"/>
      <c r="Q110" s="291"/>
      <c r="R110" s="232">
        <f t="shared" si="17"/>
        <v>0</v>
      </c>
      <c r="S110" s="328"/>
      <c r="T110" s="329"/>
      <c r="U110" s="329"/>
      <c r="V110" s="329"/>
      <c r="W110" s="329"/>
      <c r="X110" s="330"/>
      <c r="Y110" s="232">
        <f t="shared" si="18"/>
        <v>0</v>
      </c>
      <c r="Z110" s="237">
        <f t="shared" si="20"/>
        <v>1</v>
      </c>
      <c r="AA110" s="472"/>
      <c r="AB110" s="479"/>
    </row>
    <row r="111" spans="1:28" x14ac:dyDescent="0.3">
      <c r="A111" s="133" t="s">
        <v>217</v>
      </c>
      <c r="B111" s="283"/>
      <c r="C111" s="283"/>
      <c r="D111" s="283"/>
      <c r="E111" s="283"/>
      <c r="F111" s="283"/>
      <c r="G111" s="57"/>
      <c r="H111" s="232">
        <f t="shared" si="15"/>
        <v>0</v>
      </c>
      <c r="I111" s="285"/>
      <c r="J111" s="286">
        <v>1</v>
      </c>
      <c r="K111" s="286"/>
      <c r="L111" s="286"/>
      <c r="M111" s="287">
        <v>1</v>
      </c>
      <c r="N111" s="232">
        <f t="shared" si="16"/>
        <v>2</v>
      </c>
      <c r="O111" s="289"/>
      <c r="P111" s="290"/>
      <c r="Q111" s="291"/>
      <c r="R111" s="232">
        <f t="shared" si="17"/>
        <v>0</v>
      </c>
      <c r="S111" s="328"/>
      <c r="T111" s="329"/>
      <c r="U111" s="329"/>
      <c r="V111" s="329"/>
      <c r="W111" s="329"/>
      <c r="X111" s="330"/>
      <c r="Y111" s="232">
        <f t="shared" si="18"/>
        <v>0</v>
      </c>
      <c r="Z111" s="237">
        <f t="shared" si="20"/>
        <v>2</v>
      </c>
      <c r="AA111" s="472"/>
      <c r="AB111" s="479"/>
    </row>
    <row r="112" spans="1:28" x14ac:dyDescent="0.3">
      <c r="A112" s="133" t="s">
        <v>218</v>
      </c>
      <c r="B112" s="283"/>
      <c r="C112" s="283"/>
      <c r="D112" s="283"/>
      <c r="E112" s="283"/>
      <c r="F112" s="283">
        <v>1</v>
      </c>
      <c r="G112" s="57"/>
      <c r="H112" s="232">
        <f t="shared" si="15"/>
        <v>1</v>
      </c>
      <c r="I112" s="285"/>
      <c r="J112" s="286"/>
      <c r="K112" s="286"/>
      <c r="L112" s="286"/>
      <c r="M112" s="287"/>
      <c r="N112" s="232">
        <f t="shared" si="16"/>
        <v>0</v>
      </c>
      <c r="O112" s="289"/>
      <c r="P112" s="290"/>
      <c r="Q112" s="291"/>
      <c r="R112" s="232">
        <f t="shared" si="17"/>
        <v>0</v>
      </c>
      <c r="S112" s="328"/>
      <c r="T112" s="329"/>
      <c r="U112" s="329"/>
      <c r="V112" s="329"/>
      <c r="W112" s="329"/>
      <c r="X112" s="330"/>
      <c r="Y112" s="232">
        <f t="shared" si="18"/>
        <v>0</v>
      </c>
      <c r="Z112" s="237">
        <f t="shared" si="20"/>
        <v>1</v>
      </c>
      <c r="AA112" s="472"/>
      <c r="AB112" s="479"/>
    </row>
    <row r="113" spans="1:28" x14ac:dyDescent="0.3">
      <c r="A113" s="133" t="s">
        <v>219</v>
      </c>
      <c r="B113" s="283"/>
      <c r="C113" s="283">
        <v>1</v>
      </c>
      <c r="D113" s="283">
        <v>1</v>
      </c>
      <c r="E113" s="283"/>
      <c r="F113" s="283"/>
      <c r="G113" s="57">
        <v>1</v>
      </c>
      <c r="H113" s="232">
        <f t="shared" si="15"/>
        <v>3</v>
      </c>
      <c r="I113" s="285"/>
      <c r="J113" s="286">
        <v>1</v>
      </c>
      <c r="K113" s="286"/>
      <c r="L113" s="286">
        <v>1</v>
      </c>
      <c r="M113" s="287"/>
      <c r="N113" s="232">
        <f t="shared" si="16"/>
        <v>2</v>
      </c>
      <c r="O113" s="289"/>
      <c r="P113" s="290"/>
      <c r="Q113" s="291">
        <v>1</v>
      </c>
      <c r="R113" s="232">
        <f t="shared" si="17"/>
        <v>1</v>
      </c>
      <c r="S113" s="328"/>
      <c r="T113" s="329"/>
      <c r="U113" s="329"/>
      <c r="V113" s="329"/>
      <c r="W113" s="329"/>
      <c r="X113" s="330"/>
      <c r="Y113" s="232">
        <f t="shared" si="18"/>
        <v>0</v>
      </c>
      <c r="Z113" s="237">
        <f t="shared" si="20"/>
        <v>6</v>
      </c>
      <c r="AA113" s="472"/>
      <c r="AB113" s="479"/>
    </row>
    <row r="114" spans="1:28" x14ac:dyDescent="0.3">
      <c r="A114" s="133" t="s">
        <v>220</v>
      </c>
      <c r="B114" s="283"/>
      <c r="C114" s="283"/>
      <c r="D114" s="283"/>
      <c r="E114" s="283"/>
      <c r="F114" s="283"/>
      <c r="G114" s="57"/>
      <c r="H114" s="232">
        <f t="shared" si="15"/>
        <v>0</v>
      </c>
      <c r="I114" s="285"/>
      <c r="J114" s="286"/>
      <c r="K114" s="286"/>
      <c r="L114" s="286">
        <v>1</v>
      </c>
      <c r="M114" s="287">
        <v>1</v>
      </c>
      <c r="N114" s="232">
        <f t="shared" si="16"/>
        <v>2</v>
      </c>
      <c r="O114" s="289"/>
      <c r="P114" s="290"/>
      <c r="Q114" s="291"/>
      <c r="R114" s="232">
        <f t="shared" si="17"/>
        <v>0</v>
      </c>
      <c r="S114" s="328"/>
      <c r="T114" s="329">
        <v>1</v>
      </c>
      <c r="U114" s="329"/>
      <c r="V114" s="329"/>
      <c r="W114" s="329"/>
      <c r="X114" s="330">
        <v>1</v>
      </c>
      <c r="Y114" s="232">
        <f t="shared" si="18"/>
        <v>2</v>
      </c>
      <c r="Z114" s="237">
        <f t="shared" si="20"/>
        <v>4</v>
      </c>
      <c r="AA114" s="472"/>
      <c r="AB114" s="479"/>
    </row>
    <row r="115" spans="1:28" x14ac:dyDescent="0.3">
      <c r="A115" s="133" t="s">
        <v>221</v>
      </c>
      <c r="B115" s="283"/>
      <c r="C115" s="283"/>
      <c r="D115" s="283"/>
      <c r="E115" s="283"/>
      <c r="F115" s="283"/>
      <c r="G115" s="57"/>
      <c r="H115" s="232">
        <f t="shared" si="15"/>
        <v>0</v>
      </c>
      <c r="I115" s="285"/>
      <c r="J115" s="286"/>
      <c r="K115" s="286"/>
      <c r="L115" s="286"/>
      <c r="M115" s="287"/>
      <c r="N115" s="232">
        <f t="shared" si="16"/>
        <v>0</v>
      </c>
      <c r="O115" s="289"/>
      <c r="P115" s="290"/>
      <c r="Q115" s="291"/>
      <c r="R115" s="232">
        <f t="shared" si="17"/>
        <v>0</v>
      </c>
      <c r="S115" s="328"/>
      <c r="T115" s="329">
        <v>1</v>
      </c>
      <c r="U115" s="329"/>
      <c r="V115" s="329"/>
      <c r="W115" s="329"/>
      <c r="X115" s="330"/>
      <c r="Y115" s="232">
        <f t="shared" si="18"/>
        <v>1</v>
      </c>
      <c r="Z115" s="237">
        <f t="shared" si="20"/>
        <v>1</v>
      </c>
      <c r="AA115" s="472"/>
      <c r="AB115" s="479"/>
    </row>
    <row r="116" spans="1:28" ht="16" customHeight="1" x14ac:dyDescent="0.3">
      <c r="A116" s="135" t="s">
        <v>222</v>
      </c>
      <c r="B116" s="283"/>
      <c r="C116" s="283">
        <v>1</v>
      </c>
      <c r="D116" s="283"/>
      <c r="E116" s="283"/>
      <c r="F116" s="283"/>
      <c r="G116" s="57"/>
      <c r="H116" s="232">
        <f t="shared" si="15"/>
        <v>1</v>
      </c>
      <c r="I116" s="285"/>
      <c r="J116" s="286">
        <v>1</v>
      </c>
      <c r="K116" s="286">
        <v>1</v>
      </c>
      <c r="L116" s="286"/>
      <c r="M116" s="287"/>
      <c r="N116" s="232">
        <f t="shared" si="16"/>
        <v>2</v>
      </c>
      <c r="O116" s="289"/>
      <c r="P116" s="290"/>
      <c r="Q116" s="291"/>
      <c r="R116" s="232">
        <f t="shared" si="17"/>
        <v>0</v>
      </c>
      <c r="S116" s="328"/>
      <c r="T116" s="329"/>
      <c r="U116" s="329"/>
      <c r="V116" s="329"/>
      <c r="W116" s="329">
        <v>1</v>
      </c>
      <c r="X116" s="330"/>
      <c r="Y116" s="232">
        <f t="shared" si="18"/>
        <v>1</v>
      </c>
      <c r="Z116" s="237">
        <f t="shared" si="20"/>
        <v>4</v>
      </c>
      <c r="AA116" s="472"/>
      <c r="AB116" s="479"/>
    </row>
    <row r="117" spans="1:28" x14ac:dyDescent="0.3">
      <c r="A117" s="135" t="s">
        <v>223</v>
      </c>
      <c r="B117" s="283"/>
      <c r="C117" s="283"/>
      <c r="D117" s="283"/>
      <c r="E117" s="283"/>
      <c r="F117" s="283"/>
      <c r="G117" s="57"/>
      <c r="H117" s="232">
        <f t="shared" si="15"/>
        <v>0</v>
      </c>
      <c r="I117" s="285"/>
      <c r="J117" s="286"/>
      <c r="K117" s="286"/>
      <c r="L117" s="286"/>
      <c r="M117" s="287"/>
      <c r="N117" s="232">
        <f t="shared" si="16"/>
        <v>0</v>
      </c>
      <c r="O117" s="289">
        <v>1</v>
      </c>
      <c r="P117" s="290">
        <v>1</v>
      </c>
      <c r="Q117" s="291"/>
      <c r="R117" s="232">
        <f t="shared" si="17"/>
        <v>2</v>
      </c>
      <c r="S117" s="328"/>
      <c r="T117" s="329"/>
      <c r="U117" s="329"/>
      <c r="V117" s="329"/>
      <c r="W117" s="329"/>
      <c r="X117" s="330"/>
      <c r="Y117" s="232">
        <f t="shared" si="18"/>
        <v>0</v>
      </c>
      <c r="Z117" s="237">
        <f t="shared" si="20"/>
        <v>2</v>
      </c>
      <c r="AA117" s="472"/>
      <c r="AB117" s="479"/>
    </row>
    <row r="118" spans="1:28" x14ac:dyDescent="0.3">
      <c r="A118" s="133" t="s">
        <v>224</v>
      </c>
      <c r="B118" s="283"/>
      <c r="C118" s="283"/>
      <c r="D118" s="283"/>
      <c r="E118" s="283"/>
      <c r="F118" s="283"/>
      <c r="G118" s="57"/>
      <c r="H118" s="232">
        <f t="shared" si="15"/>
        <v>0</v>
      </c>
      <c r="I118" s="285"/>
      <c r="J118" s="286"/>
      <c r="K118" s="286"/>
      <c r="L118" s="286"/>
      <c r="M118" s="287"/>
      <c r="N118" s="232">
        <f t="shared" si="16"/>
        <v>0</v>
      </c>
      <c r="O118" s="289"/>
      <c r="P118" s="290">
        <v>1</v>
      </c>
      <c r="Q118" s="291"/>
      <c r="R118" s="232">
        <f t="shared" si="17"/>
        <v>1</v>
      </c>
      <c r="S118" s="328"/>
      <c r="T118" s="329"/>
      <c r="U118" s="329"/>
      <c r="V118" s="329"/>
      <c r="W118" s="329"/>
      <c r="X118" s="330"/>
      <c r="Y118" s="232">
        <f t="shared" si="18"/>
        <v>0</v>
      </c>
      <c r="Z118" s="237">
        <f t="shared" si="20"/>
        <v>1</v>
      </c>
      <c r="AA118" s="472"/>
      <c r="AB118" s="479"/>
    </row>
    <row r="119" spans="1:28" x14ac:dyDescent="0.3">
      <c r="A119" s="135" t="s">
        <v>225</v>
      </c>
      <c r="B119" s="283"/>
      <c r="C119" s="283">
        <v>1</v>
      </c>
      <c r="D119" s="283">
        <v>1</v>
      </c>
      <c r="E119" s="283">
        <v>1</v>
      </c>
      <c r="F119" s="283"/>
      <c r="G119" s="57"/>
      <c r="H119" s="232">
        <f t="shared" si="15"/>
        <v>3</v>
      </c>
      <c r="I119" s="285">
        <v>1</v>
      </c>
      <c r="J119" s="286">
        <v>1</v>
      </c>
      <c r="K119" s="286">
        <v>1</v>
      </c>
      <c r="L119" s="286">
        <v>1</v>
      </c>
      <c r="M119" s="287"/>
      <c r="N119" s="232">
        <f t="shared" si="16"/>
        <v>4</v>
      </c>
      <c r="O119" s="289"/>
      <c r="P119" s="290"/>
      <c r="Q119" s="291">
        <v>1</v>
      </c>
      <c r="R119" s="232">
        <f t="shared" si="17"/>
        <v>1</v>
      </c>
      <c r="S119" s="328"/>
      <c r="T119" s="329"/>
      <c r="U119" s="329"/>
      <c r="V119" s="329">
        <v>1</v>
      </c>
      <c r="W119" s="329"/>
      <c r="X119" s="330">
        <v>1</v>
      </c>
      <c r="Y119" s="232">
        <f t="shared" si="18"/>
        <v>2</v>
      </c>
      <c r="Z119" s="237">
        <f t="shared" si="20"/>
        <v>10</v>
      </c>
      <c r="AA119" s="472"/>
      <c r="AB119" s="479"/>
    </row>
    <row r="120" spans="1:28" x14ac:dyDescent="0.3">
      <c r="A120" s="133" t="s">
        <v>226</v>
      </c>
      <c r="B120" s="283"/>
      <c r="C120" s="283">
        <v>1</v>
      </c>
      <c r="D120" s="283"/>
      <c r="E120" s="283"/>
      <c r="F120" s="283"/>
      <c r="G120" s="57"/>
      <c r="H120" s="232">
        <f t="shared" si="15"/>
        <v>1</v>
      </c>
      <c r="I120" s="285"/>
      <c r="J120" s="286"/>
      <c r="K120" s="286"/>
      <c r="L120" s="286"/>
      <c r="M120" s="287"/>
      <c r="N120" s="232">
        <f t="shared" si="16"/>
        <v>0</v>
      </c>
      <c r="O120" s="289"/>
      <c r="P120" s="290"/>
      <c r="Q120" s="291"/>
      <c r="R120" s="232">
        <f t="shared" si="17"/>
        <v>0</v>
      </c>
      <c r="S120" s="328"/>
      <c r="T120" s="329"/>
      <c r="U120" s="329"/>
      <c r="V120" s="329">
        <v>1</v>
      </c>
      <c r="W120" s="329"/>
      <c r="X120" s="330"/>
      <c r="Y120" s="232">
        <f t="shared" si="18"/>
        <v>1</v>
      </c>
      <c r="Z120" s="237">
        <f t="shared" si="20"/>
        <v>2</v>
      </c>
      <c r="AA120" s="472"/>
      <c r="AB120" s="479"/>
    </row>
    <row r="121" spans="1:28" x14ac:dyDescent="0.3">
      <c r="A121" s="133" t="s">
        <v>227</v>
      </c>
      <c r="B121" s="283"/>
      <c r="C121" s="283"/>
      <c r="D121" s="283"/>
      <c r="E121" s="283"/>
      <c r="F121" s="283"/>
      <c r="G121" s="57"/>
      <c r="H121" s="232">
        <f t="shared" si="15"/>
        <v>0</v>
      </c>
      <c r="I121" s="285"/>
      <c r="J121" s="286"/>
      <c r="K121" s="286"/>
      <c r="L121" s="286"/>
      <c r="M121" s="287"/>
      <c r="N121" s="232">
        <f t="shared" si="16"/>
        <v>0</v>
      </c>
      <c r="O121" s="289"/>
      <c r="P121" s="290"/>
      <c r="Q121" s="291"/>
      <c r="R121" s="232">
        <f t="shared" si="17"/>
        <v>0</v>
      </c>
      <c r="S121" s="328"/>
      <c r="T121" s="329"/>
      <c r="U121" s="329"/>
      <c r="V121" s="329">
        <v>1</v>
      </c>
      <c r="W121" s="329"/>
      <c r="X121" s="330"/>
      <c r="Y121" s="232">
        <f t="shared" si="18"/>
        <v>1</v>
      </c>
      <c r="Z121" s="237">
        <f t="shared" si="20"/>
        <v>1</v>
      </c>
      <c r="AA121" s="472"/>
      <c r="AB121" s="479"/>
    </row>
    <row r="122" spans="1:28" x14ac:dyDescent="0.3">
      <c r="A122" s="133" t="s">
        <v>228</v>
      </c>
      <c r="B122" s="283"/>
      <c r="C122" s="283"/>
      <c r="D122" s="283">
        <v>1</v>
      </c>
      <c r="E122" s="283"/>
      <c r="F122" s="283"/>
      <c r="G122" s="57"/>
      <c r="H122" s="232">
        <f t="shared" si="15"/>
        <v>1</v>
      </c>
      <c r="I122" s="285">
        <v>1</v>
      </c>
      <c r="J122" s="286"/>
      <c r="K122" s="286"/>
      <c r="L122" s="286"/>
      <c r="M122" s="287"/>
      <c r="N122" s="232">
        <f t="shared" si="16"/>
        <v>1</v>
      </c>
      <c r="O122" s="289"/>
      <c r="P122" s="290"/>
      <c r="Q122" s="291"/>
      <c r="R122" s="232">
        <f t="shared" si="17"/>
        <v>0</v>
      </c>
      <c r="S122" s="328"/>
      <c r="T122" s="329"/>
      <c r="U122" s="329"/>
      <c r="V122" s="329"/>
      <c r="W122" s="329"/>
      <c r="X122" s="330"/>
      <c r="Y122" s="232">
        <f t="shared" si="18"/>
        <v>0</v>
      </c>
      <c r="Z122" s="237">
        <f t="shared" si="20"/>
        <v>2</v>
      </c>
      <c r="AA122" s="472"/>
      <c r="AB122" s="479"/>
    </row>
    <row r="123" spans="1:28" ht="17.149999999999999" customHeight="1" x14ac:dyDescent="0.3">
      <c r="A123" s="133" t="s">
        <v>229</v>
      </c>
      <c r="B123" s="283"/>
      <c r="C123" s="283"/>
      <c r="D123" s="283"/>
      <c r="E123" s="283"/>
      <c r="F123" s="283"/>
      <c r="G123" s="57"/>
      <c r="H123" s="232">
        <f t="shared" si="15"/>
        <v>0</v>
      </c>
      <c r="I123" s="285"/>
      <c r="J123" s="286">
        <v>1</v>
      </c>
      <c r="K123" s="286"/>
      <c r="L123" s="286">
        <v>1</v>
      </c>
      <c r="M123" s="287"/>
      <c r="N123" s="232">
        <f t="shared" si="16"/>
        <v>2</v>
      </c>
      <c r="O123" s="289"/>
      <c r="P123" s="290"/>
      <c r="Q123" s="291"/>
      <c r="R123" s="232">
        <f t="shared" si="17"/>
        <v>0</v>
      </c>
      <c r="S123" s="328"/>
      <c r="T123" s="329"/>
      <c r="U123" s="329"/>
      <c r="V123" s="329"/>
      <c r="W123" s="329"/>
      <c r="X123" s="330"/>
      <c r="Y123" s="232">
        <f t="shared" si="18"/>
        <v>0</v>
      </c>
      <c r="Z123" s="237">
        <f t="shared" si="20"/>
        <v>2</v>
      </c>
      <c r="AA123" s="472"/>
      <c r="AB123" s="479"/>
    </row>
    <row r="124" spans="1:28" x14ac:dyDescent="0.3">
      <c r="A124" s="135" t="s">
        <v>230</v>
      </c>
      <c r="B124" s="283"/>
      <c r="C124" s="283"/>
      <c r="D124" s="283"/>
      <c r="E124" s="283"/>
      <c r="F124" s="283"/>
      <c r="G124" s="57">
        <v>1</v>
      </c>
      <c r="H124" s="232">
        <f t="shared" si="15"/>
        <v>1</v>
      </c>
      <c r="I124" s="285"/>
      <c r="J124" s="286">
        <v>1</v>
      </c>
      <c r="K124" s="286"/>
      <c r="L124" s="286"/>
      <c r="M124" s="287"/>
      <c r="N124" s="232">
        <f t="shared" si="16"/>
        <v>1</v>
      </c>
      <c r="O124" s="289"/>
      <c r="P124" s="290">
        <v>1</v>
      </c>
      <c r="Q124" s="291">
        <v>1</v>
      </c>
      <c r="R124" s="232">
        <f t="shared" si="17"/>
        <v>2</v>
      </c>
      <c r="S124" s="328"/>
      <c r="T124" s="329"/>
      <c r="U124" s="329"/>
      <c r="V124" s="329">
        <v>1</v>
      </c>
      <c r="W124" s="329"/>
      <c r="X124" s="330">
        <v>1</v>
      </c>
      <c r="Y124" s="232">
        <f t="shared" si="18"/>
        <v>2</v>
      </c>
      <c r="Z124" s="237">
        <f t="shared" si="20"/>
        <v>6</v>
      </c>
      <c r="AA124" s="472"/>
      <c r="AB124" s="479"/>
    </row>
    <row r="125" spans="1:28" x14ac:dyDescent="0.3">
      <c r="A125" s="133" t="s">
        <v>231</v>
      </c>
      <c r="B125" s="283"/>
      <c r="C125" s="283"/>
      <c r="D125" s="283"/>
      <c r="E125" s="283"/>
      <c r="F125" s="283"/>
      <c r="G125" s="57">
        <v>1</v>
      </c>
      <c r="H125" s="232">
        <f t="shared" si="15"/>
        <v>1</v>
      </c>
      <c r="I125" s="285"/>
      <c r="J125" s="286"/>
      <c r="K125" s="286"/>
      <c r="L125" s="286"/>
      <c r="M125" s="287"/>
      <c r="N125" s="232">
        <f t="shared" si="16"/>
        <v>0</v>
      </c>
      <c r="O125" s="289"/>
      <c r="P125" s="290"/>
      <c r="Q125" s="291">
        <v>1</v>
      </c>
      <c r="R125" s="232">
        <f t="shared" si="17"/>
        <v>1</v>
      </c>
      <c r="S125" s="328"/>
      <c r="T125" s="329"/>
      <c r="U125" s="329"/>
      <c r="V125" s="329"/>
      <c r="W125" s="329"/>
      <c r="X125" s="330">
        <v>1</v>
      </c>
      <c r="Y125" s="232">
        <f t="shared" si="18"/>
        <v>1</v>
      </c>
      <c r="Z125" s="237">
        <f t="shared" si="20"/>
        <v>3</v>
      </c>
      <c r="AA125" s="472"/>
      <c r="AB125" s="479"/>
    </row>
    <row r="126" spans="1:28" x14ac:dyDescent="0.3">
      <c r="A126" s="133" t="s">
        <v>232</v>
      </c>
      <c r="B126" s="283"/>
      <c r="C126" s="283"/>
      <c r="D126" s="283"/>
      <c r="E126" s="283"/>
      <c r="F126" s="283"/>
      <c r="G126" s="57"/>
      <c r="H126" s="232">
        <f t="shared" si="15"/>
        <v>0</v>
      </c>
      <c r="I126" s="285"/>
      <c r="J126" s="286"/>
      <c r="K126" s="286"/>
      <c r="L126" s="286"/>
      <c r="M126" s="287"/>
      <c r="N126" s="232">
        <f t="shared" si="16"/>
        <v>0</v>
      </c>
      <c r="O126" s="289"/>
      <c r="P126" s="290"/>
      <c r="Q126" s="291"/>
      <c r="R126" s="232">
        <f t="shared" si="17"/>
        <v>0</v>
      </c>
      <c r="S126" s="328"/>
      <c r="T126" s="329"/>
      <c r="U126" s="329"/>
      <c r="V126" s="329">
        <v>1</v>
      </c>
      <c r="W126" s="329"/>
      <c r="X126" s="330"/>
      <c r="Y126" s="232">
        <f t="shared" si="18"/>
        <v>1</v>
      </c>
      <c r="Z126" s="237">
        <f t="shared" si="20"/>
        <v>1</v>
      </c>
      <c r="AA126" s="472"/>
      <c r="AB126" s="479"/>
    </row>
    <row r="127" spans="1:28" x14ac:dyDescent="0.3">
      <c r="A127" s="135" t="s">
        <v>233</v>
      </c>
      <c r="B127" s="283"/>
      <c r="C127" s="283"/>
      <c r="D127" s="283"/>
      <c r="E127" s="283"/>
      <c r="F127" s="283"/>
      <c r="G127" s="57"/>
      <c r="H127" s="232">
        <f t="shared" si="15"/>
        <v>0</v>
      </c>
      <c r="I127" s="285">
        <v>1</v>
      </c>
      <c r="J127" s="286"/>
      <c r="K127" s="286"/>
      <c r="L127" s="286"/>
      <c r="M127" s="287"/>
      <c r="N127" s="232">
        <f t="shared" si="16"/>
        <v>1</v>
      </c>
      <c r="O127" s="289"/>
      <c r="P127" s="290"/>
      <c r="Q127" s="291"/>
      <c r="R127" s="232">
        <f t="shared" si="17"/>
        <v>0</v>
      </c>
      <c r="S127" s="328"/>
      <c r="T127" s="329"/>
      <c r="U127" s="329"/>
      <c r="V127" s="329"/>
      <c r="W127" s="329">
        <v>1</v>
      </c>
      <c r="X127" s="330"/>
      <c r="Y127" s="232">
        <f t="shared" si="18"/>
        <v>1</v>
      </c>
      <c r="Z127" s="237">
        <f t="shared" si="20"/>
        <v>2</v>
      </c>
      <c r="AA127" s="472"/>
      <c r="AB127" s="479"/>
    </row>
    <row r="128" spans="1:28" x14ac:dyDescent="0.3">
      <c r="A128" s="134" t="s">
        <v>234</v>
      </c>
      <c r="B128" s="283"/>
      <c r="C128" s="283"/>
      <c r="D128" s="283"/>
      <c r="E128" s="283"/>
      <c r="F128" s="283"/>
      <c r="G128" s="57"/>
      <c r="H128" s="232">
        <f t="shared" si="15"/>
        <v>0</v>
      </c>
      <c r="I128" s="285">
        <v>1</v>
      </c>
      <c r="J128" s="286"/>
      <c r="K128" s="286"/>
      <c r="L128" s="286"/>
      <c r="M128" s="287">
        <v>1</v>
      </c>
      <c r="N128" s="232">
        <f t="shared" si="16"/>
        <v>2</v>
      </c>
      <c r="O128" s="289"/>
      <c r="P128" s="290"/>
      <c r="Q128" s="291"/>
      <c r="R128" s="232">
        <f t="shared" si="17"/>
        <v>0</v>
      </c>
      <c r="S128" s="328">
        <v>1</v>
      </c>
      <c r="T128" s="329"/>
      <c r="U128" s="329">
        <v>1</v>
      </c>
      <c r="V128" s="329">
        <v>1</v>
      </c>
      <c r="W128" s="329">
        <v>1</v>
      </c>
      <c r="X128" s="330"/>
      <c r="Y128" s="232">
        <f t="shared" si="18"/>
        <v>4</v>
      </c>
      <c r="Z128" s="237">
        <f t="shared" si="20"/>
        <v>6</v>
      </c>
      <c r="AA128" s="472"/>
      <c r="AB128" s="479"/>
    </row>
    <row r="129" spans="1:28" x14ac:dyDescent="0.3">
      <c r="A129" s="133" t="s">
        <v>235</v>
      </c>
      <c r="B129" s="283"/>
      <c r="C129" s="283"/>
      <c r="D129" s="283"/>
      <c r="E129" s="283"/>
      <c r="F129" s="283"/>
      <c r="G129" s="57"/>
      <c r="H129" s="232">
        <f t="shared" si="15"/>
        <v>0</v>
      </c>
      <c r="I129" s="285">
        <v>1</v>
      </c>
      <c r="J129" s="286"/>
      <c r="K129" s="286"/>
      <c r="L129" s="286"/>
      <c r="M129" s="287">
        <v>1</v>
      </c>
      <c r="N129" s="232">
        <f t="shared" si="16"/>
        <v>2</v>
      </c>
      <c r="O129" s="289"/>
      <c r="P129" s="290"/>
      <c r="Q129" s="291"/>
      <c r="R129" s="232">
        <f t="shared" si="17"/>
        <v>0</v>
      </c>
      <c r="S129" s="328"/>
      <c r="T129" s="329"/>
      <c r="U129" s="329">
        <v>1</v>
      </c>
      <c r="V129" s="329">
        <v>1</v>
      </c>
      <c r="W129" s="329">
        <v>1</v>
      </c>
      <c r="X129" s="330"/>
      <c r="Y129" s="232">
        <f t="shared" si="18"/>
        <v>3</v>
      </c>
      <c r="Z129" s="237">
        <f t="shared" si="20"/>
        <v>5</v>
      </c>
      <c r="AA129" s="472"/>
      <c r="AB129" s="479"/>
    </row>
    <row r="130" spans="1:28" x14ac:dyDescent="0.3">
      <c r="A130" s="133" t="s">
        <v>236</v>
      </c>
      <c r="B130" s="283"/>
      <c r="C130" s="283"/>
      <c r="D130" s="283"/>
      <c r="E130" s="283"/>
      <c r="F130" s="283"/>
      <c r="G130" s="57"/>
      <c r="H130" s="232">
        <f t="shared" si="15"/>
        <v>0</v>
      </c>
      <c r="I130" s="285">
        <v>1</v>
      </c>
      <c r="J130" s="286"/>
      <c r="K130" s="286"/>
      <c r="L130" s="286"/>
      <c r="M130" s="287"/>
      <c r="N130" s="232">
        <f t="shared" si="16"/>
        <v>1</v>
      </c>
      <c r="O130" s="289"/>
      <c r="P130" s="290"/>
      <c r="Q130" s="291"/>
      <c r="R130" s="232">
        <f t="shared" si="17"/>
        <v>0</v>
      </c>
      <c r="S130" s="328"/>
      <c r="T130" s="329"/>
      <c r="U130" s="329"/>
      <c r="V130" s="329"/>
      <c r="W130" s="329"/>
      <c r="X130" s="330"/>
      <c r="Y130" s="232">
        <f t="shared" si="18"/>
        <v>0</v>
      </c>
      <c r="Z130" s="237">
        <f t="shared" si="20"/>
        <v>1</v>
      </c>
      <c r="AA130" s="472"/>
      <c r="AB130" s="479"/>
    </row>
    <row r="131" spans="1:28" x14ac:dyDescent="0.3">
      <c r="A131" s="133" t="s">
        <v>237</v>
      </c>
      <c r="B131" s="283"/>
      <c r="C131" s="283"/>
      <c r="D131" s="283"/>
      <c r="E131" s="283"/>
      <c r="F131" s="283"/>
      <c r="G131" s="57"/>
      <c r="H131" s="232">
        <f t="shared" ref="H131:H184" si="21">SUM(B131:G131)</f>
        <v>0</v>
      </c>
      <c r="I131" s="285"/>
      <c r="J131" s="286"/>
      <c r="K131" s="286"/>
      <c r="L131" s="286"/>
      <c r="M131" s="287">
        <v>1</v>
      </c>
      <c r="N131" s="232">
        <f t="shared" ref="N131:N184" si="22">SUM(I131:M131)</f>
        <v>1</v>
      </c>
      <c r="O131" s="289"/>
      <c r="P131" s="290"/>
      <c r="Q131" s="291"/>
      <c r="R131" s="232">
        <f t="shared" ref="R131:R184" si="23">SUM(O131:Q131)</f>
        <v>0</v>
      </c>
      <c r="S131" s="328"/>
      <c r="T131" s="329"/>
      <c r="U131" s="329">
        <v>1</v>
      </c>
      <c r="V131" s="329"/>
      <c r="W131" s="329"/>
      <c r="X131" s="330"/>
      <c r="Y131" s="232">
        <f t="shared" ref="Y131:Y184" si="24">SUM(S131:X131)</f>
        <v>1</v>
      </c>
      <c r="Z131" s="237">
        <f t="shared" si="20"/>
        <v>2</v>
      </c>
      <c r="AA131" s="472"/>
      <c r="AB131" s="479"/>
    </row>
    <row r="132" spans="1:28" x14ac:dyDescent="0.3">
      <c r="A132" s="135" t="s">
        <v>238</v>
      </c>
      <c r="B132" s="283"/>
      <c r="C132" s="283"/>
      <c r="D132" s="283"/>
      <c r="E132" s="283"/>
      <c r="F132" s="283"/>
      <c r="G132" s="57"/>
      <c r="H132" s="232">
        <f t="shared" si="21"/>
        <v>0</v>
      </c>
      <c r="I132" s="285">
        <v>1</v>
      </c>
      <c r="J132" s="286">
        <v>1</v>
      </c>
      <c r="K132" s="286"/>
      <c r="L132" s="286"/>
      <c r="M132" s="287"/>
      <c r="N132" s="232">
        <f t="shared" si="22"/>
        <v>2</v>
      </c>
      <c r="O132" s="289">
        <v>1</v>
      </c>
      <c r="P132" s="290"/>
      <c r="Q132" s="291"/>
      <c r="R132" s="232">
        <f t="shared" si="23"/>
        <v>1</v>
      </c>
      <c r="S132" s="328"/>
      <c r="T132" s="329"/>
      <c r="U132" s="329"/>
      <c r="V132" s="329"/>
      <c r="W132" s="329"/>
      <c r="X132" s="330"/>
      <c r="Y132" s="232">
        <f t="shared" si="24"/>
        <v>0</v>
      </c>
      <c r="Z132" s="237">
        <f t="shared" si="20"/>
        <v>3</v>
      </c>
      <c r="AA132" s="472"/>
      <c r="AB132" s="479"/>
    </row>
    <row r="133" spans="1:28" x14ac:dyDescent="0.3">
      <c r="A133" s="133" t="s">
        <v>239</v>
      </c>
      <c r="B133" s="283"/>
      <c r="C133" s="283"/>
      <c r="D133" s="283"/>
      <c r="E133" s="283"/>
      <c r="F133" s="283"/>
      <c r="G133" s="57"/>
      <c r="H133" s="232">
        <f t="shared" si="21"/>
        <v>0</v>
      </c>
      <c r="I133" s="285"/>
      <c r="J133" s="286">
        <v>1</v>
      </c>
      <c r="K133" s="286"/>
      <c r="L133" s="286"/>
      <c r="M133" s="287"/>
      <c r="N133" s="232">
        <f t="shared" si="22"/>
        <v>1</v>
      </c>
      <c r="O133" s="289">
        <v>1</v>
      </c>
      <c r="P133" s="290"/>
      <c r="Q133" s="291"/>
      <c r="R133" s="232">
        <f t="shared" si="23"/>
        <v>1</v>
      </c>
      <c r="S133" s="328"/>
      <c r="T133" s="329"/>
      <c r="U133" s="329"/>
      <c r="V133" s="329"/>
      <c r="W133" s="329"/>
      <c r="X133" s="330"/>
      <c r="Y133" s="232">
        <f t="shared" si="24"/>
        <v>0</v>
      </c>
      <c r="Z133" s="237">
        <f t="shared" si="20"/>
        <v>2</v>
      </c>
      <c r="AA133" s="472"/>
      <c r="AB133" s="479"/>
    </row>
    <row r="134" spans="1:28" x14ac:dyDescent="0.3">
      <c r="A134" s="133" t="s">
        <v>240</v>
      </c>
      <c r="B134" s="283"/>
      <c r="C134" s="283"/>
      <c r="D134" s="283"/>
      <c r="E134" s="283"/>
      <c r="F134" s="283"/>
      <c r="G134" s="57"/>
      <c r="H134" s="232">
        <f t="shared" si="21"/>
        <v>0</v>
      </c>
      <c r="I134" s="285">
        <v>1</v>
      </c>
      <c r="J134" s="286"/>
      <c r="K134" s="286"/>
      <c r="L134" s="286"/>
      <c r="M134" s="287"/>
      <c r="N134" s="232">
        <f t="shared" si="22"/>
        <v>1</v>
      </c>
      <c r="O134" s="289"/>
      <c r="P134" s="290"/>
      <c r="Q134" s="291"/>
      <c r="R134" s="232">
        <f t="shared" si="23"/>
        <v>0</v>
      </c>
      <c r="S134" s="328"/>
      <c r="T134" s="329"/>
      <c r="U134" s="329"/>
      <c r="V134" s="329"/>
      <c r="W134" s="329"/>
      <c r="X134" s="330"/>
      <c r="Y134" s="232">
        <f t="shared" si="24"/>
        <v>0</v>
      </c>
      <c r="Z134" s="237">
        <f t="shared" si="20"/>
        <v>1</v>
      </c>
      <c r="AA134" s="472"/>
      <c r="AB134" s="479"/>
    </row>
    <row r="135" spans="1:28" s="122" customFormat="1" ht="18" customHeight="1" x14ac:dyDescent="0.35">
      <c r="A135" s="133" t="s">
        <v>241</v>
      </c>
      <c r="B135" s="283"/>
      <c r="C135" s="283"/>
      <c r="D135" s="283"/>
      <c r="E135" s="283"/>
      <c r="F135" s="283"/>
      <c r="G135" s="57"/>
      <c r="H135" s="232">
        <f t="shared" si="21"/>
        <v>0</v>
      </c>
      <c r="I135" s="285">
        <v>1</v>
      </c>
      <c r="J135" s="286"/>
      <c r="K135" s="286"/>
      <c r="L135" s="286"/>
      <c r="M135" s="287"/>
      <c r="N135" s="232">
        <f t="shared" si="22"/>
        <v>1</v>
      </c>
      <c r="O135" s="289"/>
      <c r="P135" s="290"/>
      <c r="Q135" s="291"/>
      <c r="R135" s="232">
        <f t="shared" si="23"/>
        <v>0</v>
      </c>
      <c r="S135" s="328"/>
      <c r="T135" s="329"/>
      <c r="U135" s="329"/>
      <c r="V135" s="329"/>
      <c r="W135" s="329"/>
      <c r="X135" s="330"/>
      <c r="Y135" s="232">
        <f t="shared" si="24"/>
        <v>0</v>
      </c>
      <c r="Z135" s="237">
        <f t="shared" si="20"/>
        <v>1</v>
      </c>
      <c r="AA135" s="472"/>
      <c r="AB135" s="479"/>
    </row>
    <row r="136" spans="1:28" ht="171.65" customHeight="1" thickBot="1" x14ac:dyDescent="0.35">
      <c r="A136" s="135" t="s">
        <v>242</v>
      </c>
      <c r="B136" s="283"/>
      <c r="C136" s="283"/>
      <c r="D136" s="283"/>
      <c r="E136" s="283"/>
      <c r="F136" s="283"/>
      <c r="G136" s="57"/>
      <c r="H136" s="232">
        <f t="shared" si="21"/>
        <v>0</v>
      </c>
      <c r="I136" s="285"/>
      <c r="J136" s="286"/>
      <c r="K136" s="286">
        <v>1</v>
      </c>
      <c r="L136" s="286"/>
      <c r="M136" s="287">
        <v>1</v>
      </c>
      <c r="N136" s="232">
        <f t="shared" si="22"/>
        <v>2</v>
      </c>
      <c r="O136" s="289"/>
      <c r="P136" s="290"/>
      <c r="Q136" s="291"/>
      <c r="R136" s="232">
        <f t="shared" si="23"/>
        <v>0</v>
      </c>
      <c r="S136" s="328"/>
      <c r="T136" s="329"/>
      <c r="U136" s="329"/>
      <c r="V136" s="329"/>
      <c r="W136" s="329"/>
      <c r="X136" s="330"/>
      <c r="Y136" s="232">
        <f t="shared" si="24"/>
        <v>0</v>
      </c>
      <c r="Z136" s="349">
        <f t="shared" si="20"/>
        <v>2</v>
      </c>
      <c r="AA136" s="473"/>
      <c r="AB136" s="490"/>
    </row>
    <row r="137" spans="1:28" ht="23.5" customHeight="1" thickBot="1" x14ac:dyDescent="0.35">
      <c r="A137" s="136" t="s">
        <v>243</v>
      </c>
      <c r="B137" s="124"/>
      <c r="C137" s="124"/>
      <c r="D137" s="124"/>
      <c r="E137" s="124"/>
      <c r="F137" s="124"/>
      <c r="G137" s="218"/>
      <c r="H137" s="233"/>
      <c r="I137" s="226"/>
      <c r="J137" s="124"/>
      <c r="K137" s="124"/>
      <c r="L137" s="124"/>
      <c r="M137" s="218"/>
      <c r="N137" s="233"/>
      <c r="O137" s="226"/>
      <c r="P137" s="124"/>
      <c r="Q137" s="218"/>
      <c r="R137" s="233"/>
      <c r="S137" s="226"/>
      <c r="T137" s="124"/>
      <c r="U137" s="124"/>
      <c r="V137" s="124"/>
      <c r="W137" s="124"/>
      <c r="X137" s="218"/>
      <c r="Y137" s="233"/>
      <c r="Z137" s="238"/>
      <c r="AA137" s="111"/>
      <c r="AB137" s="344" t="s">
        <v>160</v>
      </c>
    </row>
    <row r="138" spans="1:28" ht="15.65" customHeight="1" x14ac:dyDescent="0.3">
      <c r="A138" s="135" t="s">
        <v>244</v>
      </c>
      <c r="B138" s="283"/>
      <c r="C138" s="283"/>
      <c r="D138" s="283">
        <v>1</v>
      </c>
      <c r="E138" s="283">
        <v>1</v>
      </c>
      <c r="F138" s="283">
        <v>1</v>
      </c>
      <c r="G138" s="57">
        <v>1</v>
      </c>
      <c r="H138" s="232">
        <f t="shared" si="21"/>
        <v>4</v>
      </c>
      <c r="I138" s="285"/>
      <c r="J138" s="286"/>
      <c r="K138" s="286"/>
      <c r="L138" s="286"/>
      <c r="M138" s="287"/>
      <c r="N138" s="232">
        <f t="shared" si="22"/>
        <v>0</v>
      </c>
      <c r="O138" s="289">
        <v>1</v>
      </c>
      <c r="P138" s="290">
        <v>1</v>
      </c>
      <c r="Q138" s="291">
        <v>1</v>
      </c>
      <c r="R138" s="232">
        <f t="shared" si="23"/>
        <v>3</v>
      </c>
      <c r="S138" s="328"/>
      <c r="T138" s="329"/>
      <c r="U138" s="329"/>
      <c r="V138" s="329"/>
      <c r="W138" s="329"/>
      <c r="X138" s="330"/>
      <c r="Y138" s="232">
        <f t="shared" si="24"/>
        <v>0</v>
      </c>
      <c r="Z138" s="237">
        <f t="shared" ref="Z138:Z151" si="25">SUM(H138,N138,R138,Y138)</f>
        <v>7</v>
      </c>
      <c r="AA138" s="471" t="s">
        <v>245</v>
      </c>
      <c r="AB138" s="489" t="s">
        <v>246</v>
      </c>
    </row>
    <row r="139" spans="1:28" x14ac:dyDescent="0.3">
      <c r="A139" s="133" t="s">
        <v>247</v>
      </c>
      <c r="B139" s="283"/>
      <c r="C139" s="283"/>
      <c r="D139" s="283">
        <v>1</v>
      </c>
      <c r="E139" s="283"/>
      <c r="F139" s="283">
        <v>1</v>
      </c>
      <c r="G139" s="57">
        <v>1</v>
      </c>
      <c r="H139" s="232">
        <f t="shared" si="21"/>
        <v>3</v>
      </c>
      <c r="I139" s="285"/>
      <c r="J139" s="286"/>
      <c r="K139" s="286"/>
      <c r="L139" s="286"/>
      <c r="M139" s="287"/>
      <c r="N139" s="232">
        <f t="shared" si="22"/>
        <v>0</v>
      </c>
      <c r="O139" s="289"/>
      <c r="P139" s="290"/>
      <c r="Q139" s="291"/>
      <c r="R139" s="232">
        <f t="shared" si="23"/>
        <v>0</v>
      </c>
      <c r="S139" s="328"/>
      <c r="T139" s="329"/>
      <c r="U139" s="329"/>
      <c r="V139" s="329"/>
      <c r="W139" s="329"/>
      <c r="X139" s="330"/>
      <c r="Y139" s="232">
        <f t="shared" si="24"/>
        <v>0</v>
      </c>
      <c r="Z139" s="237">
        <f t="shared" si="25"/>
        <v>3</v>
      </c>
      <c r="AA139" s="472"/>
      <c r="AB139" s="479"/>
    </row>
    <row r="140" spans="1:28" x14ac:dyDescent="0.3">
      <c r="A140" s="133" t="s">
        <v>248</v>
      </c>
      <c r="B140" s="283"/>
      <c r="C140" s="283"/>
      <c r="D140" s="283"/>
      <c r="E140" s="283"/>
      <c r="F140" s="283">
        <v>1</v>
      </c>
      <c r="G140" s="57">
        <v>1</v>
      </c>
      <c r="H140" s="232">
        <f t="shared" si="21"/>
        <v>2</v>
      </c>
      <c r="I140" s="285"/>
      <c r="J140" s="286"/>
      <c r="K140" s="286"/>
      <c r="L140" s="286"/>
      <c r="M140" s="287"/>
      <c r="N140" s="232">
        <f t="shared" si="22"/>
        <v>0</v>
      </c>
      <c r="O140" s="289"/>
      <c r="P140" s="290"/>
      <c r="Q140" s="291">
        <v>1</v>
      </c>
      <c r="R140" s="232">
        <f t="shared" si="23"/>
        <v>1</v>
      </c>
      <c r="S140" s="328"/>
      <c r="T140" s="329"/>
      <c r="U140" s="329"/>
      <c r="V140" s="329"/>
      <c r="W140" s="329"/>
      <c r="X140" s="330"/>
      <c r="Y140" s="232">
        <f t="shared" si="24"/>
        <v>0</v>
      </c>
      <c r="Z140" s="237">
        <f t="shared" si="25"/>
        <v>3</v>
      </c>
      <c r="AA140" s="472"/>
      <c r="AB140" s="479"/>
    </row>
    <row r="141" spans="1:28" x14ac:dyDescent="0.3">
      <c r="A141" s="133" t="s">
        <v>249</v>
      </c>
      <c r="B141" s="283"/>
      <c r="C141" s="283"/>
      <c r="D141" s="283"/>
      <c r="E141" s="283"/>
      <c r="F141" s="283"/>
      <c r="G141" s="57">
        <v>1</v>
      </c>
      <c r="H141" s="232">
        <f t="shared" si="21"/>
        <v>1</v>
      </c>
      <c r="I141" s="285"/>
      <c r="J141" s="286"/>
      <c r="K141" s="286"/>
      <c r="L141" s="286"/>
      <c r="M141" s="287"/>
      <c r="N141" s="232">
        <f t="shared" si="22"/>
        <v>0</v>
      </c>
      <c r="O141" s="289"/>
      <c r="P141" s="290"/>
      <c r="Q141" s="291"/>
      <c r="R141" s="232">
        <f t="shared" si="23"/>
        <v>0</v>
      </c>
      <c r="S141" s="328"/>
      <c r="T141" s="329"/>
      <c r="U141" s="329"/>
      <c r="V141" s="329"/>
      <c r="W141" s="329"/>
      <c r="X141" s="330"/>
      <c r="Y141" s="232">
        <f t="shared" si="24"/>
        <v>0</v>
      </c>
      <c r="Z141" s="237">
        <f t="shared" si="25"/>
        <v>1</v>
      </c>
      <c r="AA141" s="472"/>
      <c r="AB141" s="479"/>
    </row>
    <row r="142" spans="1:28" x14ac:dyDescent="0.3">
      <c r="A142" s="133" t="s">
        <v>250</v>
      </c>
      <c r="B142" s="283"/>
      <c r="C142" s="283"/>
      <c r="D142" s="283">
        <v>1</v>
      </c>
      <c r="E142" s="283">
        <v>1</v>
      </c>
      <c r="F142" s="283"/>
      <c r="G142" s="57"/>
      <c r="H142" s="232">
        <f t="shared" si="21"/>
        <v>2</v>
      </c>
      <c r="I142" s="285"/>
      <c r="J142" s="286"/>
      <c r="K142" s="286"/>
      <c r="L142" s="286"/>
      <c r="M142" s="287"/>
      <c r="N142" s="232">
        <f t="shared" si="22"/>
        <v>0</v>
      </c>
      <c r="O142" s="289"/>
      <c r="P142" s="290"/>
      <c r="Q142" s="291"/>
      <c r="R142" s="232">
        <f t="shared" si="23"/>
        <v>0</v>
      </c>
      <c r="S142" s="328"/>
      <c r="T142" s="329"/>
      <c r="U142" s="329"/>
      <c r="V142" s="329"/>
      <c r="W142" s="329"/>
      <c r="X142" s="330"/>
      <c r="Y142" s="232">
        <f t="shared" si="24"/>
        <v>0</v>
      </c>
      <c r="Z142" s="237">
        <f t="shared" si="25"/>
        <v>2</v>
      </c>
      <c r="AA142" s="472"/>
      <c r="AB142" s="479"/>
    </row>
    <row r="143" spans="1:28" x14ac:dyDescent="0.3">
      <c r="A143" s="133" t="s">
        <v>251</v>
      </c>
      <c r="B143" s="283"/>
      <c r="C143" s="283"/>
      <c r="D143" s="283"/>
      <c r="E143" s="283"/>
      <c r="F143" s="283"/>
      <c r="G143" s="57"/>
      <c r="H143" s="232">
        <f t="shared" si="21"/>
        <v>0</v>
      </c>
      <c r="I143" s="285"/>
      <c r="J143" s="286"/>
      <c r="K143" s="286">
        <v>1</v>
      </c>
      <c r="L143" s="286"/>
      <c r="M143" s="287"/>
      <c r="N143" s="232">
        <f t="shared" si="22"/>
        <v>1</v>
      </c>
      <c r="O143" s="289">
        <v>1</v>
      </c>
      <c r="P143" s="290">
        <v>1</v>
      </c>
      <c r="Q143" s="291"/>
      <c r="R143" s="232">
        <f t="shared" si="23"/>
        <v>2</v>
      </c>
      <c r="S143" s="328"/>
      <c r="T143" s="329"/>
      <c r="U143" s="329"/>
      <c r="V143" s="329"/>
      <c r="W143" s="329"/>
      <c r="X143" s="330"/>
      <c r="Y143" s="232">
        <f t="shared" si="24"/>
        <v>0</v>
      </c>
      <c r="Z143" s="237">
        <f t="shared" si="25"/>
        <v>3</v>
      </c>
      <c r="AA143" s="472"/>
      <c r="AB143" s="479"/>
    </row>
    <row r="144" spans="1:28" x14ac:dyDescent="0.3">
      <c r="A144" s="133" t="s">
        <v>252</v>
      </c>
      <c r="B144" s="283"/>
      <c r="C144" s="283"/>
      <c r="D144" s="283"/>
      <c r="E144" s="283"/>
      <c r="F144" s="283"/>
      <c r="G144" s="57"/>
      <c r="H144" s="232">
        <f t="shared" si="21"/>
        <v>0</v>
      </c>
      <c r="I144" s="285"/>
      <c r="J144" s="286"/>
      <c r="K144" s="286"/>
      <c r="L144" s="286"/>
      <c r="M144" s="287"/>
      <c r="N144" s="232">
        <f t="shared" si="22"/>
        <v>0</v>
      </c>
      <c r="O144" s="289"/>
      <c r="P144" s="290"/>
      <c r="Q144" s="291">
        <v>1</v>
      </c>
      <c r="R144" s="232">
        <f t="shared" si="23"/>
        <v>1</v>
      </c>
      <c r="S144" s="328"/>
      <c r="T144" s="329"/>
      <c r="U144" s="329"/>
      <c r="V144" s="329"/>
      <c r="W144" s="329"/>
      <c r="X144" s="330"/>
      <c r="Y144" s="232">
        <f t="shared" si="24"/>
        <v>0</v>
      </c>
      <c r="Z144" s="237">
        <f t="shared" si="25"/>
        <v>1</v>
      </c>
      <c r="AA144" s="472"/>
      <c r="AB144" s="479"/>
    </row>
    <row r="145" spans="1:28" x14ac:dyDescent="0.3">
      <c r="A145" s="135" t="s">
        <v>253</v>
      </c>
      <c r="B145" s="283"/>
      <c r="C145" s="283"/>
      <c r="D145" s="283"/>
      <c r="E145" s="283"/>
      <c r="F145" s="283"/>
      <c r="G145" s="57"/>
      <c r="H145" s="232">
        <f t="shared" si="21"/>
        <v>0</v>
      </c>
      <c r="I145" s="285"/>
      <c r="J145" s="286">
        <v>1</v>
      </c>
      <c r="K145" s="286"/>
      <c r="L145" s="286">
        <v>1</v>
      </c>
      <c r="M145" s="287"/>
      <c r="N145" s="232">
        <f t="shared" si="22"/>
        <v>2</v>
      </c>
      <c r="O145" s="289"/>
      <c r="P145" s="290"/>
      <c r="Q145" s="291"/>
      <c r="R145" s="232">
        <f t="shared" si="23"/>
        <v>0</v>
      </c>
      <c r="S145" s="328"/>
      <c r="T145" s="329"/>
      <c r="U145" s="329">
        <v>1</v>
      </c>
      <c r="V145" s="329">
        <v>1</v>
      </c>
      <c r="W145" s="329">
        <v>1</v>
      </c>
      <c r="X145" s="330">
        <v>1</v>
      </c>
      <c r="Y145" s="232">
        <f t="shared" si="24"/>
        <v>4</v>
      </c>
      <c r="Z145" s="237">
        <f t="shared" si="25"/>
        <v>6</v>
      </c>
      <c r="AA145" s="472"/>
      <c r="AB145" s="479"/>
    </row>
    <row r="146" spans="1:28" x14ac:dyDescent="0.3">
      <c r="A146" s="135" t="s">
        <v>1401</v>
      </c>
      <c r="B146" s="283">
        <v>1</v>
      </c>
      <c r="C146" s="283"/>
      <c r="D146" s="283"/>
      <c r="E146" s="283"/>
      <c r="F146" s="283"/>
      <c r="G146" s="57"/>
      <c r="H146" s="232">
        <f t="shared" si="21"/>
        <v>1</v>
      </c>
      <c r="I146" s="285"/>
      <c r="J146" s="286"/>
      <c r="K146" s="286"/>
      <c r="L146" s="286"/>
      <c r="M146" s="287"/>
      <c r="N146" s="232">
        <f t="shared" si="22"/>
        <v>0</v>
      </c>
      <c r="O146" s="289"/>
      <c r="P146" s="290"/>
      <c r="Q146" s="291"/>
      <c r="R146" s="232">
        <f t="shared" si="23"/>
        <v>0</v>
      </c>
      <c r="S146" s="328"/>
      <c r="T146" s="329"/>
      <c r="U146" s="329"/>
      <c r="V146" s="329"/>
      <c r="W146" s="329"/>
      <c r="X146" s="330"/>
      <c r="Y146" s="232">
        <f t="shared" si="24"/>
        <v>0</v>
      </c>
      <c r="Z146" s="237">
        <f t="shared" si="25"/>
        <v>1</v>
      </c>
      <c r="AA146" s="472"/>
      <c r="AB146" s="479"/>
    </row>
    <row r="147" spans="1:28" x14ac:dyDescent="0.3">
      <c r="A147" s="135" t="s">
        <v>254</v>
      </c>
      <c r="B147" s="283"/>
      <c r="C147" s="283">
        <v>1</v>
      </c>
      <c r="D147" s="283"/>
      <c r="E147" s="283"/>
      <c r="F147" s="283"/>
      <c r="G147" s="57"/>
      <c r="H147" s="232">
        <f t="shared" si="21"/>
        <v>1</v>
      </c>
      <c r="I147" s="285">
        <v>1</v>
      </c>
      <c r="J147" s="286"/>
      <c r="K147" s="286">
        <v>1</v>
      </c>
      <c r="L147" s="286">
        <v>1</v>
      </c>
      <c r="M147" s="287"/>
      <c r="N147" s="232">
        <f t="shared" si="22"/>
        <v>3</v>
      </c>
      <c r="O147" s="289"/>
      <c r="P147" s="290"/>
      <c r="Q147" s="291">
        <v>1</v>
      </c>
      <c r="R147" s="232">
        <f t="shared" si="23"/>
        <v>1</v>
      </c>
      <c r="S147" s="328">
        <v>1</v>
      </c>
      <c r="T147" s="329"/>
      <c r="U147" s="329"/>
      <c r="V147" s="329"/>
      <c r="W147" s="329"/>
      <c r="X147" s="330"/>
      <c r="Y147" s="232">
        <f t="shared" si="24"/>
        <v>1</v>
      </c>
      <c r="Z147" s="237">
        <f t="shared" si="25"/>
        <v>6</v>
      </c>
      <c r="AA147" s="472"/>
      <c r="AB147" s="479"/>
    </row>
    <row r="148" spans="1:28" x14ac:dyDescent="0.3">
      <c r="A148" s="135" t="s">
        <v>255</v>
      </c>
      <c r="B148" s="283"/>
      <c r="C148" s="283"/>
      <c r="D148" s="283"/>
      <c r="E148" s="283"/>
      <c r="F148" s="283"/>
      <c r="G148" s="57"/>
      <c r="H148" s="232">
        <f t="shared" si="21"/>
        <v>0</v>
      </c>
      <c r="I148" s="285"/>
      <c r="J148" s="286"/>
      <c r="K148" s="286"/>
      <c r="L148" s="286"/>
      <c r="M148" s="287"/>
      <c r="N148" s="232">
        <f t="shared" si="22"/>
        <v>0</v>
      </c>
      <c r="O148" s="289"/>
      <c r="P148" s="290"/>
      <c r="Q148" s="291"/>
      <c r="R148" s="232">
        <f t="shared" si="23"/>
        <v>0</v>
      </c>
      <c r="S148" s="328"/>
      <c r="T148" s="329">
        <v>1</v>
      </c>
      <c r="U148" s="329"/>
      <c r="V148" s="329"/>
      <c r="W148" s="329"/>
      <c r="X148" s="330"/>
      <c r="Y148" s="232">
        <f t="shared" si="24"/>
        <v>1</v>
      </c>
      <c r="Z148" s="237">
        <f t="shared" si="25"/>
        <v>1</v>
      </c>
      <c r="AA148" s="472"/>
      <c r="AB148" s="479"/>
    </row>
    <row r="149" spans="1:28" x14ac:dyDescent="0.3">
      <c r="A149" s="135" t="s">
        <v>256</v>
      </c>
      <c r="B149" s="283">
        <v>1</v>
      </c>
      <c r="C149" s="283"/>
      <c r="D149" s="283"/>
      <c r="E149" s="283"/>
      <c r="F149" s="283"/>
      <c r="G149" s="57"/>
      <c r="H149" s="232">
        <f t="shared" si="21"/>
        <v>1</v>
      </c>
      <c r="I149" s="285"/>
      <c r="J149" s="286"/>
      <c r="K149" s="286"/>
      <c r="L149" s="286"/>
      <c r="M149" s="287"/>
      <c r="N149" s="232">
        <f t="shared" si="22"/>
        <v>0</v>
      </c>
      <c r="O149" s="289"/>
      <c r="P149" s="290"/>
      <c r="Q149" s="291"/>
      <c r="R149" s="232">
        <f t="shared" si="23"/>
        <v>0</v>
      </c>
      <c r="S149" s="328"/>
      <c r="T149" s="329"/>
      <c r="U149" s="329"/>
      <c r="V149" s="329">
        <v>1</v>
      </c>
      <c r="W149" s="329"/>
      <c r="X149" s="330"/>
      <c r="Y149" s="232">
        <f t="shared" si="24"/>
        <v>1</v>
      </c>
      <c r="Z149" s="237">
        <f t="shared" si="25"/>
        <v>2</v>
      </c>
      <c r="AA149" s="472"/>
      <c r="AB149" s="479"/>
    </row>
    <row r="150" spans="1:28" x14ac:dyDescent="0.3">
      <c r="A150" s="133" t="s">
        <v>257</v>
      </c>
      <c r="B150" s="283"/>
      <c r="C150" s="283"/>
      <c r="D150" s="283"/>
      <c r="E150" s="283"/>
      <c r="F150" s="283"/>
      <c r="G150" s="57"/>
      <c r="H150" s="232">
        <f t="shared" si="21"/>
        <v>0</v>
      </c>
      <c r="I150" s="285"/>
      <c r="J150" s="286"/>
      <c r="K150" s="286"/>
      <c r="L150" s="286"/>
      <c r="M150" s="287"/>
      <c r="N150" s="232">
        <f t="shared" si="22"/>
        <v>0</v>
      </c>
      <c r="O150" s="289"/>
      <c r="P150" s="290"/>
      <c r="Q150" s="291"/>
      <c r="R150" s="232">
        <f t="shared" si="23"/>
        <v>0</v>
      </c>
      <c r="S150" s="328"/>
      <c r="T150" s="329"/>
      <c r="U150" s="329"/>
      <c r="V150" s="329">
        <v>1</v>
      </c>
      <c r="W150" s="329"/>
      <c r="X150" s="330"/>
      <c r="Y150" s="232">
        <f t="shared" si="24"/>
        <v>1</v>
      </c>
      <c r="Z150" s="237">
        <f t="shared" si="25"/>
        <v>1</v>
      </c>
      <c r="AA150" s="472"/>
      <c r="AB150" s="479"/>
    </row>
    <row r="151" spans="1:28" ht="14.5" thickBot="1" x14ac:dyDescent="0.35">
      <c r="A151" s="135" t="s">
        <v>258</v>
      </c>
      <c r="B151" s="283">
        <v>1</v>
      </c>
      <c r="C151" s="283"/>
      <c r="D151" s="283"/>
      <c r="E151" s="283"/>
      <c r="F151" s="283"/>
      <c r="G151" s="57"/>
      <c r="H151" s="232">
        <f t="shared" si="21"/>
        <v>1</v>
      </c>
      <c r="I151" s="285"/>
      <c r="J151" s="286"/>
      <c r="K151" s="286"/>
      <c r="L151" s="286"/>
      <c r="M151" s="287"/>
      <c r="N151" s="232">
        <f t="shared" si="22"/>
        <v>0</v>
      </c>
      <c r="O151" s="289"/>
      <c r="P151" s="290"/>
      <c r="Q151" s="291"/>
      <c r="R151" s="232">
        <f t="shared" si="23"/>
        <v>0</v>
      </c>
      <c r="S151" s="328"/>
      <c r="T151" s="329"/>
      <c r="U151" s="329"/>
      <c r="V151" s="329"/>
      <c r="W151" s="329"/>
      <c r="X151" s="330"/>
      <c r="Y151" s="232">
        <f t="shared" si="24"/>
        <v>0</v>
      </c>
      <c r="Z151" s="237">
        <f t="shared" si="25"/>
        <v>1</v>
      </c>
      <c r="AA151" s="473"/>
      <c r="AB151" s="490"/>
    </row>
    <row r="152" spans="1:28" ht="22.5" customHeight="1" thickBot="1" x14ac:dyDescent="0.35">
      <c r="A152" s="136" t="s">
        <v>259</v>
      </c>
      <c r="B152" s="124"/>
      <c r="C152" s="124"/>
      <c r="D152" s="124"/>
      <c r="E152" s="124"/>
      <c r="F152" s="124"/>
      <c r="G152" s="218"/>
      <c r="H152" s="233"/>
      <c r="I152" s="226"/>
      <c r="J152" s="124"/>
      <c r="K152" s="124"/>
      <c r="L152" s="124"/>
      <c r="M152" s="218"/>
      <c r="N152" s="233"/>
      <c r="O152" s="226"/>
      <c r="P152" s="124"/>
      <c r="Q152" s="218"/>
      <c r="R152" s="233"/>
      <c r="S152" s="226"/>
      <c r="T152" s="124"/>
      <c r="U152" s="124"/>
      <c r="V152" s="124"/>
      <c r="W152" s="124"/>
      <c r="X152" s="218"/>
      <c r="Y152" s="233"/>
      <c r="Z152" s="238"/>
      <c r="AA152" s="111"/>
      <c r="AB152" s="344" t="s">
        <v>160</v>
      </c>
    </row>
    <row r="153" spans="1:28" ht="16" customHeight="1" x14ac:dyDescent="0.3">
      <c r="A153" s="135" t="s">
        <v>260</v>
      </c>
      <c r="B153" s="283"/>
      <c r="C153" s="283"/>
      <c r="D153" s="283"/>
      <c r="E153" s="283"/>
      <c r="F153" s="283"/>
      <c r="G153" s="57"/>
      <c r="H153" s="232">
        <f t="shared" si="21"/>
        <v>0</v>
      </c>
      <c r="I153" s="285"/>
      <c r="J153" s="286"/>
      <c r="K153" s="286">
        <v>1</v>
      </c>
      <c r="L153" s="286"/>
      <c r="M153" s="287"/>
      <c r="N153" s="232">
        <f t="shared" si="22"/>
        <v>1</v>
      </c>
      <c r="O153" s="289"/>
      <c r="P153" s="290"/>
      <c r="Q153" s="291"/>
      <c r="R153" s="232">
        <f t="shared" si="23"/>
        <v>0</v>
      </c>
      <c r="S153" s="328"/>
      <c r="T153" s="329"/>
      <c r="U153" s="329"/>
      <c r="V153" s="329"/>
      <c r="W153" s="329"/>
      <c r="X153" s="330"/>
      <c r="Y153" s="232">
        <f t="shared" si="24"/>
        <v>0</v>
      </c>
      <c r="Z153" s="237">
        <f t="shared" ref="Z153:Z169" si="26">SUM(H153,N153,R153,Y153)</f>
        <v>1</v>
      </c>
      <c r="AA153" s="471" t="s">
        <v>261</v>
      </c>
      <c r="AB153" s="489" t="s">
        <v>262</v>
      </c>
    </row>
    <row r="154" spans="1:28" x14ac:dyDescent="0.3">
      <c r="A154" s="135" t="s">
        <v>263</v>
      </c>
      <c r="B154" s="283"/>
      <c r="C154" s="283"/>
      <c r="D154" s="283"/>
      <c r="E154" s="283"/>
      <c r="F154" s="283"/>
      <c r="G154" s="57">
        <v>1</v>
      </c>
      <c r="H154" s="232">
        <f t="shared" si="21"/>
        <v>1</v>
      </c>
      <c r="I154" s="285">
        <v>1</v>
      </c>
      <c r="J154" s="286"/>
      <c r="K154" s="286"/>
      <c r="L154" s="286">
        <v>1</v>
      </c>
      <c r="M154" s="287">
        <v>1</v>
      </c>
      <c r="N154" s="232">
        <f t="shared" si="22"/>
        <v>3</v>
      </c>
      <c r="O154" s="289"/>
      <c r="P154" s="290"/>
      <c r="Q154" s="291"/>
      <c r="R154" s="232">
        <f t="shared" si="23"/>
        <v>0</v>
      </c>
      <c r="S154" s="328"/>
      <c r="T154" s="329"/>
      <c r="U154" s="329"/>
      <c r="V154" s="329"/>
      <c r="W154" s="329"/>
      <c r="X154" s="330"/>
      <c r="Y154" s="232">
        <f t="shared" si="24"/>
        <v>0</v>
      </c>
      <c r="Z154" s="237">
        <f t="shared" si="26"/>
        <v>4</v>
      </c>
      <c r="AA154" s="472"/>
      <c r="AB154" s="479"/>
    </row>
    <row r="155" spans="1:28" x14ac:dyDescent="0.3">
      <c r="A155" s="133" t="s">
        <v>264</v>
      </c>
      <c r="B155" s="283"/>
      <c r="C155" s="283"/>
      <c r="D155" s="283"/>
      <c r="E155" s="283"/>
      <c r="F155" s="283"/>
      <c r="G155" s="57">
        <v>1</v>
      </c>
      <c r="H155" s="232">
        <f t="shared" si="21"/>
        <v>1</v>
      </c>
      <c r="I155" s="285"/>
      <c r="J155" s="286"/>
      <c r="K155" s="286"/>
      <c r="L155" s="286"/>
      <c r="M155" s="287">
        <v>1</v>
      </c>
      <c r="N155" s="232">
        <f t="shared" si="22"/>
        <v>1</v>
      </c>
      <c r="O155" s="289"/>
      <c r="P155" s="290"/>
      <c r="Q155" s="291"/>
      <c r="R155" s="232">
        <f t="shared" si="23"/>
        <v>0</v>
      </c>
      <c r="S155" s="328"/>
      <c r="T155" s="329"/>
      <c r="U155" s="329"/>
      <c r="V155" s="329"/>
      <c r="W155" s="329"/>
      <c r="X155" s="330"/>
      <c r="Y155" s="232">
        <f t="shared" si="24"/>
        <v>0</v>
      </c>
      <c r="Z155" s="237">
        <f t="shared" si="26"/>
        <v>2</v>
      </c>
      <c r="AA155" s="472"/>
      <c r="AB155" s="479"/>
    </row>
    <row r="156" spans="1:28" x14ac:dyDescent="0.3">
      <c r="A156" s="133" t="s">
        <v>265</v>
      </c>
      <c r="B156" s="283"/>
      <c r="C156" s="283"/>
      <c r="D156" s="283"/>
      <c r="E156" s="283"/>
      <c r="F156" s="283"/>
      <c r="G156" s="57"/>
      <c r="H156" s="232">
        <f t="shared" si="21"/>
        <v>0</v>
      </c>
      <c r="I156" s="285"/>
      <c r="J156" s="286"/>
      <c r="K156" s="286"/>
      <c r="L156" s="286">
        <v>1</v>
      </c>
      <c r="M156" s="287"/>
      <c r="N156" s="232">
        <f t="shared" si="22"/>
        <v>1</v>
      </c>
      <c r="O156" s="289"/>
      <c r="P156" s="290"/>
      <c r="Q156" s="291"/>
      <c r="R156" s="232">
        <f t="shared" si="23"/>
        <v>0</v>
      </c>
      <c r="S156" s="328"/>
      <c r="T156" s="329"/>
      <c r="U156" s="329"/>
      <c r="V156" s="329"/>
      <c r="W156" s="329"/>
      <c r="X156" s="330"/>
      <c r="Y156" s="232">
        <f t="shared" si="24"/>
        <v>0</v>
      </c>
      <c r="Z156" s="237">
        <f t="shared" si="26"/>
        <v>1</v>
      </c>
      <c r="AA156" s="472"/>
      <c r="AB156" s="479"/>
    </row>
    <row r="157" spans="1:28" x14ac:dyDescent="0.3">
      <c r="A157" s="133" t="s">
        <v>266</v>
      </c>
      <c r="B157" s="283"/>
      <c r="C157" s="283"/>
      <c r="D157" s="283"/>
      <c r="E157" s="283"/>
      <c r="F157" s="283"/>
      <c r="G157" s="57"/>
      <c r="H157" s="232">
        <f t="shared" si="21"/>
        <v>0</v>
      </c>
      <c r="I157" s="285">
        <v>1</v>
      </c>
      <c r="J157" s="286"/>
      <c r="K157" s="286"/>
      <c r="L157" s="286"/>
      <c r="M157" s="287"/>
      <c r="N157" s="232">
        <f t="shared" si="22"/>
        <v>1</v>
      </c>
      <c r="O157" s="289"/>
      <c r="P157" s="290"/>
      <c r="Q157" s="291"/>
      <c r="R157" s="232">
        <f t="shared" si="23"/>
        <v>0</v>
      </c>
      <c r="S157" s="328"/>
      <c r="T157" s="329"/>
      <c r="U157" s="329"/>
      <c r="V157" s="329"/>
      <c r="W157" s="329"/>
      <c r="X157" s="330"/>
      <c r="Y157" s="232">
        <f t="shared" si="24"/>
        <v>0</v>
      </c>
      <c r="Z157" s="237">
        <f t="shared" si="26"/>
        <v>1</v>
      </c>
      <c r="AA157" s="472"/>
      <c r="AB157" s="479"/>
    </row>
    <row r="158" spans="1:28" x14ac:dyDescent="0.3">
      <c r="A158" s="135" t="s">
        <v>267</v>
      </c>
      <c r="B158" s="283"/>
      <c r="C158" s="283"/>
      <c r="D158" s="283">
        <v>1</v>
      </c>
      <c r="E158" s="283">
        <v>1</v>
      </c>
      <c r="F158" s="283">
        <v>1</v>
      </c>
      <c r="G158" s="57"/>
      <c r="H158" s="232">
        <f t="shared" si="21"/>
        <v>3</v>
      </c>
      <c r="I158" s="285"/>
      <c r="J158" s="286"/>
      <c r="K158" s="286"/>
      <c r="L158" s="286"/>
      <c r="M158" s="287"/>
      <c r="N158" s="232">
        <f t="shared" si="22"/>
        <v>0</v>
      </c>
      <c r="O158" s="289">
        <v>1</v>
      </c>
      <c r="P158" s="290"/>
      <c r="Q158" s="291">
        <v>1</v>
      </c>
      <c r="R158" s="232">
        <f t="shared" si="23"/>
        <v>2</v>
      </c>
      <c r="S158" s="328"/>
      <c r="T158" s="329"/>
      <c r="U158" s="329">
        <v>1</v>
      </c>
      <c r="V158" s="329">
        <v>1</v>
      </c>
      <c r="W158" s="329"/>
      <c r="X158" s="330">
        <v>1</v>
      </c>
      <c r="Y158" s="232">
        <f t="shared" si="24"/>
        <v>3</v>
      </c>
      <c r="Z158" s="237">
        <f t="shared" si="26"/>
        <v>8</v>
      </c>
      <c r="AA158" s="472"/>
      <c r="AB158" s="479"/>
    </row>
    <row r="159" spans="1:28" x14ac:dyDescent="0.3">
      <c r="A159" s="133" t="s">
        <v>268</v>
      </c>
      <c r="B159" s="283"/>
      <c r="C159" s="283"/>
      <c r="D159" s="283"/>
      <c r="E159" s="283"/>
      <c r="F159" s="283"/>
      <c r="G159" s="57"/>
      <c r="H159" s="232">
        <f t="shared" si="21"/>
        <v>0</v>
      </c>
      <c r="I159" s="285"/>
      <c r="J159" s="286"/>
      <c r="K159" s="286"/>
      <c r="L159" s="286"/>
      <c r="M159" s="287"/>
      <c r="N159" s="232">
        <f t="shared" si="22"/>
        <v>0</v>
      </c>
      <c r="O159" s="289"/>
      <c r="P159" s="290"/>
      <c r="Q159" s="291">
        <v>1</v>
      </c>
      <c r="R159" s="232">
        <f t="shared" si="23"/>
        <v>1</v>
      </c>
      <c r="S159" s="328"/>
      <c r="T159" s="329"/>
      <c r="U159" s="329"/>
      <c r="V159" s="329">
        <v>1</v>
      </c>
      <c r="W159" s="329"/>
      <c r="X159" s="330"/>
      <c r="Y159" s="232">
        <f t="shared" si="24"/>
        <v>1</v>
      </c>
      <c r="Z159" s="237">
        <f t="shared" si="26"/>
        <v>2</v>
      </c>
      <c r="AA159" s="472"/>
      <c r="AB159" s="479"/>
    </row>
    <row r="160" spans="1:28" x14ac:dyDescent="0.3">
      <c r="A160" s="135" t="s">
        <v>269</v>
      </c>
      <c r="B160" s="283">
        <v>1</v>
      </c>
      <c r="C160" s="283">
        <v>1</v>
      </c>
      <c r="D160" s="283">
        <v>1</v>
      </c>
      <c r="E160" s="283"/>
      <c r="F160" s="283"/>
      <c r="G160" s="57"/>
      <c r="H160" s="232">
        <f t="shared" si="21"/>
        <v>3</v>
      </c>
      <c r="I160" s="285"/>
      <c r="J160" s="286">
        <v>1</v>
      </c>
      <c r="K160" s="286"/>
      <c r="L160" s="286"/>
      <c r="M160" s="287">
        <v>1</v>
      </c>
      <c r="N160" s="232">
        <f t="shared" si="22"/>
        <v>2</v>
      </c>
      <c r="O160" s="289"/>
      <c r="P160" s="290">
        <v>1</v>
      </c>
      <c r="Q160" s="291"/>
      <c r="R160" s="232">
        <f t="shared" si="23"/>
        <v>1</v>
      </c>
      <c r="S160" s="328"/>
      <c r="T160" s="329"/>
      <c r="U160" s="329"/>
      <c r="V160" s="329"/>
      <c r="W160" s="329"/>
      <c r="X160" s="330"/>
      <c r="Y160" s="232">
        <f t="shared" si="24"/>
        <v>0</v>
      </c>
      <c r="Z160" s="237">
        <f t="shared" si="26"/>
        <v>6</v>
      </c>
      <c r="AA160" s="472"/>
      <c r="AB160" s="479"/>
    </row>
    <row r="161" spans="1:28" x14ac:dyDescent="0.3">
      <c r="A161" s="133" t="s">
        <v>270</v>
      </c>
      <c r="B161" s="283"/>
      <c r="C161" s="283"/>
      <c r="D161" s="283">
        <v>1</v>
      </c>
      <c r="E161" s="283"/>
      <c r="F161" s="283"/>
      <c r="G161" s="57"/>
      <c r="H161" s="232">
        <f t="shared" si="21"/>
        <v>1</v>
      </c>
      <c r="I161" s="285"/>
      <c r="J161" s="286"/>
      <c r="K161" s="286"/>
      <c r="L161" s="286"/>
      <c r="M161" s="287"/>
      <c r="N161" s="232">
        <f t="shared" si="22"/>
        <v>0</v>
      </c>
      <c r="O161" s="289"/>
      <c r="P161" s="290">
        <v>1</v>
      </c>
      <c r="Q161" s="291"/>
      <c r="R161" s="232">
        <f t="shared" si="23"/>
        <v>1</v>
      </c>
      <c r="S161" s="328"/>
      <c r="T161" s="329"/>
      <c r="U161" s="329"/>
      <c r="V161" s="329"/>
      <c r="W161" s="329"/>
      <c r="X161" s="330"/>
      <c r="Y161" s="232">
        <f t="shared" si="24"/>
        <v>0</v>
      </c>
      <c r="Z161" s="237">
        <f t="shared" si="26"/>
        <v>2</v>
      </c>
      <c r="AA161" s="472"/>
      <c r="AB161" s="479"/>
    </row>
    <row r="162" spans="1:28" x14ac:dyDescent="0.3">
      <c r="A162" s="133" t="s">
        <v>271</v>
      </c>
      <c r="B162" s="283"/>
      <c r="C162" s="283"/>
      <c r="D162" s="283"/>
      <c r="E162" s="283"/>
      <c r="F162" s="283"/>
      <c r="G162" s="57"/>
      <c r="H162" s="232">
        <f t="shared" si="21"/>
        <v>0</v>
      </c>
      <c r="I162" s="285"/>
      <c r="J162" s="286">
        <v>1</v>
      </c>
      <c r="K162" s="286"/>
      <c r="L162" s="286"/>
      <c r="M162" s="287"/>
      <c r="N162" s="232">
        <f t="shared" si="22"/>
        <v>1</v>
      </c>
      <c r="O162" s="289"/>
      <c r="P162" s="290"/>
      <c r="Q162" s="291"/>
      <c r="R162" s="232">
        <f t="shared" si="23"/>
        <v>0</v>
      </c>
      <c r="S162" s="328"/>
      <c r="T162" s="329"/>
      <c r="U162" s="329"/>
      <c r="V162" s="329"/>
      <c r="W162" s="329"/>
      <c r="X162" s="330"/>
      <c r="Y162" s="232">
        <f t="shared" si="24"/>
        <v>0</v>
      </c>
      <c r="Z162" s="237">
        <f t="shared" si="26"/>
        <v>1</v>
      </c>
      <c r="AA162" s="472"/>
      <c r="AB162" s="479"/>
    </row>
    <row r="163" spans="1:28" x14ac:dyDescent="0.3">
      <c r="A163" s="138" t="s">
        <v>272</v>
      </c>
      <c r="B163" s="283"/>
      <c r="C163" s="283"/>
      <c r="D163" s="283"/>
      <c r="E163" s="283"/>
      <c r="F163" s="283"/>
      <c r="G163" s="57"/>
      <c r="H163" s="232">
        <f t="shared" si="21"/>
        <v>0</v>
      </c>
      <c r="I163" s="285"/>
      <c r="J163" s="286"/>
      <c r="K163" s="286"/>
      <c r="L163" s="286"/>
      <c r="M163" s="287"/>
      <c r="N163" s="232">
        <f t="shared" si="22"/>
        <v>0</v>
      </c>
      <c r="O163" s="289"/>
      <c r="P163" s="290"/>
      <c r="Q163" s="291"/>
      <c r="R163" s="232">
        <f t="shared" si="23"/>
        <v>0</v>
      </c>
      <c r="S163" s="328"/>
      <c r="T163" s="329">
        <v>1</v>
      </c>
      <c r="U163" s="329"/>
      <c r="V163" s="329"/>
      <c r="W163" s="329"/>
      <c r="X163" s="330"/>
      <c r="Y163" s="232">
        <f t="shared" si="24"/>
        <v>1</v>
      </c>
      <c r="Z163" s="237">
        <f t="shared" si="26"/>
        <v>1</v>
      </c>
      <c r="AA163" s="472"/>
      <c r="AB163" s="479"/>
    </row>
    <row r="164" spans="1:28" ht="15" customHeight="1" x14ac:dyDescent="0.3">
      <c r="A164" s="135" t="s">
        <v>273</v>
      </c>
      <c r="B164" s="283"/>
      <c r="C164" s="283"/>
      <c r="D164" s="283"/>
      <c r="E164" s="283"/>
      <c r="F164" s="283"/>
      <c r="G164" s="57"/>
      <c r="H164" s="232">
        <f t="shared" si="21"/>
        <v>0</v>
      </c>
      <c r="I164" s="285"/>
      <c r="J164" s="286"/>
      <c r="K164" s="286"/>
      <c r="L164" s="286"/>
      <c r="M164" s="287"/>
      <c r="N164" s="232">
        <f t="shared" si="22"/>
        <v>0</v>
      </c>
      <c r="O164" s="289"/>
      <c r="P164" s="290"/>
      <c r="Q164" s="291"/>
      <c r="R164" s="232">
        <f t="shared" si="23"/>
        <v>0</v>
      </c>
      <c r="S164" s="328"/>
      <c r="T164" s="329"/>
      <c r="U164" s="329"/>
      <c r="V164" s="329">
        <v>1</v>
      </c>
      <c r="W164" s="329"/>
      <c r="X164" s="330"/>
      <c r="Y164" s="232">
        <f t="shared" si="24"/>
        <v>1</v>
      </c>
      <c r="Z164" s="237">
        <f t="shared" si="26"/>
        <v>1</v>
      </c>
      <c r="AA164" s="472"/>
      <c r="AB164" s="479"/>
    </row>
    <row r="165" spans="1:28" x14ac:dyDescent="0.3">
      <c r="A165" s="134" t="s">
        <v>274</v>
      </c>
      <c r="B165" s="283"/>
      <c r="C165" s="283"/>
      <c r="D165" s="283"/>
      <c r="E165" s="283"/>
      <c r="F165" s="283"/>
      <c r="G165" s="57"/>
      <c r="H165" s="232">
        <f t="shared" si="21"/>
        <v>0</v>
      </c>
      <c r="I165" s="285"/>
      <c r="J165" s="286"/>
      <c r="K165" s="286"/>
      <c r="L165" s="286"/>
      <c r="M165" s="287"/>
      <c r="N165" s="232">
        <f t="shared" si="22"/>
        <v>0</v>
      </c>
      <c r="O165" s="289"/>
      <c r="P165" s="290">
        <v>1</v>
      </c>
      <c r="Q165" s="291"/>
      <c r="R165" s="232">
        <f t="shared" si="23"/>
        <v>1</v>
      </c>
      <c r="S165" s="328">
        <v>1</v>
      </c>
      <c r="T165" s="329">
        <v>1</v>
      </c>
      <c r="U165" s="329"/>
      <c r="V165" s="329"/>
      <c r="W165" s="329">
        <v>1</v>
      </c>
      <c r="X165" s="330"/>
      <c r="Y165" s="232">
        <f t="shared" si="24"/>
        <v>3</v>
      </c>
      <c r="Z165" s="237">
        <f t="shared" si="26"/>
        <v>4</v>
      </c>
      <c r="AA165" s="472"/>
      <c r="AB165" s="479"/>
    </row>
    <row r="166" spans="1:28" x14ac:dyDescent="0.3">
      <c r="A166" s="133" t="s">
        <v>275</v>
      </c>
      <c r="B166" s="283"/>
      <c r="C166" s="283"/>
      <c r="D166" s="283"/>
      <c r="E166" s="283"/>
      <c r="F166" s="283"/>
      <c r="G166" s="57"/>
      <c r="H166" s="232">
        <f t="shared" si="21"/>
        <v>0</v>
      </c>
      <c r="I166" s="285"/>
      <c r="J166" s="286"/>
      <c r="K166" s="286"/>
      <c r="L166" s="286"/>
      <c r="M166" s="287"/>
      <c r="N166" s="232">
        <f t="shared" si="22"/>
        <v>0</v>
      </c>
      <c r="O166" s="289"/>
      <c r="P166" s="290">
        <v>1</v>
      </c>
      <c r="Q166" s="291"/>
      <c r="R166" s="232">
        <f t="shared" si="23"/>
        <v>1</v>
      </c>
      <c r="S166" s="328"/>
      <c r="T166" s="329"/>
      <c r="U166" s="329"/>
      <c r="V166" s="329"/>
      <c r="W166" s="329"/>
      <c r="X166" s="330"/>
      <c r="Y166" s="232">
        <f t="shared" si="24"/>
        <v>0</v>
      </c>
      <c r="Z166" s="237">
        <f t="shared" si="26"/>
        <v>1</v>
      </c>
      <c r="AA166" s="472"/>
      <c r="AB166" s="479"/>
    </row>
    <row r="167" spans="1:28" x14ac:dyDescent="0.3">
      <c r="A167" s="133" t="s">
        <v>276</v>
      </c>
      <c r="B167" s="283"/>
      <c r="C167" s="283"/>
      <c r="D167" s="283"/>
      <c r="E167" s="283"/>
      <c r="F167" s="283"/>
      <c r="G167" s="57"/>
      <c r="H167" s="232">
        <f t="shared" si="21"/>
        <v>0</v>
      </c>
      <c r="I167" s="285"/>
      <c r="J167" s="286"/>
      <c r="K167" s="286"/>
      <c r="L167" s="286"/>
      <c r="M167" s="287"/>
      <c r="N167" s="232">
        <f t="shared" si="22"/>
        <v>0</v>
      </c>
      <c r="O167" s="289"/>
      <c r="P167" s="290"/>
      <c r="Q167" s="291"/>
      <c r="R167" s="232">
        <f t="shared" si="23"/>
        <v>0</v>
      </c>
      <c r="S167" s="328">
        <v>1</v>
      </c>
      <c r="T167" s="329">
        <v>1</v>
      </c>
      <c r="U167" s="329"/>
      <c r="V167" s="329"/>
      <c r="W167" s="329">
        <v>1</v>
      </c>
      <c r="X167" s="330"/>
      <c r="Y167" s="232">
        <f t="shared" si="24"/>
        <v>3</v>
      </c>
      <c r="Z167" s="237">
        <f t="shared" si="26"/>
        <v>3</v>
      </c>
      <c r="AA167" s="472"/>
      <c r="AB167" s="479"/>
    </row>
    <row r="168" spans="1:28" x14ac:dyDescent="0.3">
      <c r="A168" s="135" t="s">
        <v>277</v>
      </c>
      <c r="B168" s="283">
        <v>1</v>
      </c>
      <c r="C168" s="283">
        <v>1</v>
      </c>
      <c r="D168" s="283"/>
      <c r="E168" s="283">
        <v>1</v>
      </c>
      <c r="F168" s="283"/>
      <c r="G168" s="57">
        <v>1</v>
      </c>
      <c r="H168" s="232">
        <f t="shared" si="21"/>
        <v>4</v>
      </c>
      <c r="I168" s="285">
        <v>1</v>
      </c>
      <c r="J168" s="286"/>
      <c r="K168" s="286"/>
      <c r="L168" s="286">
        <v>1</v>
      </c>
      <c r="M168" s="287"/>
      <c r="N168" s="232">
        <f t="shared" si="22"/>
        <v>2</v>
      </c>
      <c r="O168" s="289">
        <v>1</v>
      </c>
      <c r="P168" s="290">
        <v>1</v>
      </c>
      <c r="Q168" s="291"/>
      <c r="R168" s="232">
        <f t="shared" si="23"/>
        <v>2</v>
      </c>
      <c r="S168" s="328"/>
      <c r="T168" s="329"/>
      <c r="U168" s="329">
        <v>1</v>
      </c>
      <c r="V168" s="329">
        <v>1</v>
      </c>
      <c r="W168" s="329"/>
      <c r="X168" s="330">
        <v>1</v>
      </c>
      <c r="Y168" s="232">
        <f t="shared" si="24"/>
        <v>3</v>
      </c>
      <c r="Z168" s="237">
        <f t="shared" si="26"/>
        <v>11</v>
      </c>
      <c r="AA168" s="472"/>
      <c r="AB168" s="479"/>
    </row>
    <row r="169" spans="1:28" ht="236.5" customHeight="1" thickBot="1" x14ac:dyDescent="0.35">
      <c r="A169" s="135" t="s">
        <v>278</v>
      </c>
      <c r="B169" s="283"/>
      <c r="C169" s="283"/>
      <c r="D169" s="283"/>
      <c r="E169" s="283"/>
      <c r="F169" s="283"/>
      <c r="G169" s="57"/>
      <c r="H169" s="232">
        <f t="shared" si="21"/>
        <v>0</v>
      </c>
      <c r="I169" s="285"/>
      <c r="J169" s="286"/>
      <c r="K169" s="286"/>
      <c r="L169" s="286"/>
      <c r="M169" s="287"/>
      <c r="N169" s="232">
        <f t="shared" si="22"/>
        <v>0</v>
      </c>
      <c r="O169" s="289"/>
      <c r="P169" s="290"/>
      <c r="Q169" s="291"/>
      <c r="R169" s="232">
        <f t="shared" si="23"/>
        <v>0</v>
      </c>
      <c r="S169" s="328"/>
      <c r="T169" s="329"/>
      <c r="U169" s="329"/>
      <c r="V169" s="329">
        <v>1</v>
      </c>
      <c r="W169" s="329"/>
      <c r="X169" s="330"/>
      <c r="Y169" s="232">
        <f t="shared" si="24"/>
        <v>1</v>
      </c>
      <c r="Z169" s="349">
        <f t="shared" si="26"/>
        <v>1</v>
      </c>
      <c r="AA169" s="473"/>
      <c r="AB169" s="490"/>
    </row>
    <row r="170" spans="1:28" ht="28" customHeight="1" x14ac:dyDescent="0.3">
      <c r="A170" s="136" t="s">
        <v>279</v>
      </c>
      <c r="B170" s="124"/>
      <c r="C170" s="124"/>
      <c r="D170" s="124"/>
      <c r="E170" s="124"/>
      <c r="F170" s="124"/>
      <c r="G170" s="218"/>
      <c r="H170" s="233"/>
      <c r="I170" s="226"/>
      <c r="J170" s="124"/>
      <c r="K170" s="124"/>
      <c r="L170" s="124"/>
      <c r="M170" s="218"/>
      <c r="N170" s="233"/>
      <c r="O170" s="226"/>
      <c r="P170" s="124"/>
      <c r="Q170" s="218"/>
      <c r="R170" s="233"/>
      <c r="S170" s="226"/>
      <c r="T170" s="124"/>
      <c r="U170" s="124"/>
      <c r="V170" s="124"/>
      <c r="W170" s="124"/>
      <c r="X170" s="218"/>
      <c r="Y170" s="233"/>
      <c r="Z170" s="238"/>
      <c r="AA170" s="111"/>
      <c r="AB170" s="341" t="s">
        <v>160</v>
      </c>
    </row>
    <row r="171" spans="1:28" ht="17.149999999999999" customHeight="1" x14ac:dyDescent="0.3">
      <c r="A171" s="135" t="s">
        <v>280</v>
      </c>
      <c r="B171" s="283"/>
      <c r="C171" s="283"/>
      <c r="D171" s="283">
        <v>1</v>
      </c>
      <c r="E171" s="283"/>
      <c r="F171" s="283"/>
      <c r="G171" s="57"/>
      <c r="H171" s="232">
        <f t="shared" si="21"/>
        <v>1</v>
      </c>
      <c r="I171" s="285"/>
      <c r="J171" s="286"/>
      <c r="K171" s="286"/>
      <c r="L171" s="286"/>
      <c r="M171" s="287"/>
      <c r="N171" s="232">
        <f t="shared" si="22"/>
        <v>0</v>
      </c>
      <c r="O171" s="289"/>
      <c r="P171" s="290"/>
      <c r="Q171" s="291"/>
      <c r="R171" s="232">
        <f t="shared" si="23"/>
        <v>0</v>
      </c>
      <c r="S171" s="328"/>
      <c r="T171" s="329"/>
      <c r="U171" s="329"/>
      <c r="V171" s="329"/>
      <c r="W171" s="329"/>
      <c r="X171" s="330"/>
      <c r="Y171" s="232">
        <f t="shared" si="24"/>
        <v>0</v>
      </c>
      <c r="Z171" s="237">
        <f>SUM(H171,N171,R171,Y171)</f>
        <v>1</v>
      </c>
      <c r="AA171" s="488" t="s">
        <v>281</v>
      </c>
      <c r="AB171" s="474" t="s">
        <v>282</v>
      </c>
    </row>
    <row r="172" spans="1:28" x14ac:dyDescent="0.3">
      <c r="A172" s="135" t="s">
        <v>283</v>
      </c>
      <c r="B172" s="283"/>
      <c r="C172" s="283"/>
      <c r="D172" s="283"/>
      <c r="E172" s="283"/>
      <c r="F172" s="283">
        <v>1</v>
      </c>
      <c r="G172" s="57">
        <v>1</v>
      </c>
      <c r="H172" s="232">
        <f t="shared" si="21"/>
        <v>2</v>
      </c>
      <c r="I172" s="285"/>
      <c r="J172" s="286"/>
      <c r="K172" s="286"/>
      <c r="L172" s="286"/>
      <c r="M172" s="287"/>
      <c r="N172" s="232">
        <f t="shared" si="22"/>
        <v>0</v>
      </c>
      <c r="O172" s="289"/>
      <c r="P172" s="290"/>
      <c r="Q172" s="291">
        <v>1</v>
      </c>
      <c r="R172" s="232">
        <f t="shared" si="23"/>
        <v>1</v>
      </c>
      <c r="S172" s="328"/>
      <c r="T172" s="329"/>
      <c r="U172" s="329"/>
      <c r="V172" s="329"/>
      <c r="W172" s="329"/>
      <c r="X172" s="330">
        <v>1</v>
      </c>
      <c r="Y172" s="232">
        <f t="shared" si="24"/>
        <v>1</v>
      </c>
      <c r="Z172" s="237">
        <f>SUM(H172,N172,R172,Y172)</f>
        <v>4</v>
      </c>
      <c r="AA172" s="488"/>
      <c r="AB172" s="474"/>
    </row>
    <row r="173" spans="1:28" x14ac:dyDescent="0.3">
      <c r="A173" s="135" t="s">
        <v>284</v>
      </c>
      <c r="B173" s="283">
        <v>1</v>
      </c>
      <c r="C173" s="283">
        <v>1</v>
      </c>
      <c r="D173" s="283"/>
      <c r="E173" s="283"/>
      <c r="F173" s="283"/>
      <c r="G173" s="57"/>
      <c r="H173" s="232">
        <f t="shared" si="21"/>
        <v>2</v>
      </c>
      <c r="I173" s="285"/>
      <c r="J173" s="286"/>
      <c r="K173" s="286"/>
      <c r="L173" s="286"/>
      <c r="M173" s="287"/>
      <c r="N173" s="232">
        <f t="shared" si="22"/>
        <v>0</v>
      </c>
      <c r="O173" s="289"/>
      <c r="P173" s="290"/>
      <c r="Q173" s="291">
        <v>1</v>
      </c>
      <c r="R173" s="232">
        <f t="shared" si="23"/>
        <v>1</v>
      </c>
      <c r="S173" s="328"/>
      <c r="T173" s="329"/>
      <c r="U173" s="329"/>
      <c r="V173" s="329"/>
      <c r="W173" s="329"/>
      <c r="X173" s="330"/>
      <c r="Y173" s="232">
        <f t="shared" si="24"/>
        <v>0</v>
      </c>
      <c r="Z173" s="237">
        <f>SUM(H173,N173,R173,Y173)</f>
        <v>3</v>
      </c>
      <c r="AA173" s="488"/>
      <c r="AB173" s="474"/>
    </row>
    <row r="174" spans="1:28" x14ac:dyDescent="0.3">
      <c r="A174" s="135" t="s">
        <v>285</v>
      </c>
      <c r="B174" s="283"/>
      <c r="C174" s="283"/>
      <c r="D174" s="283"/>
      <c r="E174" s="283"/>
      <c r="F174" s="283"/>
      <c r="G174" s="57"/>
      <c r="H174" s="232">
        <f t="shared" si="21"/>
        <v>0</v>
      </c>
      <c r="I174" s="285"/>
      <c r="J174" s="286">
        <v>1</v>
      </c>
      <c r="K174" s="286"/>
      <c r="L174" s="286"/>
      <c r="M174" s="287"/>
      <c r="N174" s="232">
        <f t="shared" si="22"/>
        <v>1</v>
      </c>
      <c r="O174" s="289">
        <v>1</v>
      </c>
      <c r="P174" s="290">
        <v>1</v>
      </c>
      <c r="Q174" s="291"/>
      <c r="R174" s="232">
        <f t="shared" si="23"/>
        <v>2</v>
      </c>
      <c r="S174" s="328">
        <v>1</v>
      </c>
      <c r="T174" s="329"/>
      <c r="U174" s="329">
        <v>1</v>
      </c>
      <c r="V174" s="329">
        <v>1</v>
      </c>
      <c r="W174" s="329">
        <v>1</v>
      </c>
      <c r="X174" s="330"/>
      <c r="Y174" s="232">
        <f t="shared" si="24"/>
        <v>4</v>
      </c>
      <c r="Z174" s="237">
        <f>SUM(H174,N174,R174,Y174)</f>
        <v>7</v>
      </c>
      <c r="AA174" s="488"/>
      <c r="AB174" s="474"/>
    </row>
    <row r="175" spans="1:28" ht="89.15" customHeight="1" x14ac:dyDescent="0.3">
      <c r="A175" s="135" t="s">
        <v>286</v>
      </c>
      <c r="B175" s="283"/>
      <c r="C175" s="283"/>
      <c r="D175" s="283"/>
      <c r="E175" s="283"/>
      <c r="F175" s="283"/>
      <c r="G175" s="57"/>
      <c r="H175" s="232">
        <f t="shared" si="21"/>
        <v>0</v>
      </c>
      <c r="I175" s="285">
        <v>1</v>
      </c>
      <c r="J175" s="286"/>
      <c r="K175" s="286"/>
      <c r="L175" s="286"/>
      <c r="M175" s="287"/>
      <c r="N175" s="232">
        <f t="shared" si="22"/>
        <v>1</v>
      </c>
      <c r="O175" s="289"/>
      <c r="P175" s="290"/>
      <c r="Q175" s="291"/>
      <c r="R175" s="232">
        <f t="shared" si="23"/>
        <v>0</v>
      </c>
      <c r="S175" s="328"/>
      <c r="T175" s="329"/>
      <c r="U175" s="329"/>
      <c r="V175" s="329"/>
      <c r="W175" s="329"/>
      <c r="X175" s="330"/>
      <c r="Y175" s="232">
        <f t="shared" si="24"/>
        <v>0</v>
      </c>
      <c r="Z175" s="349">
        <f>SUM(H175,N175,R175,Y175)</f>
        <v>1</v>
      </c>
      <c r="AA175" s="488"/>
      <c r="AB175" s="474"/>
    </row>
    <row r="176" spans="1:28" ht="28" customHeight="1" x14ac:dyDescent="0.3">
      <c r="A176" s="136" t="s">
        <v>287</v>
      </c>
      <c r="B176" s="124"/>
      <c r="C176" s="124"/>
      <c r="D176" s="124"/>
      <c r="E176" s="124"/>
      <c r="F176" s="124"/>
      <c r="G176" s="218"/>
      <c r="H176" s="233"/>
      <c r="I176" s="226"/>
      <c r="J176" s="124"/>
      <c r="K176" s="124"/>
      <c r="L176" s="124"/>
      <c r="M176" s="218"/>
      <c r="N176" s="233"/>
      <c r="O176" s="226"/>
      <c r="P176" s="124"/>
      <c r="Q176" s="218"/>
      <c r="R176" s="233"/>
      <c r="S176" s="226"/>
      <c r="T176" s="124"/>
      <c r="U176" s="124"/>
      <c r="V176" s="124"/>
      <c r="W176" s="124"/>
      <c r="X176" s="218"/>
      <c r="Y176" s="233"/>
      <c r="Z176" s="238"/>
      <c r="AA176" s="111"/>
      <c r="AB176" s="170" t="s">
        <v>160</v>
      </c>
    </row>
    <row r="177" spans="1:28" x14ac:dyDescent="0.3">
      <c r="A177" s="135" t="s">
        <v>288</v>
      </c>
      <c r="B177" s="283">
        <v>1</v>
      </c>
      <c r="C177" s="283"/>
      <c r="D177" s="283">
        <v>1</v>
      </c>
      <c r="E177" s="283">
        <v>1</v>
      </c>
      <c r="F177" s="283">
        <v>1</v>
      </c>
      <c r="G177" s="57">
        <v>1</v>
      </c>
      <c r="H177" s="232">
        <f t="shared" si="21"/>
        <v>5</v>
      </c>
      <c r="I177" s="285"/>
      <c r="J177" s="286">
        <v>1</v>
      </c>
      <c r="K177" s="286">
        <v>1</v>
      </c>
      <c r="L177" s="286">
        <v>1</v>
      </c>
      <c r="M177" s="287">
        <v>1</v>
      </c>
      <c r="N177" s="232">
        <f t="shared" si="22"/>
        <v>4</v>
      </c>
      <c r="O177" s="289">
        <v>1</v>
      </c>
      <c r="P177" s="290">
        <v>1</v>
      </c>
      <c r="Q177" s="291">
        <v>1</v>
      </c>
      <c r="R177" s="232">
        <f t="shared" si="23"/>
        <v>3</v>
      </c>
      <c r="S177" s="328">
        <v>1</v>
      </c>
      <c r="T177" s="329">
        <v>1</v>
      </c>
      <c r="U177" s="329">
        <v>1</v>
      </c>
      <c r="V177" s="329">
        <v>1</v>
      </c>
      <c r="W177" s="329">
        <v>1</v>
      </c>
      <c r="X177" s="330">
        <v>1</v>
      </c>
      <c r="Y177" s="232">
        <f t="shared" si="24"/>
        <v>6</v>
      </c>
      <c r="Z177" s="237">
        <f>SUM(H177,N177,R177,Y177)</f>
        <v>18</v>
      </c>
      <c r="AA177" s="494"/>
      <c r="AB177" s="474" t="s">
        <v>289</v>
      </c>
    </row>
    <row r="178" spans="1:28" x14ac:dyDescent="0.3">
      <c r="A178" s="135" t="s">
        <v>290</v>
      </c>
      <c r="B178" s="283"/>
      <c r="C178" s="283">
        <v>1</v>
      </c>
      <c r="D178" s="283"/>
      <c r="E178" s="283"/>
      <c r="F178" s="283"/>
      <c r="G178" s="57"/>
      <c r="H178" s="232">
        <f t="shared" si="21"/>
        <v>1</v>
      </c>
      <c r="I178" s="285">
        <v>1</v>
      </c>
      <c r="J178" s="286"/>
      <c r="K178" s="286"/>
      <c r="L178" s="286"/>
      <c r="M178" s="287"/>
      <c r="N178" s="232">
        <f t="shared" si="22"/>
        <v>1</v>
      </c>
      <c r="O178" s="289"/>
      <c r="P178" s="290"/>
      <c r="Q178" s="291"/>
      <c r="R178" s="232">
        <f t="shared" si="23"/>
        <v>0</v>
      </c>
      <c r="S178" s="328"/>
      <c r="T178" s="329"/>
      <c r="U178" s="329"/>
      <c r="V178" s="329"/>
      <c r="W178" s="329"/>
      <c r="X178" s="330"/>
      <c r="Y178" s="232">
        <f t="shared" si="24"/>
        <v>0</v>
      </c>
      <c r="Z178" s="237">
        <f>SUM(H178,N178,R178,Y178)</f>
        <v>2</v>
      </c>
      <c r="AA178" s="495"/>
      <c r="AB178" s="474"/>
    </row>
    <row r="179" spans="1:28" x14ac:dyDescent="0.3">
      <c r="A179" s="135" t="s">
        <v>291</v>
      </c>
      <c r="B179" s="283"/>
      <c r="C179" s="283"/>
      <c r="D179" s="283"/>
      <c r="E179" s="283"/>
      <c r="F179" s="283"/>
      <c r="G179" s="57"/>
      <c r="H179" s="232">
        <f t="shared" si="21"/>
        <v>0</v>
      </c>
      <c r="I179" s="285"/>
      <c r="J179" s="286">
        <v>1</v>
      </c>
      <c r="K179" s="286"/>
      <c r="L179" s="286"/>
      <c r="M179" s="287"/>
      <c r="N179" s="232">
        <f t="shared" si="22"/>
        <v>1</v>
      </c>
      <c r="O179" s="289"/>
      <c r="P179" s="290"/>
      <c r="Q179" s="291"/>
      <c r="R179" s="232">
        <f t="shared" si="23"/>
        <v>0</v>
      </c>
      <c r="S179" s="328"/>
      <c r="T179" s="329"/>
      <c r="U179" s="329"/>
      <c r="V179" s="329"/>
      <c r="W179" s="329"/>
      <c r="X179" s="330"/>
      <c r="Y179" s="232">
        <f t="shared" si="24"/>
        <v>0</v>
      </c>
      <c r="Z179" s="237">
        <f>SUM(H179,N179,R179,Y179)</f>
        <v>1</v>
      </c>
      <c r="AA179" s="495"/>
      <c r="AB179" s="474"/>
    </row>
    <row r="180" spans="1:28" ht="79" customHeight="1" x14ac:dyDescent="0.3">
      <c r="A180" s="135" t="s">
        <v>292</v>
      </c>
      <c r="B180" s="283"/>
      <c r="C180" s="283"/>
      <c r="D180" s="283"/>
      <c r="E180" s="283"/>
      <c r="F180" s="283"/>
      <c r="G180" s="57"/>
      <c r="H180" s="232">
        <f t="shared" si="21"/>
        <v>0</v>
      </c>
      <c r="I180" s="285"/>
      <c r="J180" s="286"/>
      <c r="K180" s="286"/>
      <c r="L180" s="286"/>
      <c r="M180" s="287">
        <v>1</v>
      </c>
      <c r="N180" s="232">
        <f t="shared" si="22"/>
        <v>1</v>
      </c>
      <c r="O180" s="289"/>
      <c r="P180" s="290"/>
      <c r="Q180" s="291"/>
      <c r="R180" s="232">
        <f t="shared" si="23"/>
        <v>0</v>
      </c>
      <c r="S180" s="328"/>
      <c r="T180" s="329"/>
      <c r="U180" s="329"/>
      <c r="V180" s="329"/>
      <c r="W180" s="329"/>
      <c r="X180" s="330">
        <v>1</v>
      </c>
      <c r="Y180" s="232">
        <f t="shared" si="24"/>
        <v>1</v>
      </c>
      <c r="Z180" s="349">
        <f>SUM(H180,N180,R180,Y180)</f>
        <v>2</v>
      </c>
      <c r="AA180" s="496"/>
      <c r="AB180" s="474"/>
    </row>
    <row r="181" spans="1:28" ht="22.5" customHeight="1" x14ac:dyDescent="0.3">
      <c r="A181" s="136" t="s">
        <v>293</v>
      </c>
      <c r="B181" s="124"/>
      <c r="C181" s="124"/>
      <c r="D181" s="124"/>
      <c r="E181" s="124"/>
      <c r="F181" s="124"/>
      <c r="G181" s="218"/>
      <c r="H181" s="233"/>
      <c r="I181" s="226"/>
      <c r="J181" s="124"/>
      <c r="K181" s="124"/>
      <c r="L181" s="124"/>
      <c r="M181" s="218"/>
      <c r="N181" s="233"/>
      <c r="O181" s="226"/>
      <c r="P181" s="124"/>
      <c r="Q181" s="218"/>
      <c r="R181" s="233"/>
      <c r="S181" s="226"/>
      <c r="T181" s="124"/>
      <c r="U181" s="124"/>
      <c r="V181" s="124"/>
      <c r="W181" s="124"/>
      <c r="X181" s="218"/>
      <c r="Y181" s="233"/>
      <c r="Z181" s="238"/>
      <c r="AA181" s="111"/>
      <c r="AB181" s="170" t="s">
        <v>160</v>
      </c>
    </row>
    <row r="182" spans="1:28" ht="18" customHeight="1" x14ac:dyDescent="0.3">
      <c r="A182" s="134" t="s">
        <v>294</v>
      </c>
      <c r="B182" s="283">
        <v>1</v>
      </c>
      <c r="C182" s="283">
        <v>1</v>
      </c>
      <c r="D182" s="283">
        <v>1</v>
      </c>
      <c r="E182" s="283">
        <v>1</v>
      </c>
      <c r="F182" s="283">
        <v>1</v>
      </c>
      <c r="G182" s="57">
        <v>1</v>
      </c>
      <c r="H182" s="232">
        <f t="shared" si="21"/>
        <v>6</v>
      </c>
      <c r="I182" s="285">
        <v>1</v>
      </c>
      <c r="J182" s="286">
        <v>1</v>
      </c>
      <c r="K182" s="286"/>
      <c r="L182" s="286"/>
      <c r="M182" s="287">
        <v>1</v>
      </c>
      <c r="N182" s="232">
        <f t="shared" si="22"/>
        <v>3</v>
      </c>
      <c r="O182" s="289">
        <v>1</v>
      </c>
      <c r="P182" s="290">
        <v>1</v>
      </c>
      <c r="Q182" s="291"/>
      <c r="R182" s="232">
        <f t="shared" si="23"/>
        <v>2</v>
      </c>
      <c r="S182" s="328"/>
      <c r="T182" s="329">
        <v>1</v>
      </c>
      <c r="U182" s="329">
        <v>1</v>
      </c>
      <c r="V182" s="329"/>
      <c r="W182" s="329">
        <v>1</v>
      </c>
      <c r="X182" s="330"/>
      <c r="Y182" s="232">
        <f t="shared" si="24"/>
        <v>3</v>
      </c>
      <c r="Z182" s="237">
        <f>SUM(H182,N182,R182,Y182)</f>
        <v>14</v>
      </c>
      <c r="AA182" s="494"/>
      <c r="AB182" s="474" t="s">
        <v>295</v>
      </c>
    </row>
    <row r="183" spans="1:28" x14ac:dyDescent="0.3">
      <c r="A183" s="134" t="s">
        <v>285</v>
      </c>
      <c r="B183" s="283"/>
      <c r="C183" s="283"/>
      <c r="D183" s="283"/>
      <c r="E183" s="283"/>
      <c r="F183" s="283"/>
      <c r="G183" s="57"/>
      <c r="H183" s="232">
        <f t="shared" si="21"/>
        <v>0</v>
      </c>
      <c r="I183" s="285"/>
      <c r="J183" s="286"/>
      <c r="K183" s="286"/>
      <c r="L183" s="286">
        <v>1</v>
      </c>
      <c r="M183" s="287"/>
      <c r="N183" s="232">
        <f t="shared" si="22"/>
        <v>1</v>
      </c>
      <c r="O183" s="289"/>
      <c r="P183" s="290"/>
      <c r="Q183" s="291">
        <v>1</v>
      </c>
      <c r="R183" s="232">
        <f t="shared" si="23"/>
        <v>1</v>
      </c>
      <c r="S183" s="328">
        <v>1</v>
      </c>
      <c r="T183" s="329"/>
      <c r="U183" s="329"/>
      <c r="V183" s="329">
        <v>1</v>
      </c>
      <c r="W183" s="329"/>
      <c r="X183" s="330"/>
      <c r="Y183" s="232">
        <f t="shared" si="24"/>
        <v>2</v>
      </c>
      <c r="Z183" s="237">
        <f>SUM(H183,N183,R183,Y183)</f>
        <v>4</v>
      </c>
      <c r="AA183" s="495"/>
      <c r="AB183" s="474"/>
    </row>
    <row r="184" spans="1:28" x14ac:dyDescent="0.3">
      <c r="A184" s="135" t="s">
        <v>296</v>
      </c>
      <c r="B184" s="283"/>
      <c r="C184" s="283"/>
      <c r="D184" s="283"/>
      <c r="E184" s="283"/>
      <c r="F184" s="283"/>
      <c r="G184" s="57"/>
      <c r="H184" s="232">
        <f t="shared" si="21"/>
        <v>0</v>
      </c>
      <c r="I184" s="285"/>
      <c r="J184" s="286"/>
      <c r="K184" s="286">
        <v>1</v>
      </c>
      <c r="L184" s="286"/>
      <c r="M184" s="287"/>
      <c r="N184" s="232">
        <f t="shared" si="22"/>
        <v>1</v>
      </c>
      <c r="O184" s="289"/>
      <c r="P184" s="290"/>
      <c r="Q184" s="291"/>
      <c r="R184" s="232">
        <f t="shared" si="23"/>
        <v>0</v>
      </c>
      <c r="S184" s="328"/>
      <c r="T184" s="329"/>
      <c r="U184" s="329"/>
      <c r="V184" s="329"/>
      <c r="W184" s="329"/>
      <c r="X184" s="330"/>
      <c r="Y184" s="232">
        <f t="shared" si="24"/>
        <v>0</v>
      </c>
      <c r="Z184" s="237">
        <f>SUM(H184,N184,R184,Y184)</f>
        <v>1</v>
      </c>
      <c r="AA184" s="495"/>
      <c r="AB184" s="474"/>
    </row>
    <row r="185" spans="1:28" ht="104.5" customHeight="1" x14ac:dyDescent="0.3">
      <c r="A185" s="135" t="s">
        <v>297</v>
      </c>
      <c r="B185" s="283"/>
      <c r="C185" s="283"/>
      <c r="D185" s="283"/>
      <c r="E185" s="283"/>
      <c r="F185" s="283"/>
      <c r="G185" s="57"/>
      <c r="H185" s="232">
        <f t="shared" ref="H185:H251" si="27">SUM(B185:G185)</f>
        <v>0</v>
      </c>
      <c r="I185" s="285"/>
      <c r="J185" s="286"/>
      <c r="K185" s="286"/>
      <c r="L185" s="286"/>
      <c r="M185" s="287"/>
      <c r="N185" s="232">
        <f t="shared" ref="N185:N251" si="28">SUM(I185:M185)</f>
        <v>0</v>
      </c>
      <c r="O185" s="289"/>
      <c r="P185" s="290"/>
      <c r="Q185" s="291"/>
      <c r="R185" s="232">
        <f t="shared" ref="R185:R251" si="29">SUM(O185:Q185)</f>
        <v>0</v>
      </c>
      <c r="S185" s="328"/>
      <c r="T185" s="329"/>
      <c r="U185" s="329"/>
      <c r="V185" s="329"/>
      <c r="W185" s="329"/>
      <c r="X185" s="330">
        <v>1</v>
      </c>
      <c r="Y185" s="232">
        <f t="shared" ref="Y185:Y251" si="30">SUM(S185:X185)</f>
        <v>1</v>
      </c>
      <c r="Z185" s="349">
        <f>SUM(H185,N185,R185,Y185)</f>
        <v>1</v>
      </c>
      <c r="AA185" s="496"/>
      <c r="AB185" s="474"/>
    </row>
    <row r="186" spans="1:28" ht="22" customHeight="1" x14ac:dyDescent="0.3">
      <c r="A186" s="136" t="s">
        <v>298</v>
      </c>
      <c r="B186" s="124"/>
      <c r="C186" s="124"/>
      <c r="D186" s="124"/>
      <c r="E186" s="124"/>
      <c r="F186" s="124"/>
      <c r="G186" s="218"/>
      <c r="H186" s="233"/>
      <c r="I186" s="226"/>
      <c r="J186" s="124"/>
      <c r="K186" s="124"/>
      <c r="L186" s="124"/>
      <c r="M186" s="218"/>
      <c r="N186" s="233"/>
      <c r="O186" s="226"/>
      <c r="P186" s="124"/>
      <c r="Q186" s="218"/>
      <c r="R186" s="233"/>
      <c r="S186" s="226"/>
      <c r="T186" s="124"/>
      <c r="U186" s="124"/>
      <c r="V186" s="124"/>
      <c r="W186" s="124"/>
      <c r="X186" s="218"/>
      <c r="Y186" s="233"/>
      <c r="Z186" s="238"/>
      <c r="AA186" s="111"/>
      <c r="AB186" s="170" t="s">
        <v>160</v>
      </c>
    </row>
    <row r="187" spans="1:28" ht="14.15" customHeight="1" x14ac:dyDescent="0.3">
      <c r="A187" s="135" t="s">
        <v>299</v>
      </c>
      <c r="B187" s="283"/>
      <c r="C187" s="283"/>
      <c r="D187" s="283"/>
      <c r="E187" s="283">
        <v>1</v>
      </c>
      <c r="F187" s="283">
        <v>1</v>
      </c>
      <c r="G187" s="57"/>
      <c r="H187" s="232">
        <f t="shared" si="27"/>
        <v>2</v>
      </c>
      <c r="I187" s="285">
        <v>1</v>
      </c>
      <c r="J187" s="286"/>
      <c r="K187" s="286">
        <v>1</v>
      </c>
      <c r="L187" s="286"/>
      <c r="M187" s="287"/>
      <c r="N187" s="232">
        <f t="shared" si="28"/>
        <v>2</v>
      </c>
      <c r="O187" s="289">
        <v>1</v>
      </c>
      <c r="P187" s="290"/>
      <c r="Q187" s="291"/>
      <c r="R187" s="232">
        <f t="shared" si="29"/>
        <v>1</v>
      </c>
      <c r="S187" s="328"/>
      <c r="T187" s="329"/>
      <c r="U187" s="329"/>
      <c r="V187" s="329">
        <v>1</v>
      </c>
      <c r="W187" s="329"/>
      <c r="X187" s="330">
        <v>1</v>
      </c>
      <c r="Y187" s="232">
        <f t="shared" si="30"/>
        <v>2</v>
      </c>
      <c r="Z187" s="237">
        <f t="shared" ref="Z187:Z198" si="31">SUM(H187,N187,R187,Y187)</f>
        <v>7</v>
      </c>
      <c r="AA187" s="475" t="s">
        <v>300</v>
      </c>
      <c r="AB187" s="478" t="s">
        <v>301</v>
      </c>
    </row>
    <row r="188" spans="1:28" x14ac:dyDescent="0.3">
      <c r="A188" s="135" t="s">
        <v>302</v>
      </c>
      <c r="B188" s="283"/>
      <c r="C188" s="283"/>
      <c r="D188" s="283"/>
      <c r="E188" s="283"/>
      <c r="F188" s="283"/>
      <c r="G188" s="57"/>
      <c r="H188" s="232">
        <f t="shared" si="27"/>
        <v>0</v>
      </c>
      <c r="I188" s="285"/>
      <c r="J188" s="286"/>
      <c r="K188" s="286"/>
      <c r="L188" s="286"/>
      <c r="M188" s="287">
        <v>1</v>
      </c>
      <c r="N188" s="232">
        <f t="shared" si="28"/>
        <v>1</v>
      </c>
      <c r="O188" s="289"/>
      <c r="P188" s="290"/>
      <c r="Q188" s="291"/>
      <c r="R188" s="232">
        <f t="shared" si="29"/>
        <v>0</v>
      </c>
      <c r="S188" s="328"/>
      <c r="T188" s="329"/>
      <c r="U188" s="329"/>
      <c r="V188" s="329"/>
      <c r="W188" s="329"/>
      <c r="X188" s="330"/>
      <c r="Y188" s="232">
        <f t="shared" si="30"/>
        <v>0</v>
      </c>
      <c r="Z188" s="237">
        <f t="shared" si="31"/>
        <v>1</v>
      </c>
      <c r="AA188" s="476"/>
      <c r="AB188" s="479"/>
    </row>
    <row r="189" spans="1:28" x14ac:dyDescent="0.3">
      <c r="A189" s="135" t="s">
        <v>303</v>
      </c>
      <c r="B189" s="283">
        <v>1</v>
      </c>
      <c r="C189" s="283">
        <v>1</v>
      </c>
      <c r="D189" s="283"/>
      <c r="E189" s="283"/>
      <c r="F189" s="283"/>
      <c r="G189" s="57"/>
      <c r="H189" s="232">
        <f t="shared" si="27"/>
        <v>2</v>
      </c>
      <c r="I189" s="285"/>
      <c r="J189" s="286"/>
      <c r="K189" s="286"/>
      <c r="L189" s="286">
        <v>1</v>
      </c>
      <c r="M189" s="287"/>
      <c r="N189" s="232">
        <f t="shared" si="28"/>
        <v>1</v>
      </c>
      <c r="O189" s="289"/>
      <c r="P189" s="290"/>
      <c r="Q189" s="291">
        <v>1</v>
      </c>
      <c r="R189" s="232">
        <f t="shared" si="29"/>
        <v>1</v>
      </c>
      <c r="S189" s="328"/>
      <c r="T189" s="329"/>
      <c r="U189" s="329"/>
      <c r="V189" s="329"/>
      <c r="W189" s="329"/>
      <c r="X189" s="330"/>
      <c r="Y189" s="232">
        <f t="shared" si="30"/>
        <v>0</v>
      </c>
      <c r="Z189" s="237">
        <f t="shared" si="31"/>
        <v>4</v>
      </c>
      <c r="AA189" s="476"/>
      <c r="AB189" s="479"/>
    </row>
    <row r="190" spans="1:28" x14ac:dyDescent="0.3">
      <c r="A190" s="133" t="s">
        <v>304</v>
      </c>
      <c r="B190" s="283"/>
      <c r="C190" s="283"/>
      <c r="D190" s="283"/>
      <c r="E190" s="283"/>
      <c r="F190" s="283"/>
      <c r="G190" s="57"/>
      <c r="H190" s="232">
        <f>SUM(B190:G190)</f>
        <v>0</v>
      </c>
      <c r="I190" s="285"/>
      <c r="J190" s="286"/>
      <c r="K190" s="286"/>
      <c r="L190" s="286"/>
      <c r="M190" s="287"/>
      <c r="N190" s="232">
        <f>SUM(I190:M190)</f>
        <v>0</v>
      </c>
      <c r="O190" s="289"/>
      <c r="P190" s="290"/>
      <c r="Q190" s="291">
        <v>1</v>
      </c>
      <c r="R190" s="232">
        <f>SUM(O190:Q190)</f>
        <v>1</v>
      </c>
      <c r="S190" s="328"/>
      <c r="T190" s="329"/>
      <c r="U190" s="329"/>
      <c r="V190" s="329"/>
      <c r="W190" s="329"/>
      <c r="X190" s="330"/>
      <c r="Y190" s="232">
        <f>SUM(S190:X190)</f>
        <v>0</v>
      </c>
      <c r="Z190" s="237">
        <f t="shared" si="31"/>
        <v>1</v>
      </c>
      <c r="AA190" s="476"/>
      <c r="AB190" s="479"/>
    </row>
    <row r="191" spans="1:28" x14ac:dyDescent="0.3">
      <c r="A191" s="133" t="s">
        <v>305</v>
      </c>
      <c r="B191" s="283"/>
      <c r="C191" s="283"/>
      <c r="D191" s="283"/>
      <c r="E191" s="283"/>
      <c r="F191" s="283"/>
      <c r="G191" s="57"/>
      <c r="H191" s="232">
        <f>SUM(B191:G191)</f>
        <v>0</v>
      </c>
      <c r="I191" s="285"/>
      <c r="J191" s="286"/>
      <c r="K191" s="286"/>
      <c r="L191" s="286">
        <v>1</v>
      </c>
      <c r="M191" s="287"/>
      <c r="N191" s="232">
        <f>SUM(I191:M191)</f>
        <v>1</v>
      </c>
      <c r="O191" s="289"/>
      <c r="P191" s="290"/>
      <c r="Q191" s="291"/>
      <c r="R191" s="232">
        <f>SUM(O191:Q191)</f>
        <v>0</v>
      </c>
      <c r="S191" s="328"/>
      <c r="T191" s="329"/>
      <c r="U191" s="329"/>
      <c r="V191" s="329"/>
      <c r="W191" s="329"/>
      <c r="X191" s="330"/>
      <c r="Y191" s="232">
        <f>SUM(S191:X191)</f>
        <v>0</v>
      </c>
      <c r="Z191" s="237">
        <f t="shared" si="31"/>
        <v>1</v>
      </c>
      <c r="AA191" s="476"/>
      <c r="AB191" s="479"/>
    </row>
    <row r="192" spans="1:28" x14ac:dyDescent="0.3">
      <c r="A192" s="135" t="s">
        <v>306</v>
      </c>
      <c r="B192" s="283"/>
      <c r="C192" s="283"/>
      <c r="D192" s="283"/>
      <c r="E192" s="283"/>
      <c r="F192" s="283"/>
      <c r="G192" s="57"/>
      <c r="H192" s="232">
        <f t="shared" si="27"/>
        <v>0</v>
      </c>
      <c r="I192" s="285"/>
      <c r="J192" s="286">
        <v>1</v>
      </c>
      <c r="K192" s="286"/>
      <c r="L192" s="286"/>
      <c r="M192" s="287"/>
      <c r="N192" s="232">
        <f t="shared" si="28"/>
        <v>1</v>
      </c>
      <c r="O192" s="289"/>
      <c r="P192" s="290"/>
      <c r="Q192" s="291"/>
      <c r="R192" s="232">
        <f t="shared" si="29"/>
        <v>0</v>
      </c>
      <c r="S192" s="328"/>
      <c r="T192" s="329"/>
      <c r="U192" s="329"/>
      <c r="V192" s="329"/>
      <c r="W192" s="329"/>
      <c r="X192" s="330"/>
      <c r="Y192" s="232">
        <f t="shared" si="30"/>
        <v>0</v>
      </c>
      <c r="Z192" s="237">
        <f t="shared" si="31"/>
        <v>1</v>
      </c>
      <c r="AA192" s="476"/>
      <c r="AB192" s="479"/>
    </row>
    <row r="193" spans="1:28" x14ac:dyDescent="0.3">
      <c r="A193" s="135" t="s">
        <v>307</v>
      </c>
      <c r="B193" s="283"/>
      <c r="C193" s="283">
        <v>1</v>
      </c>
      <c r="D193" s="283"/>
      <c r="E193" s="283"/>
      <c r="F193" s="283"/>
      <c r="G193" s="57"/>
      <c r="H193" s="232">
        <f t="shared" si="27"/>
        <v>1</v>
      </c>
      <c r="I193" s="285"/>
      <c r="J193" s="286"/>
      <c r="K193" s="286"/>
      <c r="L193" s="286"/>
      <c r="M193" s="287"/>
      <c r="N193" s="232">
        <f t="shared" si="28"/>
        <v>0</v>
      </c>
      <c r="O193" s="289"/>
      <c r="P193" s="290"/>
      <c r="Q193" s="291"/>
      <c r="R193" s="232">
        <f t="shared" si="29"/>
        <v>0</v>
      </c>
      <c r="S193" s="328"/>
      <c r="T193" s="329">
        <v>1</v>
      </c>
      <c r="U193" s="329">
        <v>1</v>
      </c>
      <c r="V193" s="329"/>
      <c r="W193" s="329">
        <v>1</v>
      </c>
      <c r="X193" s="330"/>
      <c r="Y193" s="232">
        <f t="shared" si="30"/>
        <v>3</v>
      </c>
      <c r="Z193" s="237">
        <f t="shared" si="31"/>
        <v>4</v>
      </c>
      <c r="AA193" s="476"/>
      <c r="AB193" s="479"/>
    </row>
    <row r="194" spans="1:28" x14ac:dyDescent="0.3">
      <c r="A194" s="133" t="s">
        <v>308</v>
      </c>
      <c r="B194" s="283"/>
      <c r="C194" s="283"/>
      <c r="D194" s="283"/>
      <c r="E194" s="283"/>
      <c r="F194" s="283"/>
      <c r="G194" s="57"/>
      <c r="H194" s="232">
        <f t="shared" si="27"/>
        <v>0</v>
      </c>
      <c r="I194" s="285"/>
      <c r="J194" s="286"/>
      <c r="K194" s="286"/>
      <c r="L194" s="286"/>
      <c r="M194" s="287"/>
      <c r="N194" s="232">
        <f t="shared" si="28"/>
        <v>0</v>
      </c>
      <c r="O194" s="289"/>
      <c r="P194" s="290"/>
      <c r="Q194" s="291"/>
      <c r="R194" s="232">
        <f t="shared" si="29"/>
        <v>0</v>
      </c>
      <c r="S194" s="328"/>
      <c r="T194" s="329">
        <v>1</v>
      </c>
      <c r="U194" s="329"/>
      <c r="V194" s="329"/>
      <c r="W194" s="329"/>
      <c r="X194" s="330"/>
      <c r="Y194" s="232">
        <f>SUM(S194:X194)</f>
        <v>1</v>
      </c>
      <c r="Z194" s="237">
        <f t="shared" si="31"/>
        <v>1</v>
      </c>
      <c r="AA194" s="476"/>
      <c r="AB194" s="479"/>
    </row>
    <row r="195" spans="1:28" x14ac:dyDescent="0.3">
      <c r="A195" s="133" t="s">
        <v>309</v>
      </c>
      <c r="B195" s="283"/>
      <c r="C195" s="283"/>
      <c r="D195" s="283"/>
      <c r="E195" s="283"/>
      <c r="F195" s="283"/>
      <c r="G195" s="57"/>
      <c r="H195" s="232">
        <f t="shared" si="27"/>
        <v>0</v>
      </c>
      <c r="I195" s="285"/>
      <c r="J195" s="286"/>
      <c r="K195" s="286"/>
      <c r="L195" s="286"/>
      <c r="M195" s="287"/>
      <c r="N195" s="232">
        <f t="shared" si="28"/>
        <v>0</v>
      </c>
      <c r="O195" s="289"/>
      <c r="P195" s="290"/>
      <c r="Q195" s="291"/>
      <c r="R195" s="232">
        <f t="shared" si="29"/>
        <v>0</v>
      </c>
      <c r="S195" s="328"/>
      <c r="T195" s="329">
        <v>1</v>
      </c>
      <c r="U195" s="329"/>
      <c r="V195" s="329"/>
      <c r="W195" s="329"/>
      <c r="X195" s="330"/>
      <c r="Y195" s="232">
        <f>SUM(S195:X195)</f>
        <v>1</v>
      </c>
      <c r="Z195" s="237">
        <f t="shared" si="31"/>
        <v>1</v>
      </c>
      <c r="AA195" s="476"/>
      <c r="AB195" s="479"/>
    </row>
    <row r="196" spans="1:28" x14ac:dyDescent="0.3">
      <c r="A196" s="133" t="s">
        <v>310</v>
      </c>
      <c r="B196" s="283"/>
      <c r="C196" s="283"/>
      <c r="D196" s="283"/>
      <c r="E196" s="283"/>
      <c r="F196" s="283"/>
      <c r="G196" s="57"/>
      <c r="H196" s="232">
        <f>SUM(B196:G196)</f>
        <v>0</v>
      </c>
      <c r="I196" s="285"/>
      <c r="J196" s="286"/>
      <c r="K196" s="286"/>
      <c r="L196" s="286"/>
      <c r="M196" s="287"/>
      <c r="N196" s="232">
        <f>SUM(I196:M196)</f>
        <v>0</v>
      </c>
      <c r="O196" s="289"/>
      <c r="P196" s="290"/>
      <c r="Q196" s="291"/>
      <c r="R196" s="232">
        <f t="shared" si="29"/>
        <v>0</v>
      </c>
      <c r="S196" s="328"/>
      <c r="T196" s="329"/>
      <c r="U196" s="329"/>
      <c r="V196" s="329"/>
      <c r="W196" s="329">
        <v>1</v>
      </c>
      <c r="X196" s="330"/>
      <c r="Y196" s="232">
        <f>SUM(S196:X196)</f>
        <v>1</v>
      </c>
      <c r="Z196" s="237">
        <f t="shared" si="31"/>
        <v>1</v>
      </c>
      <c r="AA196" s="476"/>
      <c r="AB196" s="479"/>
    </row>
    <row r="197" spans="1:28" x14ac:dyDescent="0.3">
      <c r="A197" s="135" t="s">
        <v>311</v>
      </c>
      <c r="B197" s="283"/>
      <c r="C197" s="283"/>
      <c r="D197" s="283"/>
      <c r="E197" s="283"/>
      <c r="F197" s="283"/>
      <c r="G197" s="57">
        <v>1</v>
      </c>
      <c r="H197" s="232">
        <f t="shared" si="27"/>
        <v>1</v>
      </c>
      <c r="I197" s="285"/>
      <c r="J197" s="286"/>
      <c r="K197" s="286"/>
      <c r="L197" s="286"/>
      <c r="M197" s="287"/>
      <c r="N197" s="232">
        <f t="shared" si="28"/>
        <v>0</v>
      </c>
      <c r="O197" s="289"/>
      <c r="P197" s="290">
        <v>1</v>
      </c>
      <c r="Q197" s="291"/>
      <c r="R197" s="232">
        <f t="shared" si="29"/>
        <v>1</v>
      </c>
      <c r="S197" s="328">
        <v>1</v>
      </c>
      <c r="T197" s="329"/>
      <c r="U197" s="329"/>
      <c r="V197" s="329"/>
      <c r="W197" s="329"/>
      <c r="X197" s="330"/>
      <c r="Y197" s="232">
        <f t="shared" si="30"/>
        <v>1</v>
      </c>
      <c r="Z197" s="237">
        <f t="shared" si="31"/>
        <v>3</v>
      </c>
      <c r="AA197" s="476"/>
      <c r="AB197" s="479"/>
    </row>
    <row r="198" spans="1:28" ht="195" customHeight="1" x14ac:dyDescent="0.3">
      <c r="A198" s="135" t="s">
        <v>290</v>
      </c>
      <c r="B198" s="283"/>
      <c r="C198" s="283"/>
      <c r="D198" s="283">
        <v>1</v>
      </c>
      <c r="E198" s="283"/>
      <c r="F198" s="283"/>
      <c r="G198" s="57"/>
      <c r="H198" s="232">
        <f t="shared" si="27"/>
        <v>1</v>
      </c>
      <c r="I198" s="285"/>
      <c r="J198" s="286"/>
      <c r="K198" s="286"/>
      <c r="L198" s="286"/>
      <c r="M198" s="287"/>
      <c r="N198" s="232">
        <f t="shared" si="28"/>
        <v>0</v>
      </c>
      <c r="O198" s="289"/>
      <c r="P198" s="290"/>
      <c r="Q198" s="291"/>
      <c r="R198" s="232">
        <f t="shared" si="29"/>
        <v>0</v>
      </c>
      <c r="S198" s="328"/>
      <c r="T198" s="329"/>
      <c r="U198" s="329"/>
      <c r="V198" s="329"/>
      <c r="W198" s="329"/>
      <c r="X198" s="330"/>
      <c r="Y198" s="232">
        <f t="shared" si="30"/>
        <v>0</v>
      </c>
      <c r="Z198" s="349">
        <f t="shared" si="31"/>
        <v>1</v>
      </c>
      <c r="AA198" s="477"/>
      <c r="AB198" s="480"/>
    </row>
    <row r="199" spans="1:28" ht="25" customHeight="1" x14ac:dyDescent="0.3">
      <c r="A199" s="136" t="s">
        <v>312</v>
      </c>
      <c r="B199" s="124"/>
      <c r="C199" s="124"/>
      <c r="D199" s="124"/>
      <c r="E199" s="124"/>
      <c r="F199" s="124"/>
      <c r="G199" s="218"/>
      <c r="H199" s="233"/>
      <c r="I199" s="226"/>
      <c r="J199" s="124"/>
      <c r="K199" s="124"/>
      <c r="L199" s="124"/>
      <c r="M199" s="218"/>
      <c r="N199" s="233"/>
      <c r="O199" s="226"/>
      <c r="P199" s="124"/>
      <c r="Q199" s="218"/>
      <c r="R199" s="233"/>
      <c r="S199" s="226"/>
      <c r="T199" s="124"/>
      <c r="U199" s="124"/>
      <c r="V199" s="124"/>
      <c r="W199" s="124"/>
      <c r="X199" s="218"/>
      <c r="Y199" s="233"/>
      <c r="Z199" s="238"/>
      <c r="AA199" s="111"/>
      <c r="AB199" s="170" t="s">
        <v>160</v>
      </c>
    </row>
    <row r="200" spans="1:28" ht="14.15" customHeight="1" x14ac:dyDescent="0.3">
      <c r="A200" s="135" t="s">
        <v>299</v>
      </c>
      <c r="B200" s="283"/>
      <c r="C200" s="283"/>
      <c r="D200" s="283"/>
      <c r="E200" s="283"/>
      <c r="F200" s="283"/>
      <c r="G200" s="57"/>
      <c r="H200" s="232">
        <f t="shared" si="27"/>
        <v>0</v>
      </c>
      <c r="I200" s="285">
        <v>1</v>
      </c>
      <c r="J200" s="286"/>
      <c r="K200" s="286">
        <v>1</v>
      </c>
      <c r="L200" s="286"/>
      <c r="M200" s="287"/>
      <c r="N200" s="232">
        <f t="shared" si="28"/>
        <v>2</v>
      </c>
      <c r="O200" s="289"/>
      <c r="P200" s="290"/>
      <c r="Q200" s="291"/>
      <c r="R200" s="232">
        <f t="shared" si="29"/>
        <v>0</v>
      </c>
      <c r="S200" s="328"/>
      <c r="T200" s="329"/>
      <c r="U200" s="329">
        <v>1</v>
      </c>
      <c r="V200" s="329"/>
      <c r="W200" s="329"/>
      <c r="X200" s="330">
        <v>1</v>
      </c>
      <c r="Y200" s="232">
        <f t="shared" si="30"/>
        <v>2</v>
      </c>
      <c r="Z200" s="237">
        <f t="shared" ref="Z200:Z207" si="32">SUM(H200,N200,R200,Y200)</f>
        <v>4</v>
      </c>
      <c r="AA200" s="475" t="s">
        <v>313</v>
      </c>
      <c r="AB200" s="478" t="s">
        <v>314</v>
      </c>
    </row>
    <row r="201" spans="1:28" x14ac:dyDescent="0.3">
      <c r="A201" s="135" t="s">
        <v>315</v>
      </c>
      <c r="B201" s="283"/>
      <c r="C201" s="283"/>
      <c r="D201" s="283"/>
      <c r="E201" s="283"/>
      <c r="F201" s="283">
        <v>1</v>
      </c>
      <c r="G201" s="57">
        <v>1</v>
      </c>
      <c r="H201" s="232">
        <f t="shared" si="27"/>
        <v>2</v>
      </c>
      <c r="I201" s="285"/>
      <c r="J201" s="286"/>
      <c r="K201" s="286"/>
      <c r="L201" s="286">
        <v>1</v>
      </c>
      <c r="M201" s="287"/>
      <c r="N201" s="232">
        <f t="shared" si="28"/>
        <v>1</v>
      </c>
      <c r="O201" s="289"/>
      <c r="P201" s="290"/>
      <c r="Q201" s="291">
        <v>1</v>
      </c>
      <c r="R201" s="232">
        <f t="shared" si="29"/>
        <v>1</v>
      </c>
      <c r="S201" s="328"/>
      <c r="T201" s="329"/>
      <c r="U201" s="329"/>
      <c r="V201" s="329"/>
      <c r="W201" s="329"/>
      <c r="X201" s="330"/>
      <c r="Y201" s="232">
        <f t="shared" si="30"/>
        <v>0</v>
      </c>
      <c r="Z201" s="237">
        <f t="shared" si="32"/>
        <v>4</v>
      </c>
      <c r="AA201" s="476"/>
      <c r="AB201" s="479"/>
    </row>
    <row r="202" spans="1:28" x14ac:dyDescent="0.3">
      <c r="A202" s="133" t="s">
        <v>316</v>
      </c>
      <c r="B202" s="283"/>
      <c r="C202" s="283"/>
      <c r="D202" s="283"/>
      <c r="E202" s="283"/>
      <c r="F202" s="283"/>
      <c r="G202" s="57">
        <v>1</v>
      </c>
      <c r="H202" s="232">
        <f t="shared" si="27"/>
        <v>1</v>
      </c>
      <c r="I202" s="285"/>
      <c r="J202" s="286"/>
      <c r="K202" s="286"/>
      <c r="L202" s="286"/>
      <c r="M202" s="287"/>
      <c r="N202" s="232">
        <f t="shared" si="28"/>
        <v>0</v>
      </c>
      <c r="O202" s="289"/>
      <c r="P202" s="290"/>
      <c r="Q202" s="291"/>
      <c r="R202" s="232">
        <f t="shared" si="29"/>
        <v>0</v>
      </c>
      <c r="S202" s="328"/>
      <c r="T202" s="329"/>
      <c r="U202" s="329"/>
      <c r="V202" s="329"/>
      <c r="W202" s="329"/>
      <c r="X202" s="330"/>
      <c r="Y202" s="232">
        <f t="shared" si="30"/>
        <v>0</v>
      </c>
      <c r="Z202" s="237">
        <f t="shared" si="32"/>
        <v>1</v>
      </c>
      <c r="AA202" s="476"/>
      <c r="AB202" s="479"/>
    </row>
    <row r="203" spans="1:28" x14ac:dyDescent="0.3">
      <c r="A203" s="133" t="s">
        <v>317</v>
      </c>
      <c r="B203" s="283"/>
      <c r="C203" s="283"/>
      <c r="D203" s="283"/>
      <c r="E203" s="283"/>
      <c r="F203" s="283">
        <v>1</v>
      </c>
      <c r="G203" s="57">
        <v>1</v>
      </c>
      <c r="H203" s="232">
        <f t="shared" si="27"/>
        <v>2</v>
      </c>
      <c r="I203" s="285"/>
      <c r="J203" s="286"/>
      <c r="K203" s="286"/>
      <c r="L203" s="286">
        <v>1</v>
      </c>
      <c r="M203" s="287"/>
      <c r="N203" s="232">
        <f>SUM(I203:M203)</f>
        <v>1</v>
      </c>
      <c r="O203" s="289"/>
      <c r="P203" s="290"/>
      <c r="Q203" s="291"/>
      <c r="R203" s="232">
        <f>SUM(O203:Q203)</f>
        <v>0</v>
      </c>
      <c r="S203" s="328"/>
      <c r="T203" s="329"/>
      <c r="U203" s="329"/>
      <c r="V203" s="329"/>
      <c r="W203" s="329"/>
      <c r="X203" s="330"/>
      <c r="Y203" s="232">
        <f t="shared" si="30"/>
        <v>0</v>
      </c>
      <c r="Z203" s="237">
        <f t="shared" si="32"/>
        <v>3</v>
      </c>
      <c r="AA203" s="476"/>
      <c r="AB203" s="479"/>
    </row>
    <row r="204" spans="1:28" x14ac:dyDescent="0.3">
      <c r="A204" s="135" t="s">
        <v>318</v>
      </c>
      <c r="B204" s="283"/>
      <c r="C204" s="283"/>
      <c r="D204" s="283"/>
      <c r="E204" s="283"/>
      <c r="F204" s="283"/>
      <c r="G204" s="57"/>
      <c r="H204" s="232">
        <f t="shared" si="27"/>
        <v>0</v>
      </c>
      <c r="I204" s="285"/>
      <c r="J204" s="286"/>
      <c r="K204" s="286"/>
      <c r="L204" s="286"/>
      <c r="M204" s="287"/>
      <c r="N204" s="232">
        <f>SUM(I204:M204)</f>
        <v>0</v>
      </c>
      <c r="O204" s="289"/>
      <c r="P204" s="290"/>
      <c r="Q204" s="291"/>
      <c r="R204" s="232">
        <f>SUM(O204:Q204)</f>
        <v>0</v>
      </c>
      <c r="S204" s="328"/>
      <c r="T204" s="329"/>
      <c r="U204" s="329"/>
      <c r="V204" s="329"/>
      <c r="W204" s="329">
        <v>1</v>
      </c>
      <c r="X204" s="330"/>
      <c r="Y204" s="232">
        <f t="shared" si="30"/>
        <v>1</v>
      </c>
      <c r="Z204" s="237">
        <f t="shared" si="32"/>
        <v>1</v>
      </c>
      <c r="AA204" s="476"/>
      <c r="AB204" s="479"/>
    </row>
    <row r="205" spans="1:28" x14ac:dyDescent="0.3">
      <c r="A205" s="135" t="s">
        <v>311</v>
      </c>
      <c r="B205" s="283"/>
      <c r="C205" s="283"/>
      <c r="D205" s="283"/>
      <c r="E205" s="283">
        <v>1</v>
      </c>
      <c r="F205" s="283"/>
      <c r="G205" s="57"/>
      <c r="H205" s="232">
        <f t="shared" si="27"/>
        <v>1</v>
      </c>
      <c r="I205" s="285"/>
      <c r="J205" s="286"/>
      <c r="K205" s="286"/>
      <c r="L205" s="286"/>
      <c r="M205" s="287"/>
      <c r="N205" s="232">
        <f>SUM(I205:M205)</f>
        <v>0</v>
      </c>
      <c r="O205" s="289">
        <v>1</v>
      </c>
      <c r="P205" s="290"/>
      <c r="Q205" s="291"/>
      <c r="R205" s="232">
        <f>SUM(O205:Q205)</f>
        <v>1</v>
      </c>
      <c r="S205" s="328">
        <v>1</v>
      </c>
      <c r="T205" s="329"/>
      <c r="U205" s="329"/>
      <c r="V205" s="329">
        <v>1</v>
      </c>
      <c r="W205" s="329"/>
      <c r="X205" s="330"/>
      <c r="Y205" s="232">
        <f t="shared" si="30"/>
        <v>2</v>
      </c>
      <c r="Z205" s="237">
        <f t="shared" si="32"/>
        <v>4</v>
      </c>
      <c r="AA205" s="476"/>
      <c r="AB205" s="479"/>
    </row>
    <row r="206" spans="1:28" x14ac:dyDescent="0.3">
      <c r="A206" s="135" t="s">
        <v>319</v>
      </c>
      <c r="B206" s="283"/>
      <c r="C206" s="283"/>
      <c r="D206" s="283"/>
      <c r="E206" s="283"/>
      <c r="F206" s="283"/>
      <c r="G206" s="57"/>
      <c r="H206" s="232">
        <f>SUM(B206:G206)</f>
        <v>0</v>
      </c>
      <c r="I206" s="285"/>
      <c r="J206" s="286"/>
      <c r="K206" s="286"/>
      <c r="L206" s="286"/>
      <c r="M206" s="287"/>
      <c r="N206" s="232">
        <f>SUM(I206:M206)</f>
        <v>0</v>
      </c>
      <c r="O206" s="289"/>
      <c r="P206" s="290">
        <v>1</v>
      </c>
      <c r="Q206" s="291"/>
      <c r="R206" s="232">
        <f>SUM(O206:Q206)</f>
        <v>1</v>
      </c>
      <c r="S206" s="328"/>
      <c r="T206" s="329"/>
      <c r="U206" s="329"/>
      <c r="V206" s="329"/>
      <c r="W206" s="329"/>
      <c r="X206" s="330"/>
      <c r="Y206" s="232">
        <f>SUM(S206:X206)</f>
        <v>0</v>
      </c>
      <c r="Z206" s="237">
        <f t="shared" si="32"/>
        <v>1</v>
      </c>
      <c r="AA206" s="476"/>
      <c r="AB206" s="479"/>
    </row>
    <row r="207" spans="1:28" ht="91" customHeight="1" x14ac:dyDescent="0.3">
      <c r="A207" s="135" t="s">
        <v>320</v>
      </c>
      <c r="B207" s="283">
        <v>1</v>
      </c>
      <c r="C207" s="283">
        <v>1</v>
      </c>
      <c r="D207" s="283">
        <v>1</v>
      </c>
      <c r="E207" s="283"/>
      <c r="F207" s="283"/>
      <c r="G207" s="57"/>
      <c r="H207" s="232">
        <f t="shared" si="27"/>
        <v>3</v>
      </c>
      <c r="I207" s="285"/>
      <c r="J207" s="286"/>
      <c r="K207" s="286"/>
      <c r="L207" s="286"/>
      <c r="M207" s="287"/>
      <c r="N207" s="232">
        <f t="shared" si="28"/>
        <v>0</v>
      </c>
      <c r="O207" s="289"/>
      <c r="P207" s="290"/>
      <c r="Q207" s="291"/>
      <c r="R207" s="232">
        <f t="shared" si="29"/>
        <v>0</v>
      </c>
      <c r="S207" s="328"/>
      <c r="T207" s="329">
        <v>1</v>
      </c>
      <c r="U207" s="329"/>
      <c r="V207" s="329"/>
      <c r="W207" s="329"/>
      <c r="X207" s="330"/>
      <c r="Y207" s="232">
        <f t="shared" si="30"/>
        <v>1</v>
      </c>
      <c r="Z207" s="349">
        <f t="shared" si="32"/>
        <v>4</v>
      </c>
      <c r="AA207" s="477"/>
      <c r="AB207" s="480"/>
    </row>
    <row r="208" spans="1:28" ht="21" customHeight="1" x14ac:dyDescent="0.3">
      <c r="A208" s="136" t="s">
        <v>321</v>
      </c>
      <c r="B208" s="124"/>
      <c r="C208" s="124"/>
      <c r="D208" s="124"/>
      <c r="E208" s="124"/>
      <c r="F208" s="124"/>
      <c r="G208" s="218"/>
      <c r="H208" s="233"/>
      <c r="I208" s="226"/>
      <c r="J208" s="124"/>
      <c r="K208" s="124"/>
      <c r="L208" s="124"/>
      <c r="M208" s="218"/>
      <c r="N208" s="233"/>
      <c r="O208" s="226"/>
      <c r="P208" s="124"/>
      <c r="Q208" s="218"/>
      <c r="R208" s="233"/>
      <c r="S208" s="226"/>
      <c r="T208" s="124"/>
      <c r="U208" s="124"/>
      <c r="V208" s="124"/>
      <c r="W208" s="124"/>
      <c r="X208" s="218"/>
      <c r="Y208" s="233"/>
      <c r="Z208" s="238"/>
      <c r="AA208" s="111"/>
      <c r="AB208" s="170" t="s">
        <v>160</v>
      </c>
    </row>
    <row r="209" spans="1:28" x14ac:dyDescent="0.3">
      <c r="A209" s="134" t="s">
        <v>322</v>
      </c>
      <c r="B209" s="283"/>
      <c r="C209" s="283"/>
      <c r="D209" s="283">
        <v>1</v>
      </c>
      <c r="E209" s="283"/>
      <c r="F209" s="283"/>
      <c r="G209" s="57"/>
      <c r="H209" s="232">
        <f t="shared" si="27"/>
        <v>1</v>
      </c>
      <c r="I209" s="285"/>
      <c r="J209" s="286"/>
      <c r="K209" s="286"/>
      <c r="L209" s="286"/>
      <c r="M209" s="287"/>
      <c r="N209" s="232">
        <f t="shared" si="28"/>
        <v>0</v>
      </c>
      <c r="O209" s="289"/>
      <c r="P209" s="290"/>
      <c r="Q209" s="291"/>
      <c r="R209" s="232">
        <f t="shared" si="29"/>
        <v>0</v>
      </c>
      <c r="S209" s="328"/>
      <c r="T209" s="329"/>
      <c r="U209" s="329">
        <v>1</v>
      </c>
      <c r="V209" s="329"/>
      <c r="W209" s="329"/>
      <c r="X209" s="330"/>
      <c r="Y209" s="232">
        <f t="shared" si="30"/>
        <v>1</v>
      </c>
      <c r="Z209" s="237">
        <f t="shared" ref="Z209:Z214" si="33">SUM(H209,N209,R209,Y209)</f>
        <v>2</v>
      </c>
      <c r="AA209" s="471" t="s">
        <v>323</v>
      </c>
      <c r="AB209" s="474" t="s">
        <v>324</v>
      </c>
    </row>
    <row r="210" spans="1:28" x14ac:dyDescent="0.3">
      <c r="A210" s="133" t="s">
        <v>325</v>
      </c>
      <c r="B210" s="283"/>
      <c r="C210" s="283"/>
      <c r="D210" s="283">
        <v>1</v>
      </c>
      <c r="E210" s="283"/>
      <c r="F210" s="283"/>
      <c r="G210" s="57"/>
      <c r="H210" s="232">
        <f t="shared" si="27"/>
        <v>1</v>
      </c>
      <c r="I210" s="285"/>
      <c r="J210" s="286"/>
      <c r="K210" s="286"/>
      <c r="L210" s="286"/>
      <c r="M210" s="287"/>
      <c r="N210" s="232">
        <f t="shared" si="28"/>
        <v>0</v>
      </c>
      <c r="O210" s="289"/>
      <c r="P210" s="290"/>
      <c r="Q210" s="291"/>
      <c r="R210" s="232">
        <f t="shared" si="29"/>
        <v>0</v>
      </c>
      <c r="S210" s="328"/>
      <c r="T210" s="329"/>
      <c r="U210" s="329"/>
      <c r="V210" s="329"/>
      <c r="W210" s="329"/>
      <c r="X210" s="330"/>
      <c r="Y210" s="232">
        <f t="shared" si="30"/>
        <v>0</v>
      </c>
      <c r="Z210" s="237">
        <f t="shared" si="33"/>
        <v>1</v>
      </c>
      <c r="AA210" s="472"/>
      <c r="AB210" s="474"/>
    </row>
    <row r="211" spans="1:28" x14ac:dyDescent="0.3">
      <c r="A211" s="133" t="s">
        <v>326</v>
      </c>
      <c r="B211" s="283"/>
      <c r="C211" s="283"/>
      <c r="D211" s="283"/>
      <c r="E211" s="283"/>
      <c r="F211" s="283"/>
      <c r="G211" s="57"/>
      <c r="H211" s="232">
        <f t="shared" si="27"/>
        <v>0</v>
      </c>
      <c r="I211" s="285"/>
      <c r="J211" s="286"/>
      <c r="K211" s="286"/>
      <c r="L211" s="286"/>
      <c r="M211" s="287"/>
      <c r="N211" s="232">
        <f t="shared" si="28"/>
        <v>0</v>
      </c>
      <c r="O211" s="289"/>
      <c r="P211" s="290"/>
      <c r="Q211" s="291"/>
      <c r="R211" s="232">
        <f t="shared" si="29"/>
        <v>0</v>
      </c>
      <c r="S211" s="328"/>
      <c r="T211" s="329"/>
      <c r="U211" s="329">
        <v>1</v>
      </c>
      <c r="V211" s="329"/>
      <c r="W211" s="329"/>
      <c r="X211" s="330"/>
      <c r="Y211" s="232">
        <f t="shared" si="30"/>
        <v>1</v>
      </c>
      <c r="Z211" s="237">
        <f t="shared" si="33"/>
        <v>1</v>
      </c>
      <c r="AA211" s="472"/>
      <c r="AB211" s="474"/>
    </row>
    <row r="212" spans="1:28" x14ac:dyDescent="0.3">
      <c r="A212" s="134" t="s">
        <v>327</v>
      </c>
      <c r="B212" s="283">
        <v>1</v>
      </c>
      <c r="C212" s="283">
        <v>1</v>
      </c>
      <c r="D212" s="283"/>
      <c r="E212" s="283">
        <v>1</v>
      </c>
      <c r="F212" s="283">
        <v>1</v>
      </c>
      <c r="G212" s="57">
        <v>1</v>
      </c>
      <c r="H212" s="232">
        <f t="shared" si="27"/>
        <v>5</v>
      </c>
      <c r="I212" s="285">
        <v>1</v>
      </c>
      <c r="J212" s="286">
        <v>1</v>
      </c>
      <c r="K212" s="286">
        <v>1</v>
      </c>
      <c r="L212" s="286">
        <v>1</v>
      </c>
      <c r="M212" s="287">
        <v>1</v>
      </c>
      <c r="N212" s="232">
        <f t="shared" si="28"/>
        <v>5</v>
      </c>
      <c r="O212" s="289">
        <v>1</v>
      </c>
      <c r="P212" s="290">
        <v>1</v>
      </c>
      <c r="Q212" s="291">
        <v>1</v>
      </c>
      <c r="R212" s="232">
        <f t="shared" si="29"/>
        <v>3</v>
      </c>
      <c r="S212" s="328">
        <v>1</v>
      </c>
      <c r="T212" s="329">
        <v>1</v>
      </c>
      <c r="U212" s="329"/>
      <c r="V212" s="329">
        <v>1</v>
      </c>
      <c r="W212" s="329">
        <v>1</v>
      </c>
      <c r="X212" s="330">
        <v>1</v>
      </c>
      <c r="Y212" s="232">
        <f t="shared" si="30"/>
        <v>5</v>
      </c>
      <c r="Z212" s="237">
        <f t="shared" si="33"/>
        <v>18</v>
      </c>
      <c r="AA212" s="472"/>
      <c r="AB212" s="474"/>
    </row>
    <row r="213" spans="1:28" x14ac:dyDescent="0.3">
      <c r="A213" s="133" t="s">
        <v>328</v>
      </c>
      <c r="B213" s="283"/>
      <c r="C213" s="283"/>
      <c r="D213" s="283"/>
      <c r="E213" s="283"/>
      <c r="F213" s="283"/>
      <c r="G213" s="57"/>
      <c r="H213" s="232">
        <f t="shared" si="27"/>
        <v>0</v>
      </c>
      <c r="I213" s="285"/>
      <c r="J213" s="286"/>
      <c r="K213" s="286"/>
      <c r="L213" s="286"/>
      <c r="M213" s="287">
        <v>1</v>
      </c>
      <c r="N213" s="232">
        <f t="shared" si="28"/>
        <v>1</v>
      </c>
      <c r="O213" s="289"/>
      <c r="P213" s="290"/>
      <c r="Q213" s="291"/>
      <c r="R213" s="232">
        <f t="shared" si="29"/>
        <v>0</v>
      </c>
      <c r="S213" s="328">
        <v>1</v>
      </c>
      <c r="T213" s="329"/>
      <c r="U213" s="329"/>
      <c r="V213" s="329"/>
      <c r="W213" s="329"/>
      <c r="X213" s="330"/>
      <c r="Y213" s="232">
        <f t="shared" si="30"/>
        <v>1</v>
      </c>
      <c r="Z213" s="237">
        <f t="shared" si="33"/>
        <v>2</v>
      </c>
      <c r="AA213" s="472"/>
      <c r="AB213" s="474"/>
    </row>
    <row r="214" spans="1:28" ht="33.65" customHeight="1" x14ac:dyDescent="0.3">
      <c r="A214" s="133" t="s">
        <v>329</v>
      </c>
      <c r="B214" s="283"/>
      <c r="C214" s="283"/>
      <c r="D214" s="283"/>
      <c r="E214" s="283"/>
      <c r="F214" s="283"/>
      <c r="G214" s="57"/>
      <c r="H214" s="232">
        <f t="shared" si="27"/>
        <v>0</v>
      </c>
      <c r="I214" s="285"/>
      <c r="J214" s="286"/>
      <c r="K214" s="286"/>
      <c r="L214" s="286"/>
      <c r="M214" s="287"/>
      <c r="N214" s="232">
        <f t="shared" si="28"/>
        <v>0</v>
      </c>
      <c r="O214" s="289"/>
      <c r="P214" s="290"/>
      <c r="Q214" s="291"/>
      <c r="R214" s="232">
        <f t="shared" si="29"/>
        <v>0</v>
      </c>
      <c r="S214" s="328"/>
      <c r="T214" s="329"/>
      <c r="U214" s="329"/>
      <c r="V214" s="329"/>
      <c r="W214" s="329"/>
      <c r="X214" s="330">
        <v>1</v>
      </c>
      <c r="Y214" s="232">
        <f t="shared" si="30"/>
        <v>1</v>
      </c>
      <c r="Z214" s="349">
        <f t="shared" si="33"/>
        <v>1</v>
      </c>
      <c r="AA214" s="473"/>
      <c r="AB214" s="474"/>
    </row>
    <row r="215" spans="1:28" ht="22" customHeight="1" x14ac:dyDescent="0.3">
      <c r="A215" s="136" t="s">
        <v>330</v>
      </c>
      <c r="B215" s="124"/>
      <c r="C215" s="124"/>
      <c r="D215" s="124"/>
      <c r="E215" s="124"/>
      <c r="F215" s="124"/>
      <c r="G215" s="218"/>
      <c r="H215" s="233"/>
      <c r="I215" s="226"/>
      <c r="J215" s="124"/>
      <c r="K215" s="124"/>
      <c r="L215" s="124"/>
      <c r="M215" s="218"/>
      <c r="N215" s="233"/>
      <c r="O215" s="226"/>
      <c r="P215" s="124"/>
      <c r="Q215" s="218"/>
      <c r="R215" s="233"/>
      <c r="S215" s="226"/>
      <c r="T215" s="124"/>
      <c r="U215" s="124"/>
      <c r="V215" s="124"/>
      <c r="W215" s="124"/>
      <c r="X215" s="218"/>
      <c r="Y215" s="233"/>
      <c r="Z215" s="238"/>
      <c r="AA215" s="111"/>
      <c r="AB215" s="170" t="s">
        <v>160</v>
      </c>
    </row>
    <row r="216" spans="1:28" x14ac:dyDescent="0.3">
      <c r="A216" s="134" t="s">
        <v>327</v>
      </c>
      <c r="B216" s="283">
        <v>1</v>
      </c>
      <c r="C216" s="283">
        <v>1</v>
      </c>
      <c r="D216" s="283"/>
      <c r="E216" s="283">
        <v>1</v>
      </c>
      <c r="F216" s="283">
        <v>1</v>
      </c>
      <c r="G216" s="57">
        <v>1</v>
      </c>
      <c r="H216" s="232">
        <f t="shared" si="27"/>
        <v>5</v>
      </c>
      <c r="I216" s="285">
        <v>1</v>
      </c>
      <c r="J216" s="286">
        <v>1</v>
      </c>
      <c r="K216" s="286">
        <v>1</v>
      </c>
      <c r="L216" s="286"/>
      <c r="M216" s="287">
        <v>1</v>
      </c>
      <c r="N216" s="232">
        <f t="shared" si="28"/>
        <v>4</v>
      </c>
      <c r="O216" s="289"/>
      <c r="P216" s="290"/>
      <c r="Q216" s="291">
        <v>1</v>
      </c>
      <c r="R216" s="232">
        <f t="shared" si="29"/>
        <v>1</v>
      </c>
      <c r="S216" s="328">
        <v>1</v>
      </c>
      <c r="T216" s="329">
        <v>1</v>
      </c>
      <c r="U216" s="329">
        <v>1</v>
      </c>
      <c r="V216" s="329">
        <v>1</v>
      </c>
      <c r="W216" s="329">
        <v>1</v>
      </c>
      <c r="X216" s="330">
        <v>1</v>
      </c>
      <c r="Y216" s="232">
        <f t="shared" si="30"/>
        <v>6</v>
      </c>
      <c r="Z216" s="237">
        <f t="shared" ref="Z216:Z221" si="34">SUM(H216,N216,R216,Y216)</f>
        <v>16</v>
      </c>
      <c r="AA216" s="488" t="s">
        <v>331</v>
      </c>
      <c r="AB216" s="474" t="s">
        <v>332</v>
      </c>
    </row>
    <row r="217" spans="1:28" x14ac:dyDescent="0.3">
      <c r="A217" s="133" t="s">
        <v>333</v>
      </c>
      <c r="B217" s="283"/>
      <c r="C217" s="283"/>
      <c r="D217" s="283"/>
      <c r="E217" s="283"/>
      <c r="F217" s="283"/>
      <c r="G217" s="57"/>
      <c r="H217" s="232">
        <f t="shared" si="27"/>
        <v>0</v>
      </c>
      <c r="I217" s="285"/>
      <c r="J217" s="286"/>
      <c r="K217" s="286">
        <v>1</v>
      </c>
      <c r="L217" s="286"/>
      <c r="M217" s="287"/>
      <c r="N217" s="232">
        <f t="shared" si="28"/>
        <v>1</v>
      </c>
      <c r="O217" s="289"/>
      <c r="P217" s="290"/>
      <c r="Q217" s="291"/>
      <c r="R217" s="232">
        <f t="shared" si="29"/>
        <v>0</v>
      </c>
      <c r="S217" s="328"/>
      <c r="T217" s="329"/>
      <c r="U217" s="329"/>
      <c r="V217" s="329"/>
      <c r="W217" s="329"/>
      <c r="X217" s="330"/>
      <c r="Y217" s="232">
        <f t="shared" si="30"/>
        <v>0</v>
      </c>
      <c r="Z217" s="237">
        <f t="shared" si="34"/>
        <v>1</v>
      </c>
      <c r="AA217" s="488"/>
      <c r="AB217" s="474"/>
    </row>
    <row r="218" spans="1:28" x14ac:dyDescent="0.3">
      <c r="A218" s="135" t="s">
        <v>334</v>
      </c>
      <c r="B218" s="283"/>
      <c r="C218" s="283"/>
      <c r="D218" s="283"/>
      <c r="E218" s="283"/>
      <c r="F218" s="283"/>
      <c r="G218" s="57"/>
      <c r="H218" s="232">
        <f t="shared" si="27"/>
        <v>0</v>
      </c>
      <c r="I218" s="285"/>
      <c r="J218" s="286"/>
      <c r="K218" s="286"/>
      <c r="L218" s="286">
        <v>1</v>
      </c>
      <c r="M218" s="287"/>
      <c r="N218" s="232">
        <f t="shared" si="28"/>
        <v>1</v>
      </c>
      <c r="O218" s="289"/>
      <c r="P218" s="290">
        <v>1</v>
      </c>
      <c r="Q218" s="291"/>
      <c r="R218" s="232">
        <f t="shared" si="29"/>
        <v>1</v>
      </c>
      <c r="S218" s="328"/>
      <c r="T218" s="329"/>
      <c r="U218" s="329"/>
      <c r="V218" s="329"/>
      <c r="W218" s="329"/>
      <c r="X218" s="330"/>
      <c r="Y218" s="232">
        <f t="shared" si="30"/>
        <v>0</v>
      </c>
      <c r="Z218" s="237">
        <f t="shared" si="34"/>
        <v>2</v>
      </c>
      <c r="AA218" s="488"/>
      <c r="AB218" s="474"/>
    </row>
    <row r="219" spans="1:28" x14ac:dyDescent="0.3">
      <c r="A219" s="133" t="s">
        <v>335</v>
      </c>
      <c r="B219" s="283"/>
      <c r="C219" s="283"/>
      <c r="D219" s="283"/>
      <c r="E219" s="283"/>
      <c r="F219" s="283"/>
      <c r="G219" s="57"/>
      <c r="H219" s="232">
        <f t="shared" si="27"/>
        <v>0</v>
      </c>
      <c r="I219" s="285"/>
      <c r="J219" s="286"/>
      <c r="K219" s="286"/>
      <c r="L219" s="286"/>
      <c r="M219" s="287"/>
      <c r="N219" s="232">
        <f t="shared" si="28"/>
        <v>0</v>
      </c>
      <c r="O219" s="289"/>
      <c r="P219" s="290">
        <v>1</v>
      </c>
      <c r="Q219" s="291"/>
      <c r="R219" s="232">
        <f t="shared" si="29"/>
        <v>1</v>
      </c>
      <c r="S219" s="328"/>
      <c r="T219" s="329"/>
      <c r="U219" s="329"/>
      <c r="V219" s="329"/>
      <c r="W219" s="329"/>
      <c r="X219" s="330"/>
      <c r="Y219" s="232">
        <f t="shared" si="30"/>
        <v>0</v>
      </c>
      <c r="Z219" s="237">
        <f t="shared" si="34"/>
        <v>1</v>
      </c>
      <c r="AA219" s="488"/>
      <c r="AB219" s="474"/>
    </row>
    <row r="220" spans="1:28" x14ac:dyDescent="0.3">
      <c r="A220" s="133" t="s">
        <v>336</v>
      </c>
      <c r="B220" s="283"/>
      <c r="C220" s="283"/>
      <c r="D220" s="283"/>
      <c r="E220" s="283"/>
      <c r="F220" s="283"/>
      <c r="G220" s="57"/>
      <c r="H220" s="232">
        <f t="shared" si="27"/>
        <v>0</v>
      </c>
      <c r="I220" s="285"/>
      <c r="J220" s="286"/>
      <c r="K220" s="286"/>
      <c r="L220" s="286">
        <v>1</v>
      </c>
      <c r="M220" s="287"/>
      <c r="N220" s="232">
        <f t="shared" si="28"/>
        <v>1</v>
      </c>
      <c r="O220" s="289"/>
      <c r="P220" s="290"/>
      <c r="Q220" s="291"/>
      <c r="R220" s="232">
        <f t="shared" si="29"/>
        <v>0</v>
      </c>
      <c r="S220" s="328"/>
      <c r="T220" s="329"/>
      <c r="U220" s="329"/>
      <c r="V220" s="329"/>
      <c r="W220" s="329"/>
      <c r="X220" s="330"/>
      <c r="Y220" s="232">
        <f t="shared" si="30"/>
        <v>0</v>
      </c>
      <c r="Z220" s="237">
        <f t="shared" si="34"/>
        <v>1</v>
      </c>
      <c r="AA220" s="488"/>
      <c r="AB220" s="474"/>
    </row>
    <row r="221" spans="1:28" ht="46" customHeight="1" x14ac:dyDescent="0.3">
      <c r="A221" s="135" t="s">
        <v>337</v>
      </c>
      <c r="B221" s="283"/>
      <c r="C221" s="283"/>
      <c r="D221" s="283">
        <v>1</v>
      </c>
      <c r="E221" s="283"/>
      <c r="F221" s="283"/>
      <c r="G221" s="57"/>
      <c r="H221" s="232">
        <f t="shared" si="27"/>
        <v>1</v>
      </c>
      <c r="I221" s="285"/>
      <c r="J221" s="286"/>
      <c r="K221" s="286"/>
      <c r="L221" s="286"/>
      <c r="M221" s="287"/>
      <c r="N221" s="232">
        <f t="shared" si="28"/>
        <v>0</v>
      </c>
      <c r="O221" s="289">
        <v>1</v>
      </c>
      <c r="P221" s="290"/>
      <c r="Q221" s="291"/>
      <c r="R221" s="232">
        <f t="shared" si="29"/>
        <v>1</v>
      </c>
      <c r="S221" s="328"/>
      <c r="T221" s="329"/>
      <c r="U221" s="329"/>
      <c r="V221" s="329"/>
      <c r="W221" s="329"/>
      <c r="X221" s="330"/>
      <c r="Y221" s="232">
        <f t="shared" si="30"/>
        <v>0</v>
      </c>
      <c r="Z221" s="349">
        <f t="shared" si="34"/>
        <v>2</v>
      </c>
      <c r="AA221" s="488"/>
      <c r="AB221" s="474"/>
    </row>
    <row r="222" spans="1:28" ht="19.5" customHeight="1" x14ac:dyDescent="0.3">
      <c r="A222" s="136" t="s">
        <v>338</v>
      </c>
      <c r="B222" s="124"/>
      <c r="C222" s="124"/>
      <c r="D222" s="124"/>
      <c r="E222" s="124"/>
      <c r="F222" s="124"/>
      <c r="G222" s="218"/>
      <c r="H222" s="233"/>
      <c r="I222" s="226"/>
      <c r="J222" s="124"/>
      <c r="K222" s="124"/>
      <c r="L222" s="124"/>
      <c r="M222" s="218"/>
      <c r="N222" s="233"/>
      <c r="O222" s="226"/>
      <c r="P222" s="124"/>
      <c r="Q222" s="218"/>
      <c r="R222" s="233"/>
      <c r="S222" s="226"/>
      <c r="T222" s="124"/>
      <c r="U222" s="124"/>
      <c r="V222" s="124"/>
      <c r="W222" s="124"/>
      <c r="X222" s="218"/>
      <c r="Y222" s="233"/>
      <c r="Z222" s="238"/>
      <c r="AA222" s="204"/>
      <c r="AB222" s="172"/>
    </row>
    <row r="223" spans="1:28" ht="14.5" customHeight="1" x14ac:dyDescent="0.3">
      <c r="A223" s="139" t="s">
        <v>339</v>
      </c>
      <c r="B223" s="307">
        <v>1</v>
      </c>
      <c r="C223" s="307">
        <v>1</v>
      </c>
      <c r="D223" s="307">
        <v>1</v>
      </c>
      <c r="E223" s="307">
        <v>1</v>
      </c>
      <c r="F223" s="307">
        <v>1</v>
      </c>
      <c r="G223" s="308"/>
      <c r="H223" s="232">
        <f t="shared" si="27"/>
        <v>5</v>
      </c>
      <c r="I223" s="313"/>
      <c r="J223" s="314">
        <v>1</v>
      </c>
      <c r="K223" s="314"/>
      <c r="L223" s="314">
        <v>1</v>
      </c>
      <c r="M223" s="315"/>
      <c r="N223" s="232">
        <f t="shared" si="28"/>
        <v>2</v>
      </c>
      <c r="O223" s="322"/>
      <c r="P223" s="323"/>
      <c r="Q223" s="324">
        <v>1</v>
      </c>
      <c r="R223" s="232">
        <f t="shared" si="29"/>
        <v>1</v>
      </c>
      <c r="S223" s="334"/>
      <c r="T223" s="335"/>
      <c r="U223" s="335">
        <v>1</v>
      </c>
      <c r="V223" s="335"/>
      <c r="W223" s="335"/>
      <c r="X223" s="336"/>
      <c r="Y223" s="232">
        <f t="shared" si="30"/>
        <v>1</v>
      </c>
      <c r="Z223" s="237">
        <f t="shared" ref="Z223:Z245" si="35">SUM(H223,N223,R223,Y223)</f>
        <v>9</v>
      </c>
      <c r="AA223" s="497" t="s">
        <v>340</v>
      </c>
      <c r="AB223" s="504" t="s">
        <v>341</v>
      </c>
    </row>
    <row r="224" spans="1:28" x14ac:dyDescent="0.3">
      <c r="A224" s="133" t="s">
        <v>342</v>
      </c>
      <c r="B224" s="90">
        <v>1</v>
      </c>
      <c r="C224" s="90">
        <v>1</v>
      </c>
      <c r="D224" s="90"/>
      <c r="E224" s="90">
        <v>1</v>
      </c>
      <c r="F224" s="90"/>
      <c r="G224" s="309"/>
      <c r="H224" s="232">
        <f t="shared" si="27"/>
        <v>3</v>
      </c>
      <c r="I224" s="316"/>
      <c r="J224" s="317">
        <v>1</v>
      </c>
      <c r="K224" s="317"/>
      <c r="L224" s="317">
        <v>1</v>
      </c>
      <c r="M224" s="318"/>
      <c r="N224" s="232">
        <f t="shared" si="28"/>
        <v>2</v>
      </c>
      <c r="O224" s="325"/>
      <c r="P224" s="326"/>
      <c r="Q224" s="327">
        <v>1</v>
      </c>
      <c r="R224" s="232">
        <f t="shared" si="29"/>
        <v>1</v>
      </c>
      <c r="S224" s="337"/>
      <c r="T224" s="338"/>
      <c r="U224" s="338">
        <v>1</v>
      </c>
      <c r="V224" s="338"/>
      <c r="W224" s="338"/>
      <c r="X224" s="339"/>
      <c r="Y224" s="232">
        <f t="shared" si="30"/>
        <v>1</v>
      </c>
      <c r="Z224" s="237">
        <f t="shared" si="35"/>
        <v>7</v>
      </c>
      <c r="AA224" s="498"/>
      <c r="AB224" s="504"/>
    </row>
    <row r="225" spans="1:28" x14ac:dyDescent="0.3">
      <c r="A225" s="133" t="s">
        <v>343</v>
      </c>
      <c r="B225" s="90"/>
      <c r="C225" s="90"/>
      <c r="D225" s="90"/>
      <c r="E225" s="90"/>
      <c r="F225" s="90"/>
      <c r="G225" s="309"/>
      <c r="H225" s="232">
        <f t="shared" si="27"/>
        <v>0</v>
      </c>
      <c r="I225" s="316"/>
      <c r="J225" s="317">
        <v>1</v>
      </c>
      <c r="K225" s="317"/>
      <c r="L225" s="317"/>
      <c r="M225" s="318"/>
      <c r="N225" s="232">
        <f t="shared" si="28"/>
        <v>1</v>
      </c>
      <c r="O225" s="325"/>
      <c r="P225" s="326"/>
      <c r="Q225" s="327"/>
      <c r="R225" s="232">
        <f t="shared" si="29"/>
        <v>0</v>
      </c>
      <c r="S225" s="337"/>
      <c r="T225" s="338"/>
      <c r="U225" s="338"/>
      <c r="V225" s="338"/>
      <c r="W225" s="338"/>
      <c r="X225" s="339"/>
      <c r="Y225" s="232">
        <f t="shared" si="30"/>
        <v>0</v>
      </c>
      <c r="Z225" s="237">
        <f t="shared" si="35"/>
        <v>1</v>
      </c>
      <c r="AA225" s="498"/>
      <c r="AB225" s="504"/>
    </row>
    <row r="226" spans="1:28" x14ac:dyDescent="0.3">
      <c r="A226" s="135" t="s">
        <v>344</v>
      </c>
      <c r="B226" s="90"/>
      <c r="C226" s="90">
        <v>1</v>
      </c>
      <c r="D226" s="90"/>
      <c r="E226" s="90"/>
      <c r="F226" s="90"/>
      <c r="G226" s="309"/>
      <c r="H226" s="232">
        <f t="shared" si="27"/>
        <v>1</v>
      </c>
      <c r="I226" s="316"/>
      <c r="J226" s="317"/>
      <c r="K226" s="317"/>
      <c r="L226" s="317"/>
      <c r="M226" s="318"/>
      <c r="N226" s="232">
        <f t="shared" si="28"/>
        <v>0</v>
      </c>
      <c r="O226" s="325"/>
      <c r="P226" s="326"/>
      <c r="Q226" s="327"/>
      <c r="R226" s="232">
        <f t="shared" si="29"/>
        <v>0</v>
      </c>
      <c r="S226" s="337"/>
      <c r="T226" s="338"/>
      <c r="U226" s="338"/>
      <c r="V226" s="338"/>
      <c r="W226" s="338"/>
      <c r="X226" s="339"/>
      <c r="Y226" s="232">
        <f t="shared" si="30"/>
        <v>0</v>
      </c>
      <c r="Z226" s="237">
        <f t="shared" si="35"/>
        <v>1</v>
      </c>
      <c r="AA226" s="498"/>
      <c r="AB226" s="504"/>
    </row>
    <row r="227" spans="1:28" x14ac:dyDescent="0.3">
      <c r="A227" s="135" t="s">
        <v>345</v>
      </c>
      <c r="B227" s="90"/>
      <c r="C227" s="90">
        <v>1</v>
      </c>
      <c r="D227" s="90"/>
      <c r="E227" s="90"/>
      <c r="F227" s="90"/>
      <c r="G227" s="309"/>
      <c r="H227" s="232">
        <f t="shared" si="27"/>
        <v>1</v>
      </c>
      <c r="I227" s="316"/>
      <c r="J227" s="317"/>
      <c r="K227" s="317"/>
      <c r="L227" s="317"/>
      <c r="M227" s="318"/>
      <c r="N227" s="232">
        <f t="shared" si="28"/>
        <v>0</v>
      </c>
      <c r="O227" s="325"/>
      <c r="P227" s="326"/>
      <c r="Q227" s="327"/>
      <c r="R227" s="232">
        <f t="shared" si="29"/>
        <v>0</v>
      </c>
      <c r="S227" s="337"/>
      <c r="T227" s="338"/>
      <c r="U227" s="338"/>
      <c r="V227" s="338"/>
      <c r="W227" s="338"/>
      <c r="X227" s="339"/>
      <c r="Y227" s="232">
        <f t="shared" si="30"/>
        <v>0</v>
      </c>
      <c r="Z227" s="237">
        <f t="shared" si="35"/>
        <v>1</v>
      </c>
      <c r="AA227" s="498"/>
      <c r="AB227" s="504"/>
    </row>
    <row r="228" spans="1:28" x14ac:dyDescent="0.3">
      <c r="A228" s="135" t="s">
        <v>346</v>
      </c>
      <c r="B228" s="90"/>
      <c r="C228" s="90"/>
      <c r="D228" s="90">
        <v>1</v>
      </c>
      <c r="E228" s="90"/>
      <c r="F228" s="90"/>
      <c r="G228" s="309">
        <v>1</v>
      </c>
      <c r="H228" s="232">
        <f t="shared" si="27"/>
        <v>2</v>
      </c>
      <c r="I228" s="316"/>
      <c r="J228" s="317"/>
      <c r="K228" s="317"/>
      <c r="L228" s="317"/>
      <c r="M228" s="318">
        <v>1</v>
      </c>
      <c r="N228" s="232">
        <f t="shared" si="28"/>
        <v>1</v>
      </c>
      <c r="O228" s="325">
        <v>1</v>
      </c>
      <c r="P228" s="326"/>
      <c r="Q228" s="327">
        <v>1</v>
      </c>
      <c r="R228" s="232">
        <f t="shared" si="29"/>
        <v>2</v>
      </c>
      <c r="S228" s="337">
        <v>1</v>
      </c>
      <c r="T228" s="338"/>
      <c r="U228" s="338">
        <v>1</v>
      </c>
      <c r="V228" s="338">
        <v>1</v>
      </c>
      <c r="W228" s="338">
        <v>1</v>
      </c>
      <c r="X228" s="339"/>
      <c r="Y228" s="232">
        <f t="shared" si="30"/>
        <v>4</v>
      </c>
      <c r="Z228" s="237">
        <f t="shared" si="35"/>
        <v>9</v>
      </c>
      <c r="AA228" s="498"/>
      <c r="AB228" s="504"/>
    </row>
    <row r="229" spans="1:28" x14ac:dyDescent="0.3">
      <c r="A229" s="133" t="s">
        <v>347</v>
      </c>
      <c r="B229" s="90"/>
      <c r="C229" s="90"/>
      <c r="D229" s="90"/>
      <c r="E229" s="90"/>
      <c r="F229" s="90"/>
      <c r="G229" s="309"/>
      <c r="H229" s="232">
        <f t="shared" si="27"/>
        <v>0</v>
      </c>
      <c r="I229" s="316"/>
      <c r="J229" s="317"/>
      <c r="K229" s="317"/>
      <c r="L229" s="317"/>
      <c r="M229" s="318"/>
      <c r="N229" s="232">
        <f t="shared" si="28"/>
        <v>0</v>
      </c>
      <c r="O229" s="325"/>
      <c r="P229" s="326"/>
      <c r="Q229" s="327"/>
      <c r="R229" s="232">
        <f t="shared" si="29"/>
        <v>0</v>
      </c>
      <c r="S229" s="337"/>
      <c r="T229" s="338"/>
      <c r="U229" s="338">
        <v>1</v>
      </c>
      <c r="V229" s="338">
        <v>1</v>
      </c>
      <c r="W229" s="338"/>
      <c r="X229" s="339"/>
      <c r="Y229" s="232">
        <f t="shared" si="30"/>
        <v>2</v>
      </c>
      <c r="Z229" s="237">
        <f t="shared" si="35"/>
        <v>2</v>
      </c>
      <c r="AA229" s="498"/>
      <c r="AB229" s="504"/>
    </row>
    <row r="230" spans="1:28" x14ac:dyDescent="0.3">
      <c r="A230" s="133" t="s">
        <v>348</v>
      </c>
      <c r="B230" s="90"/>
      <c r="C230" s="90"/>
      <c r="D230" s="90"/>
      <c r="E230" s="90"/>
      <c r="F230" s="90"/>
      <c r="G230" s="309">
        <v>1</v>
      </c>
      <c r="H230" s="232">
        <f t="shared" si="27"/>
        <v>1</v>
      </c>
      <c r="I230" s="316"/>
      <c r="J230" s="317"/>
      <c r="K230" s="317"/>
      <c r="L230" s="317"/>
      <c r="M230" s="318"/>
      <c r="N230" s="232">
        <f t="shared" si="28"/>
        <v>0</v>
      </c>
      <c r="O230" s="325">
        <v>1</v>
      </c>
      <c r="P230" s="326"/>
      <c r="Q230" s="327">
        <v>1</v>
      </c>
      <c r="R230" s="232">
        <f t="shared" si="29"/>
        <v>2</v>
      </c>
      <c r="S230" s="337"/>
      <c r="T230" s="338"/>
      <c r="U230" s="338"/>
      <c r="V230" s="338"/>
      <c r="W230" s="338"/>
      <c r="X230" s="339"/>
      <c r="Y230" s="232">
        <f t="shared" si="30"/>
        <v>0</v>
      </c>
      <c r="Z230" s="237">
        <f t="shared" si="35"/>
        <v>3</v>
      </c>
      <c r="AA230" s="498"/>
      <c r="AB230" s="504"/>
    </row>
    <row r="231" spans="1:28" x14ac:dyDescent="0.3">
      <c r="A231" s="140" t="s">
        <v>349</v>
      </c>
      <c r="B231" s="90"/>
      <c r="C231" s="90"/>
      <c r="D231" s="90"/>
      <c r="E231" s="90"/>
      <c r="F231" s="90"/>
      <c r="G231" s="309"/>
      <c r="H231" s="232">
        <f t="shared" si="27"/>
        <v>0</v>
      </c>
      <c r="I231" s="316"/>
      <c r="J231" s="317"/>
      <c r="K231" s="317"/>
      <c r="L231" s="317"/>
      <c r="M231" s="318"/>
      <c r="N231" s="232">
        <f t="shared" si="28"/>
        <v>0</v>
      </c>
      <c r="O231" s="325"/>
      <c r="P231" s="326"/>
      <c r="Q231" s="327"/>
      <c r="R231" s="232">
        <f t="shared" si="29"/>
        <v>0</v>
      </c>
      <c r="S231" s="337">
        <v>1</v>
      </c>
      <c r="T231" s="338"/>
      <c r="U231" s="338"/>
      <c r="V231" s="338"/>
      <c r="W231" s="338"/>
      <c r="X231" s="339"/>
      <c r="Y231" s="232">
        <f t="shared" si="30"/>
        <v>1</v>
      </c>
      <c r="Z231" s="237">
        <f t="shared" si="35"/>
        <v>1</v>
      </c>
      <c r="AA231" s="498"/>
      <c r="AB231" s="504"/>
    </row>
    <row r="232" spans="1:28" x14ac:dyDescent="0.3">
      <c r="A232" s="140" t="s">
        <v>350</v>
      </c>
      <c r="B232" s="90"/>
      <c r="C232" s="90"/>
      <c r="D232" s="90"/>
      <c r="E232" s="90"/>
      <c r="F232" s="90"/>
      <c r="G232" s="309"/>
      <c r="H232" s="232">
        <f t="shared" si="27"/>
        <v>0</v>
      </c>
      <c r="I232" s="316"/>
      <c r="J232" s="317"/>
      <c r="K232" s="317"/>
      <c r="L232" s="317"/>
      <c r="M232" s="318">
        <v>1</v>
      </c>
      <c r="N232" s="232">
        <f t="shared" si="28"/>
        <v>1</v>
      </c>
      <c r="O232" s="325"/>
      <c r="P232" s="326"/>
      <c r="Q232" s="327"/>
      <c r="R232" s="232">
        <f t="shared" si="29"/>
        <v>0</v>
      </c>
      <c r="S232" s="337"/>
      <c r="T232" s="338"/>
      <c r="U232" s="338"/>
      <c r="V232" s="338"/>
      <c r="W232" s="338"/>
      <c r="X232" s="339"/>
      <c r="Y232" s="232">
        <f t="shared" si="30"/>
        <v>0</v>
      </c>
      <c r="Z232" s="237">
        <f t="shared" si="35"/>
        <v>1</v>
      </c>
      <c r="AA232" s="498"/>
      <c r="AB232" s="504"/>
    </row>
    <row r="233" spans="1:28" x14ac:dyDescent="0.3">
      <c r="A233" s="140" t="s">
        <v>351</v>
      </c>
      <c r="B233" s="90"/>
      <c r="C233" s="90"/>
      <c r="D233" s="90"/>
      <c r="E233" s="90"/>
      <c r="F233" s="90"/>
      <c r="G233" s="309"/>
      <c r="H233" s="232">
        <f t="shared" si="27"/>
        <v>0</v>
      </c>
      <c r="I233" s="316"/>
      <c r="J233" s="317"/>
      <c r="K233" s="317"/>
      <c r="L233" s="317"/>
      <c r="M233" s="318"/>
      <c r="N233" s="232">
        <f t="shared" si="28"/>
        <v>0</v>
      </c>
      <c r="O233" s="325"/>
      <c r="P233" s="326"/>
      <c r="Q233" s="327"/>
      <c r="R233" s="232">
        <f t="shared" si="29"/>
        <v>0</v>
      </c>
      <c r="S233" s="337"/>
      <c r="T233" s="338"/>
      <c r="U233" s="338"/>
      <c r="V233" s="338"/>
      <c r="W233" s="338">
        <v>1</v>
      </c>
      <c r="X233" s="339"/>
      <c r="Y233" s="232">
        <f t="shared" si="30"/>
        <v>1</v>
      </c>
      <c r="Z233" s="237">
        <f t="shared" si="35"/>
        <v>1</v>
      </c>
      <c r="AA233" s="498"/>
      <c r="AB233" s="504"/>
    </row>
    <row r="234" spans="1:28" x14ac:dyDescent="0.3">
      <c r="A234" s="140" t="s">
        <v>352</v>
      </c>
      <c r="B234" s="90"/>
      <c r="C234" s="90"/>
      <c r="D234" s="90"/>
      <c r="E234" s="90"/>
      <c r="F234" s="90"/>
      <c r="G234" s="309"/>
      <c r="H234" s="232">
        <f t="shared" si="27"/>
        <v>0</v>
      </c>
      <c r="I234" s="316"/>
      <c r="J234" s="317"/>
      <c r="K234" s="317"/>
      <c r="L234" s="317"/>
      <c r="M234" s="318"/>
      <c r="N234" s="232">
        <f t="shared" si="28"/>
        <v>0</v>
      </c>
      <c r="O234" s="325">
        <v>1</v>
      </c>
      <c r="P234" s="326"/>
      <c r="Q234" s="327"/>
      <c r="R234" s="232">
        <f t="shared" si="29"/>
        <v>1</v>
      </c>
      <c r="S234" s="337"/>
      <c r="T234" s="338"/>
      <c r="U234" s="338"/>
      <c r="V234" s="338"/>
      <c r="W234" s="338">
        <v>1</v>
      </c>
      <c r="X234" s="339"/>
      <c r="Y234" s="232">
        <f t="shared" si="30"/>
        <v>1</v>
      </c>
      <c r="Z234" s="237">
        <f t="shared" si="35"/>
        <v>2</v>
      </c>
      <c r="AA234" s="498"/>
      <c r="AB234" s="504"/>
    </row>
    <row r="235" spans="1:28" x14ac:dyDescent="0.3">
      <c r="A235" s="135" t="s">
        <v>353</v>
      </c>
      <c r="B235" s="90"/>
      <c r="C235" s="90"/>
      <c r="D235" s="90"/>
      <c r="E235" s="90"/>
      <c r="F235" s="90">
        <v>1</v>
      </c>
      <c r="G235" s="309"/>
      <c r="H235" s="232">
        <f t="shared" si="27"/>
        <v>1</v>
      </c>
      <c r="I235" s="316"/>
      <c r="J235" s="317"/>
      <c r="K235" s="317"/>
      <c r="L235" s="317"/>
      <c r="M235" s="318"/>
      <c r="N235" s="232">
        <f t="shared" si="28"/>
        <v>0</v>
      </c>
      <c r="O235" s="325">
        <v>1</v>
      </c>
      <c r="P235" s="326"/>
      <c r="Q235" s="327"/>
      <c r="R235" s="232">
        <f t="shared" si="29"/>
        <v>1</v>
      </c>
      <c r="S235" s="337"/>
      <c r="T235" s="338"/>
      <c r="U235" s="338">
        <v>1</v>
      </c>
      <c r="V235" s="338"/>
      <c r="W235" s="338"/>
      <c r="X235" s="339"/>
      <c r="Y235" s="232">
        <f t="shared" si="30"/>
        <v>1</v>
      </c>
      <c r="Z235" s="237">
        <f t="shared" si="35"/>
        <v>3</v>
      </c>
      <c r="AA235" s="498"/>
      <c r="AB235" s="504"/>
    </row>
    <row r="236" spans="1:28" x14ac:dyDescent="0.3">
      <c r="A236" s="133" t="s">
        <v>354</v>
      </c>
      <c r="B236" s="90"/>
      <c r="C236" s="90"/>
      <c r="D236" s="90"/>
      <c r="E236" s="90"/>
      <c r="F236" s="90"/>
      <c r="G236" s="309"/>
      <c r="H236" s="232">
        <f t="shared" si="27"/>
        <v>0</v>
      </c>
      <c r="I236" s="316"/>
      <c r="J236" s="317"/>
      <c r="K236" s="317"/>
      <c r="L236" s="317"/>
      <c r="M236" s="318"/>
      <c r="N236" s="232">
        <f t="shared" si="28"/>
        <v>0</v>
      </c>
      <c r="O236" s="325">
        <v>1</v>
      </c>
      <c r="P236" s="326"/>
      <c r="Q236" s="327"/>
      <c r="R236" s="232">
        <f t="shared" si="29"/>
        <v>1</v>
      </c>
      <c r="S236" s="337"/>
      <c r="T236" s="338"/>
      <c r="U236" s="338">
        <v>1</v>
      </c>
      <c r="V236" s="338"/>
      <c r="W236" s="338"/>
      <c r="X236" s="339"/>
      <c r="Y236" s="232">
        <f t="shared" si="30"/>
        <v>1</v>
      </c>
      <c r="Z236" s="237">
        <f t="shared" si="35"/>
        <v>2</v>
      </c>
      <c r="AA236" s="498"/>
      <c r="AB236" s="504"/>
    </row>
    <row r="237" spans="1:28" x14ac:dyDescent="0.3">
      <c r="A237" s="135" t="s">
        <v>355</v>
      </c>
      <c r="B237" s="90"/>
      <c r="C237" s="90"/>
      <c r="D237" s="90"/>
      <c r="E237" s="90"/>
      <c r="F237" s="90"/>
      <c r="G237" s="309">
        <v>1</v>
      </c>
      <c r="H237" s="232">
        <f t="shared" si="27"/>
        <v>1</v>
      </c>
      <c r="I237" s="316"/>
      <c r="J237" s="317"/>
      <c r="K237" s="317"/>
      <c r="L237" s="317"/>
      <c r="M237" s="318"/>
      <c r="N237" s="232">
        <f t="shared" si="28"/>
        <v>0</v>
      </c>
      <c r="O237" s="325"/>
      <c r="P237" s="326"/>
      <c r="Q237" s="327"/>
      <c r="R237" s="232">
        <f t="shared" si="29"/>
        <v>0</v>
      </c>
      <c r="S237" s="337"/>
      <c r="T237" s="338"/>
      <c r="U237" s="338"/>
      <c r="V237" s="338"/>
      <c r="W237" s="338"/>
      <c r="X237" s="339"/>
      <c r="Y237" s="232">
        <f t="shared" si="30"/>
        <v>0</v>
      </c>
      <c r="Z237" s="237">
        <f t="shared" si="35"/>
        <v>1</v>
      </c>
      <c r="AA237" s="498"/>
      <c r="AB237" s="504"/>
    </row>
    <row r="238" spans="1:28" x14ac:dyDescent="0.3">
      <c r="A238" s="135" t="s">
        <v>356</v>
      </c>
      <c r="B238" s="90"/>
      <c r="C238" s="90"/>
      <c r="D238" s="90"/>
      <c r="E238" s="90"/>
      <c r="F238" s="90"/>
      <c r="G238" s="309"/>
      <c r="H238" s="232">
        <f t="shared" si="27"/>
        <v>0</v>
      </c>
      <c r="I238" s="316"/>
      <c r="J238" s="317"/>
      <c r="K238" s="317"/>
      <c r="L238" s="317"/>
      <c r="M238" s="318"/>
      <c r="N238" s="232">
        <f t="shared" si="28"/>
        <v>0</v>
      </c>
      <c r="O238" s="325"/>
      <c r="P238" s="326">
        <v>1</v>
      </c>
      <c r="Q238" s="327"/>
      <c r="R238" s="232">
        <f t="shared" si="29"/>
        <v>1</v>
      </c>
      <c r="S238" s="337"/>
      <c r="T238" s="338"/>
      <c r="U238" s="338"/>
      <c r="V238" s="338"/>
      <c r="W238" s="338"/>
      <c r="X238" s="339"/>
      <c r="Y238" s="232">
        <f t="shared" si="30"/>
        <v>0</v>
      </c>
      <c r="Z238" s="237">
        <f t="shared" si="35"/>
        <v>1</v>
      </c>
      <c r="AA238" s="498"/>
      <c r="AB238" s="504"/>
    </row>
    <row r="239" spans="1:28" x14ac:dyDescent="0.3">
      <c r="A239" s="135" t="s">
        <v>357</v>
      </c>
      <c r="B239" s="90"/>
      <c r="C239" s="90"/>
      <c r="D239" s="90"/>
      <c r="E239" s="90"/>
      <c r="F239" s="90"/>
      <c r="G239" s="309"/>
      <c r="H239" s="232">
        <f t="shared" si="27"/>
        <v>0</v>
      </c>
      <c r="I239" s="316">
        <v>1</v>
      </c>
      <c r="J239" s="317"/>
      <c r="K239" s="317"/>
      <c r="L239" s="317"/>
      <c r="M239" s="318"/>
      <c r="N239" s="232">
        <f t="shared" si="28"/>
        <v>1</v>
      </c>
      <c r="O239" s="325"/>
      <c r="P239" s="326"/>
      <c r="Q239" s="327"/>
      <c r="R239" s="232">
        <f t="shared" si="29"/>
        <v>0</v>
      </c>
      <c r="S239" s="337"/>
      <c r="T239" s="338">
        <v>1</v>
      </c>
      <c r="U239" s="338"/>
      <c r="V239" s="338">
        <v>1</v>
      </c>
      <c r="W239" s="338"/>
      <c r="X239" s="339"/>
      <c r="Y239" s="232">
        <f t="shared" si="30"/>
        <v>2</v>
      </c>
      <c r="Z239" s="237">
        <f t="shared" si="35"/>
        <v>3</v>
      </c>
      <c r="AA239" s="498"/>
      <c r="AB239" s="504"/>
    </row>
    <row r="240" spans="1:28" x14ac:dyDescent="0.3">
      <c r="A240" s="135" t="s">
        <v>358</v>
      </c>
      <c r="B240" s="90"/>
      <c r="C240" s="90"/>
      <c r="D240" s="90"/>
      <c r="E240" s="90"/>
      <c r="F240" s="90"/>
      <c r="G240" s="309">
        <v>1</v>
      </c>
      <c r="H240" s="232">
        <f t="shared" si="27"/>
        <v>1</v>
      </c>
      <c r="I240" s="316"/>
      <c r="J240" s="317"/>
      <c r="K240" s="317"/>
      <c r="L240" s="317"/>
      <c r="M240" s="318"/>
      <c r="N240" s="232">
        <f t="shared" si="28"/>
        <v>0</v>
      </c>
      <c r="O240" s="325"/>
      <c r="P240" s="326"/>
      <c r="Q240" s="327">
        <v>1</v>
      </c>
      <c r="R240" s="232">
        <f t="shared" si="29"/>
        <v>1</v>
      </c>
      <c r="S240" s="337"/>
      <c r="T240" s="338"/>
      <c r="U240" s="338"/>
      <c r="V240" s="338"/>
      <c r="W240" s="338"/>
      <c r="X240" s="339">
        <v>1</v>
      </c>
      <c r="Y240" s="232">
        <f t="shared" si="30"/>
        <v>1</v>
      </c>
      <c r="Z240" s="237">
        <f t="shared" si="35"/>
        <v>3</v>
      </c>
      <c r="AA240" s="498"/>
      <c r="AB240" s="504"/>
    </row>
    <row r="241" spans="1:28" x14ac:dyDescent="0.3">
      <c r="A241" s="133" t="s">
        <v>359</v>
      </c>
      <c r="B241" s="90"/>
      <c r="C241" s="90"/>
      <c r="D241" s="90"/>
      <c r="E241" s="90"/>
      <c r="F241" s="90"/>
      <c r="G241" s="309">
        <v>1</v>
      </c>
      <c r="H241" s="232">
        <f t="shared" si="27"/>
        <v>1</v>
      </c>
      <c r="I241" s="316"/>
      <c r="J241" s="317"/>
      <c r="K241" s="317"/>
      <c r="L241" s="317"/>
      <c r="M241" s="318"/>
      <c r="N241" s="232">
        <f t="shared" si="28"/>
        <v>0</v>
      </c>
      <c r="O241" s="325"/>
      <c r="P241" s="326"/>
      <c r="Q241" s="327"/>
      <c r="R241" s="232">
        <f t="shared" si="29"/>
        <v>0</v>
      </c>
      <c r="S241" s="337"/>
      <c r="T241" s="338"/>
      <c r="U241" s="338"/>
      <c r="V241" s="338"/>
      <c r="W241" s="338"/>
      <c r="X241" s="339"/>
      <c r="Y241" s="232">
        <f t="shared" si="30"/>
        <v>0</v>
      </c>
      <c r="Z241" s="237">
        <f t="shared" si="35"/>
        <v>1</v>
      </c>
      <c r="AA241" s="498"/>
      <c r="AB241" s="504"/>
    </row>
    <row r="242" spans="1:28" x14ac:dyDescent="0.3">
      <c r="A242" s="133" t="s">
        <v>360</v>
      </c>
      <c r="B242" s="90"/>
      <c r="C242" s="90"/>
      <c r="D242" s="90"/>
      <c r="E242" s="90"/>
      <c r="F242" s="90"/>
      <c r="G242" s="309"/>
      <c r="H242" s="232">
        <f t="shared" si="27"/>
        <v>0</v>
      </c>
      <c r="I242" s="316"/>
      <c r="J242" s="317"/>
      <c r="K242" s="317"/>
      <c r="L242" s="317"/>
      <c r="M242" s="318"/>
      <c r="N242" s="232">
        <f t="shared" si="28"/>
        <v>0</v>
      </c>
      <c r="O242" s="325"/>
      <c r="P242" s="326"/>
      <c r="Q242" s="327">
        <v>1</v>
      </c>
      <c r="R242" s="232">
        <f t="shared" si="29"/>
        <v>1</v>
      </c>
      <c r="S242" s="337"/>
      <c r="T242" s="338"/>
      <c r="U242" s="338"/>
      <c r="V242" s="338"/>
      <c r="W242" s="338"/>
      <c r="X242" s="339"/>
      <c r="Y242" s="232">
        <f t="shared" si="30"/>
        <v>0</v>
      </c>
      <c r="Z242" s="237">
        <f t="shared" si="35"/>
        <v>1</v>
      </c>
      <c r="AA242" s="498"/>
      <c r="AB242" s="504"/>
    </row>
    <row r="243" spans="1:28" x14ac:dyDescent="0.3">
      <c r="A243" s="133" t="s">
        <v>361</v>
      </c>
      <c r="B243" s="90"/>
      <c r="C243" s="90"/>
      <c r="D243" s="90"/>
      <c r="E243" s="90"/>
      <c r="F243" s="90"/>
      <c r="G243" s="309"/>
      <c r="H243" s="232">
        <f t="shared" si="27"/>
        <v>0</v>
      </c>
      <c r="I243" s="316"/>
      <c r="J243" s="317"/>
      <c r="K243" s="317"/>
      <c r="L243" s="317"/>
      <c r="M243" s="318"/>
      <c r="N243" s="232">
        <f t="shared" si="28"/>
        <v>0</v>
      </c>
      <c r="O243" s="325"/>
      <c r="P243" s="326"/>
      <c r="Q243" s="327">
        <v>1</v>
      </c>
      <c r="R243" s="232">
        <f t="shared" si="29"/>
        <v>1</v>
      </c>
      <c r="S243" s="337"/>
      <c r="T243" s="338"/>
      <c r="U243" s="338"/>
      <c r="V243" s="338"/>
      <c r="W243" s="338"/>
      <c r="X243" s="339"/>
      <c r="Y243" s="232">
        <f t="shared" si="30"/>
        <v>0</v>
      </c>
      <c r="Z243" s="237">
        <f t="shared" si="35"/>
        <v>1</v>
      </c>
      <c r="AA243" s="498"/>
      <c r="AB243" s="504"/>
    </row>
    <row r="244" spans="1:28" x14ac:dyDescent="0.3">
      <c r="A244" s="135" t="s">
        <v>362</v>
      </c>
      <c r="B244" s="90"/>
      <c r="C244" s="90"/>
      <c r="D244" s="90"/>
      <c r="E244" s="90"/>
      <c r="F244" s="90"/>
      <c r="G244" s="309"/>
      <c r="H244" s="232">
        <f t="shared" si="27"/>
        <v>0</v>
      </c>
      <c r="I244" s="316"/>
      <c r="J244" s="317"/>
      <c r="K244" s="317"/>
      <c r="L244" s="317"/>
      <c r="M244" s="318"/>
      <c r="N244" s="232">
        <f t="shared" si="28"/>
        <v>0</v>
      </c>
      <c r="O244" s="325"/>
      <c r="P244" s="326"/>
      <c r="Q244" s="327"/>
      <c r="R244" s="232">
        <f t="shared" si="29"/>
        <v>0</v>
      </c>
      <c r="S244" s="337">
        <v>1</v>
      </c>
      <c r="T244" s="338"/>
      <c r="U244" s="338"/>
      <c r="V244" s="338"/>
      <c r="W244" s="338"/>
      <c r="X244" s="339"/>
      <c r="Y244" s="232">
        <f t="shared" si="30"/>
        <v>1</v>
      </c>
      <c r="Z244" s="237">
        <f t="shared" si="35"/>
        <v>1</v>
      </c>
      <c r="AA244" s="498"/>
      <c r="AB244" s="504"/>
    </row>
    <row r="245" spans="1:28" x14ac:dyDescent="0.3">
      <c r="A245" s="135" t="s">
        <v>363</v>
      </c>
      <c r="B245" s="90"/>
      <c r="C245" s="90"/>
      <c r="D245" s="90"/>
      <c r="E245" s="90"/>
      <c r="F245" s="90"/>
      <c r="G245" s="309"/>
      <c r="H245" s="232">
        <f t="shared" si="27"/>
        <v>0</v>
      </c>
      <c r="I245" s="316"/>
      <c r="J245" s="317"/>
      <c r="K245" s="317">
        <v>1</v>
      </c>
      <c r="L245" s="317"/>
      <c r="M245" s="318"/>
      <c r="N245" s="232">
        <f t="shared" si="28"/>
        <v>1</v>
      </c>
      <c r="O245" s="325"/>
      <c r="P245" s="326"/>
      <c r="Q245" s="327"/>
      <c r="R245" s="232">
        <f t="shared" si="29"/>
        <v>0</v>
      </c>
      <c r="S245" s="337"/>
      <c r="T245" s="338"/>
      <c r="U245" s="338"/>
      <c r="V245" s="338"/>
      <c r="W245" s="338"/>
      <c r="X245" s="339"/>
      <c r="Y245" s="232">
        <f t="shared" si="30"/>
        <v>0</v>
      </c>
      <c r="Z245" s="237">
        <f t="shared" si="35"/>
        <v>1</v>
      </c>
      <c r="AA245" s="499"/>
      <c r="AB245" s="504"/>
    </row>
    <row r="246" spans="1:28" ht="22" customHeight="1" x14ac:dyDescent="0.3">
      <c r="A246" s="136" t="s">
        <v>364</v>
      </c>
      <c r="B246" s="123"/>
      <c r="C246" s="123"/>
      <c r="D246" s="123"/>
      <c r="E246" s="123"/>
      <c r="F246" s="123"/>
      <c r="G246" s="219"/>
      <c r="H246" s="233"/>
      <c r="I246" s="227"/>
      <c r="J246" s="123"/>
      <c r="K246" s="123"/>
      <c r="L246" s="123"/>
      <c r="M246" s="219"/>
      <c r="N246" s="233"/>
      <c r="O246" s="227"/>
      <c r="P246" s="123"/>
      <c r="Q246" s="219"/>
      <c r="R246" s="233"/>
      <c r="S246" s="227"/>
      <c r="T246" s="123"/>
      <c r="U246" s="123"/>
      <c r="V246" s="123"/>
      <c r="W246" s="123"/>
      <c r="X246" s="219"/>
      <c r="Y246" s="233"/>
      <c r="Z246" s="238"/>
      <c r="AA246" s="205"/>
      <c r="AB246" s="171"/>
    </row>
    <row r="247" spans="1:28" x14ac:dyDescent="0.3">
      <c r="A247" s="134" t="s">
        <v>365</v>
      </c>
      <c r="B247" s="90">
        <v>1</v>
      </c>
      <c r="C247" s="90">
        <v>1</v>
      </c>
      <c r="D247" s="90">
        <v>1</v>
      </c>
      <c r="E247" s="90">
        <v>1</v>
      </c>
      <c r="F247" s="90"/>
      <c r="G247" s="309"/>
      <c r="H247" s="232">
        <f t="shared" si="27"/>
        <v>4</v>
      </c>
      <c r="I247" s="316">
        <v>1</v>
      </c>
      <c r="J247" s="317"/>
      <c r="K247" s="317">
        <v>1</v>
      </c>
      <c r="L247" s="317"/>
      <c r="M247" s="318">
        <v>1</v>
      </c>
      <c r="N247" s="232">
        <f t="shared" si="28"/>
        <v>3</v>
      </c>
      <c r="O247" s="325">
        <v>1</v>
      </c>
      <c r="P247" s="326">
        <v>1</v>
      </c>
      <c r="Q247" s="327"/>
      <c r="R247" s="232">
        <f t="shared" si="29"/>
        <v>2</v>
      </c>
      <c r="S247" s="337">
        <v>1</v>
      </c>
      <c r="T247" s="338">
        <v>1</v>
      </c>
      <c r="U247" s="338">
        <v>1</v>
      </c>
      <c r="V247" s="338"/>
      <c r="W247" s="338">
        <v>1</v>
      </c>
      <c r="X247" s="339"/>
      <c r="Y247" s="232">
        <f t="shared" si="30"/>
        <v>4</v>
      </c>
      <c r="Z247" s="237">
        <f t="shared" ref="Z247:Z272" si="36">SUM(H247,N247,R247,Y247)</f>
        <v>13</v>
      </c>
      <c r="AA247" s="500"/>
      <c r="AB247" s="491" t="s">
        <v>366</v>
      </c>
    </row>
    <row r="248" spans="1:28" x14ac:dyDescent="0.3">
      <c r="A248" s="133" t="s">
        <v>367</v>
      </c>
      <c r="B248" s="90">
        <v>1</v>
      </c>
      <c r="C248" s="90">
        <v>1</v>
      </c>
      <c r="D248" s="90">
        <v>1</v>
      </c>
      <c r="E248" s="90"/>
      <c r="F248" s="90"/>
      <c r="G248" s="309"/>
      <c r="H248" s="232">
        <f t="shared" si="27"/>
        <v>3</v>
      </c>
      <c r="I248" s="316"/>
      <c r="J248" s="317"/>
      <c r="K248" s="317"/>
      <c r="L248" s="317"/>
      <c r="M248" s="318"/>
      <c r="N248" s="232">
        <f t="shared" si="28"/>
        <v>0</v>
      </c>
      <c r="O248" s="325">
        <v>1</v>
      </c>
      <c r="P248" s="326"/>
      <c r="Q248" s="327"/>
      <c r="R248" s="232">
        <f t="shared" si="29"/>
        <v>1</v>
      </c>
      <c r="S248" s="337"/>
      <c r="T248" s="338"/>
      <c r="U248" s="338"/>
      <c r="V248" s="338"/>
      <c r="W248" s="338"/>
      <c r="X248" s="339"/>
      <c r="Y248" s="232">
        <f t="shared" si="30"/>
        <v>0</v>
      </c>
      <c r="Z248" s="237">
        <f t="shared" si="36"/>
        <v>4</v>
      </c>
      <c r="AA248" s="501"/>
      <c r="AB248" s="491"/>
    </row>
    <row r="249" spans="1:28" x14ac:dyDescent="0.3">
      <c r="A249" s="133" t="s">
        <v>368</v>
      </c>
      <c r="B249" s="90"/>
      <c r="C249" s="90"/>
      <c r="D249" s="90"/>
      <c r="E249" s="90"/>
      <c r="F249" s="90"/>
      <c r="G249" s="309"/>
      <c r="H249" s="232">
        <f t="shared" si="27"/>
        <v>0</v>
      </c>
      <c r="I249" s="316">
        <v>1</v>
      </c>
      <c r="J249" s="317"/>
      <c r="K249" s="317">
        <v>1</v>
      </c>
      <c r="L249" s="317"/>
      <c r="M249" s="318">
        <v>1</v>
      </c>
      <c r="N249" s="232">
        <f t="shared" si="28"/>
        <v>3</v>
      </c>
      <c r="O249" s="325"/>
      <c r="P249" s="326"/>
      <c r="Q249" s="327"/>
      <c r="R249" s="232">
        <f t="shared" si="29"/>
        <v>0</v>
      </c>
      <c r="S249" s="337"/>
      <c r="T249" s="338"/>
      <c r="U249" s="338"/>
      <c r="V249" s="338"/>
      <c r="W249" s="338"/>
      <c r="X249" s="339"/>
      <c r="Y249" s="232">
        <f t="shared" si="30"/>
        <v>0</v>
      </c>
      <c r="Z249" s="237">
        <f t="shared" si="36"/>
        <v>3</v>
      </c>
      <c r="AA249" s="501"/>
      <c r="AB249" s="491"/>
    </row>
    <row r="250" spans="1:28" x14ac:dyDescent="0.3">
      <c r="A250" s="140" t="s">
        <v>369</v>
      </c>
      <c r="B250" s="90"/>
      <c r="C250" s="90"/>
      <c r="D250" s="90"/>
      <c r="E250" s="90"/>
      <c r="F250" s="90"/>
      <c r="G250" s="309"/>
      <c r="H250" s="232">
        <f t="shared" si="27"/>
        <v>0</v>
      </c>
      <c r="I250" s="316"/>
      <c r="J250" s="317"/>
      <c r="K250" s="317"/>
      <c r="L250" s="317"/>
      <c r="M250" s="318">
        <v>1</v>
      </c>
      <c r="N250" s="232">
        <f t="shared" si="28"/>
        <v>1</v>
      </c>
      <c r="O250" s="325"/>
      <c r="P250" s="326"/>
      <c r="Q250" s="327"/>
      <c r="R250" s="232">
        <f t="shared" si="29"/>
        <v>0</v>
      </c>
      <c r="S250" s="337"/>
      <c r="T250" s="338"/>
      <c r="U250" s="338"/>
      <c r="V250" s="338"/>
      <c r="W250" s="338"/>
      <c r="X250" s="339"/>
      <c r="Y250" s="232">
        <f t="shared" si="30"/>
        <v>0</v>
      </c>
      <c r="Z250" s="237">
        <f t="shared" si="36"/>
        <v>1</v>
      </c>
      <c r="AA250" s="501"/>
      <c r="AB250" s="491"/>
    </row>
    <row r="251" spans="1:28" x14ac:dyDescent="0.3">
      <c r="A251" s="133" t="s">
        <v>370</v>
      </c>
      <c r="B251" s="90"/>
      <c r="C251" s="90"/>
      <c r="D251" s="90"/>
      <c r="E251" s="90"/>
      <c r="F251" s="90"/>
      <c r="G251" s="309"/>
      <c r="H251" s="232">
        <f t="shared" si="27"/>
        <v>0</v>
      </c>
      <c r="I251" s="316"/>
      <c r="J251" s="317"/>
      <c r="K251" s="317"/>
      <c r="L251" s="317"/>
      <c r="M251" s="318"/>
      <c r="N251" s="232">
        <f t="shared" si="28"/>
        <v>0</v>
      </c>
      <c r="O251" s="325"/>
      <c r="P251" s="326"/>
      <c r="Q251" s="327"/>
      <c r="R251" s="232">
        <f t="shared" si="29"/>
        <v>0</v>
      </c>
      <c r="S251" s="337"/>
      <c r="T251" s="338">
        <v>1</v>
      </c>
      <c r="U251" s="338"/>
      <c r="V251" s="338"/>
      <c r="W251" s="338"/>
      <c r="X251" s="339"/>
      <c r="Y251" s="232">
        <f t="shared" si="30"/>
        <v>1</v>
      </c>
      <c r="Z251" s="237">
        <f t="shared" si="36"/>
        <v>1</v>
      </c>
      <c r="AA251" s="501"/>
      <c r="AB251" s="491"/>
    </row>
    <row r="252" spans="1:28" x14ac:dyDescent="0.3">
      <c r="A252" s="133" t="s">
        <v>371</v>
      </c>
      <c r="B252" s="90"/>
      <c r="C252" s="90"/>
      <c r="D252" s="90"/>
      <c r="E252" s="90">
        <v>1</v>
      </c>
      <c r="F252" s="90"/>
      <c r="G252" s="309"/>
      <c r="H252" s="232">
        <f t="shared" ref="H252:H304" si="37">SUM(B252:G252)</f>
        <v>1</v>
      </c>
      <c r="I252" s="316"/>
      <c r="J252" s="317"/>
      <c r="K252" s="317"/>
      <c r="L252" s="317"/>
      <c r="M252" s="318"/>
      <c r="N252" s="232">
        <f t="shared" ref="N252:N304" si="38">SUM(I252:M252)</f>
        <v>0</v>
      </c>
      <c r="O252" s="325">
        <v>1</v>
      </c>
      <c r="P252" s="326"/>
      <c r="Q252" s="327"/>
      <c r="R252" s="232">
        <f t="shared" ref="R252:R304" si="39">SUM(O252:Q252)</f>
        <v>1</v>
      </c>
      <c r="S252" s="337">
        <v>1</v>
      </c>
      <c r="T252" s="338">
        <v>1</v>
      </c>
      <c r="U252" s="338"/>
      <c r="V252" s="338"/>
      <c r="W252" s="338"/>
      <c r="X252" s="339"/>
      <c r="Y252" s="232">
        <f t="shared" ref="Y252:Y304" si="40">SUM(S252:X252)</f>
        <v>2</v>
      </c>
      <c r="Z252" s="237">
        <f t="shared" si="36"/>
        <v>4</v>
      </c>
      <c r="AA252" s="501"/>
      <c r="AB252" s="491"/>
    </row>
    <row r="253" spans="1:28" x14ac:dyDescent="0.3">
      <c r="A253" s="140" t="s">
        <v>372</v>
      </c>
      <c r="B253" s="90"/>
      <c r="C253" s="90"/>
      <c r="D253" s="90"/>
      <c r="E253" s="90">
        <v>1</v>
      </c>
      <c r="F253" s="90"/>
      <c r="G253" s="309"/>
      <c r="H253" s="232">
        <f t="shared" si="37"/>
        <v>1</v>
      </c>
      <c r="I253" s="316"/>
      <c r="J253" s="317"/>
      <c r="K253" s="317"/>
      <c r="L253" s="317"/>
      <c r="M253" s="318"/>
      <c r="N253" s="232">
        <f t="shared" si="38"/>
        <v>0</v>
      </c>
      <c r="O253" s="325">
        <v>1</v>
      </c>
      <c r="P253" s="326"/>
      <c r="Q253" s="327"/>
      <c r="R253" s="232">
        <f t="shared" si="39"/>
        <v>1</v>
      </c>
      <c r="S253" s="337"/>
      <c r="T253" s="338">
        <v>1</v>
      </c>
      <c r="U253" s="338"/>
      <c r="V253" s="338"/>
      <c r="W253" s="338"/>
      <c r="X253" s="339"/>
      <c r="Y253" s="232">
        <f t="shared" si="40"/>
        <v>1</v>
      </c>
      <c r="Z253" s="237">
        <f t="shared" si="36"/>
        <v>3</v>
      </c>
      <c r="AA253" s="501"/>
      <c r="AB253" s="491"/>
    </row>
    <row r="254" spans="1:28" x14ac:dyDescent="0.3">
      <c r="A254" s="133" t="s">
        <v>373</v>
      </c>
      <c r="B254" s="90"/>
      <c r="C254" s="90">
        <v>1</v>
      </c>
      <c r="D254" s="90"/>
      <c r="E254" s="90">
        <v>1</v>
      </c>
      <c r="F254" s="90"/>
      <c r="G254" s="309"/>
      <c r="H254" s="232">
        <f t="shared" si="37"/>
        <v>2</v>
      </c>
      <c r="I254" s="316"/>
      <c r="J254" s="317"/>
      <c r="K254" s="317"/>
      <c r="L254" s="317"/>
      <c r="M254" s="318"/>
      <c r="N254" s="232">
        <f t="shared" si="38"/>
        <v>0</v>
      </c>
      <c r="O254" s="325"/>
      <c r="P254" s="326"/>
      <c r="Q254" s="327"/>
      <c r="R254" s="232">
        <f t="shared" si="39"/>
        <v>0</v>
      </c>
      <c r="S254" s="337"/>
      <c r="T254" s="338"/>
      <c r="U254" s="338"/>
      <c r="V254" s="338"/>
      <c r="W254" s="338"/>
      <c r="X254" s="339"/>
      <c r="Y254" s="232">
        <f t="shared" si="40"/>
        <v>0</v>
      </c>
      <c r="Z254" s="237">
        <f t="shared" si="36"/>
        <v>2</v>
      </c>
      <c r="AA254" s="501"/>
      <c r="AB254" s="491"/>
    </row>
    <row r="255" spans="1:28" x14ac:dyDescent="0.3">
      <c r="A255" s="133" t="s">
        <v>374</v>
      </c>
      <c r="B255" s="90"/>
      <c r="C255" s="90"/>
      <c r="D255" s="90"/>
      <c r="E255" s="90">
        <v>1</v>
      </c>
      <c r="F255" s="90"/>
      <c r="G255" s="309"/>
      <c r="H255" s="232">
        <f t="shared" si="37"/>
        <v>1</v>
      </c>
      <c r="I255" s="316"/>
      <c r="J255" s="317"/>
      <c r="K255" s="317"/>
      <c r="L255" s="317"/>
      <c r="M255" s="318"/>
      <c r="N255" s="232">
        <f t="shared" si="38"/>
        <v>0</v>
      </c>
      <c r="O255" s="325"/>
      <c r="P255" s="326"/>
      <c r="Q255" s="327"/>
      <c r="R255" s="232">
        <f t="shared" si="39"/>
        <v>0</v>
      </c>
      <c r="S255" s="337"/>
      <c r="T255" s="338"/>
      <c r="U255" s="338"/>
      <c r="V255" s="338"/>
      <c r="W255" s="338"/>
      <c r="X255" s="339"/>
      <c r="Y255" s="232">
        <f t="shared" si="40"/>
        <v>0</v>
      </c>
      <c r="Z255" s="237">
        <f t="shared" si="36"/>
        <v>1</v>
      </c>
      <c r="AA255" s="501"/>
      <c r="AB255" s="491"/>
    </row>
    <row r="256" spans="1:28" x14ac:dyDescent="0.3">
      <c r="A256" s="135" t="s">
        <v>375</v>
      </c>
      <c r="B256" s="90"/>
      <c r="C256" s="90"/>
      <c r="D256" s="90">
        <v>1</v>
      </c>
      <c r="E256" s="90">
        <v>1</v>
      </c>
      <c r="F256" s="90"/>
      <c r="G256" s="309"/>
      <c r="H256" s="232">
        <f t="shared" si="37"/>
        <v>2</v>
      </c>
      <c r="I256" s="316"/>
      <c r="J256" s="317"/>
      <c r="K256" s="317"/>
      <c r="L256" s="317"/>
      <c r="M256" s="318"/>
      <c r="N256" s="232">
        <f t="shared" si="38"/>
        <v>0</v>
      </c>
      <c r="O256" s="325"/>
      <c r="P256" s="326">
        <v>1</v>
      </c>
      <c r="Q256" s="327"/>
      <c r="R256" s="232">
        <f t="shared" si="39"/>
        <v>1</v>
      </c>
      <c r="S256" s="337"/>
      <c r="T256" s="338"/>
      <c r="U256" s="338">
        <v>1</v>
      </c>
      <c r="V256" s="338"/>
      <c r="W256" s="338">
        <v>1</v>
      </c>
      <c r="X256" s="339"/>
      <c r="Y256" s="232">
        <f t="shared" si="40"/>
        <v>2</v>
      </c>
      <c r="Z256" s="237">
        <f t="shared" si="36"/>
        <v>5</v>
      </c>
      <c r="AA256" s="501"/>
      <c r="AB256" s="491"/>
    </row>
    <row r="257" spans="1:28" x14ac:dyDescent="0.3">
      <c r="A257" s="135" t="s">
        <v>376</v>
      </c>
      <c r="B257" s="90">
        <v>1</v>
      </c>
      <c r="C257" s="90">
        <v>1</v>
      </c>
      <c r="D257" s="90"/>
      <c r="E257" s="90">
        <v>1</v>
      </c>
      <c r="F257" s="90"/>
      <c r="G257" s="309"/>
      <c r="H257" s="232">
        <f t="shared" si="37"/>
        <v>3</v>
      </c>
      <c r="I257" s="316"/>
      <c r="J257" s="317"/>
      <c r="K257" s="317"/>
      <c r="L257" s="317"/>
      <c r="M257" s="318"/>
      <c r="N257" s="232">
        <f t="shared" si="38"/>
        <v>0</v>
      </c>
      <c r="O257" s="325"/>
      <c r="P257" s="326"/>
      <c r="Q257" s="327"/>
      <c r="R257" s="232">
        <f t="shared" si="39"/>
        <v>0</v>
      </c>
      <c r="S257" s="337"/>
      <c r="T257" s="338"/>
      <c r="U257" s="338"/>
      <c r="V257" s="338"/>
      <c r="W257" s="338"/>
      <c r="X257" s="339"/>
      <c r="Y257" s="232">
        <f t="shared" si="40"/>
        <v>0</v>
      </c>
      <c r="Z257" s="237">
        <f t="shared" si="36"/>
        <v>3</v>
      </c>
      <c r="AA257" s="501"/>
      <c r="AB257" s="491"/>
    </row>
    <row r="258" spans="1:28" x14ac:dyDescent="0.3">
      <c r="A258" s="133" t="s">
        <v>377</v>
      </c>
      <c r="B258" s="90">
        <v>1</v>
      </c>
      <c r="C258" s="90">
        <v>1</v>
      </c>
      <c r="D258" s="90"/>
      <c r="E258" s="90"/>
      <c r="F258" s="90"/>
      <c r="G258" s="309"/>
      <c r="H258" s="232">
        <f t="shared" si="37"/>
        <v>2</v>
      </c>
      <c r="I258" s="316"/>
      <c r="J258" s="317"/>
      <c r="K258" s="317"/>
      <c r="L258" s="317"/>
      <c r="M258" s="318"/>
      <c r="N258" s="232">
        <f t="shared" si="38"/>
        <v>0</v>
      </c>
      <c r="O258" s="325"/>
      <c r="P258" s="326"/>
      <c r="Q258" s="327"/>
      <c r="R258" s="232">
        <f t="shared" si="39"/>
        <v>0</v>
      </c>
      <c r="S258" s="337"/>
      <c r="T258" s="338"/>
      <c r="U258" s="338"/>
      <c r="V258" s="338"/>
      <c r="W258" s="338"/>
      <c r="X258" s="339"/>
      <c r="Y258" s="232">
        <f t="shared" si="40"/>
        <v>0</v>
      </c>
      <c r="Z258" s="237">
        <f t="shared" si="36"/>
        <v>2</v>
      </c>
      <c r="AA258" s="501"/>
      <c r="AB258" s="491"/>
    </row>
    <row r="259" spans="1:28" x14ac:dyDescent="0.3">
      <c r="A259" s="133" t="s">
        <v>378</v>
      </c>
      <c r="B259" s="90">
        <v>1</v>
      </c>
      <c r="C259" s="90">
        <v>1</v>
      </c>
      <c r="D259" s="90"/>
      <c r="E259" s="90"/>
      <c r="F259" s="90"/>
      <c r="G259" s="309"/>
      <c r="H259" s="232">
        <f t="shared" si="37"/>
        <v>2</v>
      </c>
      <c r="I259" s="316"/>
      <c r="J259" s="317"/>
      <c r="K259" s="317"/>
      <c r="L259" s="317"/>
      <c r="M259" s="318"/>
      <c r="N259" s="232">
        <f t="shared" si="38"/>
        <v>0</v>
      </c>
      <c r="O259" s="325"/>
      <c r="P259" s="326"/>
      <c r="Q259" s="327"/>
      <c r="R259" s="232">
        <f t="shared" si="39"/>
        <v>0</v>
      </c>
      <c r="S259" s="337"/>
      <c r="T259" s="338"/>
      <c r="U259" s="338"/>
      <c r="V259" s="338"/>
      <c r="W259" s="338"/>
      <c r="X259" s="339"/>
      <c r="Y259" s="232">
        <f t="shared" si="40"/>
        <v>0</v>
      </c>
      <c r="Z259" s="237">
        <f t="shared" si="36"/>
        <v>2</v>
      </c>
      <c r="AA259" s="501"/>
      <c r="AB259" s="491"/>
    </row>
    <row r="260" spans="1:28" x14ac:dyDescent="0.3">
      <c r="A260" s="133" t="s">
        <v>379</v>
      </c>
      <c r="B260" s="90">
        <v>1</v>
      </c>
      <c r="C260" s="90"/>
      <c r="D260" s="90"/>
      <c r="E260" s="90"/>
      <c r="F260" s="90"/>
      <c r="G260" s="309"/>
      <c r="H260" s="232">
        <f t="shared" si="37"/>
        <v>1</v>
      </c>
      <c r="I260" s="316"/>
      <c r="J260" s="317"/>
      <c r="K260" s="317"/>
      <c r="L260" s="317"/>
      <c r="M260" s="318"/>
      <c r="N260" s="232">
        <f t="shared" si="38"/>
        <v>0</v>
      </c>
      <c r="O260" s="325"/>
      <c r="P260" s="326"/>
      <c r="Q260" s="327"/>
      <c r="R260" s="232">
        <f t="shared" si="39"/>
        <v>0</v>
      </c>
      <c r="S260" s="337"/>
      <c r="T260" s="338"/>
      <c r="U260" s="338"/>
      <c r="V260" s="338"/>
      <c r="W260" s="338"/>
      <c r="X260" s="339"/>
      <c r="Y260" s="232">
        <f t="shared" si="40"/>
        <v>0</v>
      </c>
      <c r="Z260" s="237">
        <f t="shared" si="36"/>
        <v>1</v>
      </c>
      <c r="AA260" s="501"/>
      <c r="AB260" s="491"/>
    </row>
    <row r="261" spans="1:28" x14ac:dyDescent="0.3">
      <c r="A261" s="133" t="s">
        <v>380</v>
      </c>
      <c r="B261" s="90"/>
      <c r="C261" s="90"/>
      <c r="D261" s="90">
        <v>1</v>
      </c>
      <c r="E261" s="90"/>
      <c r="F261" s="90"/>
      <c r="G261" s="309"/>
      <c r="H261" s="232">
        <f t="shared" si="37"/>
        <v>1</v>
      </c>
      <c r="I261" s="316"/>
      <c r="J261" s="317"/>
      <c r="K261" s="317"/>
      <c r="L261" s="317"/>
      <c r="M261" s="318"/>
      <c r="N261" s="232">
        <f t="shared" si="38"/>
        <v>0</v>
      </c>
      <c r="O261" s="325"/>
      <c r="P261" s="326"/>
      <c r="Q261" s="327"/>
      <c r="R261" s="232">
        <f t="shared" si="39"/>
        <v>0</v>
      </c>
      <c r="S261" s="337"/>
      <c r="T261" s="338"/>
      <c r="U261" s="338"/>
      <c r="V261" s="338"/>
      <c r="W261" s="338"/>
      <c r="X261" s="339"/>
      <c r="Y261" s="232">
        <f t="shared" si="40"/>
        <v>0</v>
      </c>
      <c r="Z261" s="237">
        <f t="shared" si="36"/>
        <v>1</v>
      </c>
      <c r="AA261" s="501"/>
      <c r="AB261" s="491"/>
    </row>
    <row r="262" spans="1:28" x14ac:dyDescent="0.3">
      <c r="A262" s="133" t="s">
        <v>381</v>
      </c>
      <c r="B262" s="90"/>
      <c r="C262" s="90"/>
      <c r="D262" s="90"/>
      <c r="E262" s="90">
        <v>1</v>
      </c>
      <c r="F262" s="90"/>
      <c r="G262" s="309"/>
      <c r="H262" s="232">
        <f t="shared" si="37"/>
        <v>1</v>
      </c>
      <c r="I262" s="316"/>
      <c r="J262" s="317"/>
      <c r="K262" s="317"/>
      <c r="L262" s="317"/>
      <c r="M262" s="318"/>
      <c r="N262" s="232">
        <f t="shared" si="38"/>
        <v>0</v>
      </c>
      <c r="O262" s="325"/>
      <c r="P262" s="326"/>
      <c r="Q262" s="327"/>
      <c r="R262" s="232">
        <f t="shared" si="39"/>
        <v>0</v>
      </c>
      <c r="S262" s="337"/>
      <c r="T262" s="338"/>
      <c r="U262" s="338"/>
      <c r="V262" s="338"/>
      <c r="W262" s="338"/>
      <c r="X262" s="339"/>
      <c r="Y262" s="232">
        <f t="shared" si="40"/>
        <v>0</v>
      </c>
      <c r="Z262" s="237">
        <f t="shared" si="36"/>
        <v>1</v>
      </c>
      <c r="AA262" s="501"/>
      <c r="AB262" s="491"/>
    </row>
    <row r="263" spans="1:28" x14ac:dyDescent="0.3">
      <c r="A263" s="134" t="s">
        <v>382</v>
      </c>
      <c r="B263" s="90"/>
      <c r="C263" s="90"/>
      <c r="D263" s="90"/>
      <c r="E263" s="90">
        <v>1</v>
      </c>
      <c r="F263" s="90"/>
      <c r="G263" s="309"/>
      <c r="H263" s="232">
        <f t="shared" si="37"/>
        <v>1</v>
      </c>
      <c r="I263" s="316"/>
      <c r="J263" s="317"/>
      <c r="K263" s="317"/>
      <c r="L263" s="317"/>
      <c r="M263" s="318"/>
      <c r="N263" s="232">
        <f t="shared" si="38"/>
        <v>0</v>
      </c>
      <c r="O263" s="325"/>
      <c r="P263" s="326"/>
      <c r="Q263" s="327"/>
      <c r="R263" s="232">
        <f t="shared" si="39"/>
        <v>0</v>
      </c>
      <c r="S263" s="337"/>
      <c r="T263" s="338"/>
      <c r="U263" s="338"/>
      <c r="V263" s="338"/>
      <c r="W263" s="338">
        <v>1</v>
      </c>
      <c r="X263" s="339"/>
      <c r="Y263" s="232">
        <f t="shared" si="40"/>
        <v>1</v>
      </c>
      <c r="Z263" s="237">
        <f t="shared" si="36"/>
        <v>2</v>
      </c>
      <c r="AA263" s="501"/>
      <c r="AB263" s="491"/>
    </row>
    <row r="264" spans="1:28" x14ac:dyDescent="0.3">
      <c r="A264" s="133" t="s">
        <v>383</v>
      </c>
      <c r="B264" s="90"/>
      <c r="C264" s="90"/>
      <c r="D264" s="90"/>
      <c r="E264" s="90">
        <v>1</v>
      </c>
      <c r="F264" s="90"/>
      <c r="G264" s="309"/>
      <c r="H264" s="232">
        <f t="shared" si="37"/>
        <v>1</v>
      </c>
      <c r="I264" s="316"/>
      <c r="J264" s="317"/>
      <c r="K264" s="317"/>
      <c r="L264" s="317"/>
      <c r="M264" s="318"/>
      <c r="N264" s="232">
        <f t="shared" si="38"/>
        <v>0</v>
      </c>
      <c r="O264" s="325"/>
      <c r="P264" s="326"/>
      <c r="Q264" s="327"/>
      <c r="R264" s="232">
        <f t="shared" si="39"/>
        <v>0</v>
      </c>
      <c r="S264" s="337"/>
      <c r="T264" s="338"/>
      <c r="U264" s="338"/>
      <c r="V264" s="338"/>
      <c r="W264" s="338"/>
      <c r="X264" s="339"/>
      <c r="Y264" s="232">
        <f t="shared" si="40"/>
        <v>0</v>
      </c>
      <c r="Z264" s="237">
        <f t="shared" si="36"/>
        <v>1</v>
      </c>
      <c r="AA264" s="501"/>
      <c r="AB264" s="491"/>
    </row>
    <row r="265" spans="1:28" x14ac:dyDescent="0.3">
      <c r="A265" s="134" t="s">
        <v>384</v>
      </c>
      <c r="B265" s="90">
        <v>1</v>
      </c>
      <c r="C265" s="90">
        <v>1</v>
      </c>
      <c r="D265" s="90">
        <v>1</v>
      </c>
      <c r="E265" s="90"/>
      <c r="F265" s="90"/>
      <c r="G265" s="309"/>
      <c r="H265" s="232">
        <f t="shared" si="37"/>
        <v>3</v>
      </c>
      <c r="I265" s="316"/>
      <c r="J265" s="317"/>
      <c r="K265" s="317"/>
      <c r="L265" s="317"/>
      <c r="M265" s="318"/>
      <c r="N265" s="232">
        <f t="shared" si="38"/>
        <v>0</v>
      </c>
      <c r="O265" s="325">
        <v>1</v>
      </c>
      <c r="P265" s="326">
        <v>1</v>
      </c>
      <c r="Q265" s="327"/>
      <c r="R265" s="232">
        <f t="shared" si="39"/>
        <v>2</v>
      </c>
      <c r="S265" s="337"/>
      <c r="T265" s="338"/>
      <c r="U265" s="338">
        <v>1</v>
      </c>
      <c r="V265" s="338"/>
      <c r="W265" s="338">
        <v>1</v>
      </c>
      <c r="X265" s="339"/>
      <c r="Y265" s="232">
        <f t="shared" si="40"/>
        <v>2</v>
      </c>
      <c r="Z265" s="237">
        <f t="shared" si="36"/>
        <v>7</v>
      </c>
      <c r="AA265" s="501"/>
      <c r="AB265" s="491"/>
    </row>
    <row r="266" spans="1:28" x14ac:dyDescent="0.3">
      <c r="A266" s="134" t="s">
        <v>385</v>
      </c>
      <c r="B266" s="90">
        <v>1</v>
      </c>
      <c r="C266" s="90">
        <v>1</v>
      </c>
      <c r="D266" s="90">
        <v>1</v>
      </c>
      <c r="E266" s="90">
        <v>1</v>
      </c>
      <c r="F266" s="90"/>
      <c r="G266" s="309"/>
      <c r="H266" s="232">
        <f t="shared" si="37"/>
        <v>4</v>
      </c>
      <c r="I266" s="316"/>
      <c r="J266" s="317"/>
      <c r="K266" s="317"/>
      <c r="L266" s="317"/>
      <c r="M266" s="318">
        <v>1</v>
      </c>
      <c r="N266" s="232">
        <f t="shared" si="38"/>
        <v>1</v>
      </c>
      <c r="O266" s="325">
        <v>1</v>
      </c>
      <c r="P266" s="326"/>
      <c r="Q266" s="327"/>
      <c r="R266" s="232">
        <f t="shared" si="39"/>
        <v>1</v>
      </c>
      <c r="S266" s="337"/>
      <c r="T266" s="338"/>
      <c r="U266" s="338"/>
      <c r="V266" s="338">
        <v>1</v>
      </c>
      <c r="W266" s="338"/>
      <c r="X266" s="339"/>
      <c r="Y266" s="232">
        <f t="shared" si="40"/>
        <v>1</v>
      </c>
      <c r="Z266" s="237">
        <f t="shared" si="36"/>
        <v>7</v>
      </c>
      <c r="AA266" s="501"/>
      <c r="AB266" s="491"/>
    </row>
    <row r="267" spans="1:28" x14ac:dyDescent="0.3">
      <c r="A267" s="133" t="s">
        <v>386</v>
      </c>
      <c r="B267" s="90">
        <v>1</v>
      </c>
      <c r="C267" s="90">
        <v>1</v>
      </c>
      <c r="D267" s="90"/>
      <c r="E267" s="90"/>
      <c r="F267" s="90"/>
      <c r="G267" s="309"/>
      <c r="H267" s="232">
        <f t="shared" si="37"/>
        <v>2</v>
      </c>
      <c r="I267" s="316"/>
      <c r="J267" s="317"/>
      <c r="K267" s="317"/>
      <c r="L267" s="317"/>
      <c r="M267" s="318"/>
      <c r="N267" s="232">
        <f t="shared" si="38"/>
        <v>0</v>
      </c>
      <c r="O267" s="325"/>
      <c r="P267" s="326"/>
      <c r="Q267" s="327"/>
      <c r="R267" s="232">
        <f t="shared" si="39"/>
        <v>0</v>
      </c>
      <c r="S267" s="337"/>
      <c r="T267" s="338"/>
      <c r="U267" s="338"/>
      <c r="V267" s="338"/>
      <c r="W267" s="338"/>
      <c r="X267" s="339"/>
      <c r="Y267" s="232">
        <f t="shared" si="40"/>
        <v>0</v>
      </c>
      <c r="Z267" s="237">
        <f t="shared" si="36"/>
        <v>2</v>
      </c>
      <c r="AA267" s="501"/>
      <c r="AB267" s="491"/>
    </row>
    <row r="268" spans="1:28" x14ac:dyDescent="0.3">
      <c r="A268" s="133" t="s">
        <v>387</v>
      </c>
      <c r="B268" s="90"/>
      <c r="C268" s="90"/>
      <c r="D268" s="90"/>
      <c r="E268" s="90">
        <v>1</v>
      </c>
      <c r="F268" s="90"/>
      <c r="G268" s="309"/>
      <c r="H268" s="232">
        <f t="shared" si="37"/>
        <v>1</v>
      </c>
      <c r="I268" s="316"/>
      <c r="J268" s="317"/>
      <c r="K268" s="317"/>
      <c r="L268" s="317"/>
      <c r="M268" s="318"/>
      <c r="N268" s="232">
        <f t="shared" si="38"/>
        <v>0</v>
      </c>
      <c r="O268" s="325"/>
      <c r="P268" s="326"/>
      <c r="Q268" s="327"/>
      <c r="R268" s="232">
        <f t="shared" si="39"/>
        <v>0</v>
      </c>
      <c r="S268" s="337"/>
      <c r="T268" s="338"/>
      <c r="U268" s="338"/>
      <c r="V268" s="338"/>
      <c r="W268" s="338"/>
      <c r="X268" s="339"/>
      <c r="Y268" s="232">
        <f t="shared" si="40"/>
        <v>0</v>
      </c>
      <c r="Z268" s="237">
        <f t="shared" si="36"/>
        <v>1</v>
      </c>
      <c r="AA268" s="501"/>
      <c r="AB268" s="491"/>
    </row>
    <row r="269" spans="1:28" x14ac:dyDescent="0.3">
      <c r="A269" s="133" t="s">
        <v>388</v>
      </c>
      <c r="B269" s="90"/>
      <c r="C269" s="90"/>
      <c r="D269" s="90"/>
      <c r="E269" s="90"/>
      <c r="F269" s="90"/>
      <c r="G269" s="309"/>
      <c r="H269" s="232">
        <f t="shared" si="37"/>
        <v>0</v>
      </c>
      <c r="I269" s="316"/>
      <c r="J269" s="317"/>
      <c r="K269" s="317"/>
      <c r="L269" s="317"/>
      <c r="M269" s="318"/>
      <c r="N269" s="232">
        <f t="shared" si="38"/>
        <v>0</v>
      </c>
      <c r="O269" s="325">
        <v>1</v>
      </c>
      <c r="P269" s="326"/>
      <c r="Q269" s="327"/>
      <c r="R269" s="232">
        <f t="shared" si="39"/>
        <v>1</v>
      </c>
      <c r="S269" s="337"/>
      <c r="T269" s="338"/>
      <c r="U269" s="338"/>
      <c r="V269" s="338"/>
      <c r="W269" s="338"/>
      <c r="X269" s="339"/>
      <c r="Y269" s="232">
        <f t="shared" si="40"/>
        <v>0</v>
      </c>
      <c r="Z269" s="237">
        <f t="shared" si="36"/>
        <v>1</v>
      </c>
      <c r="AA269" s="501"/>
      <c r="AB269" s="491"/>
    </row>
    <row r="270" spans="1:28" x14ac:dyDescent="0.3">
      <c r="A270" s="133" t="s">
        <v>389</v>
      </c>
      <c r="B270" s="90"/>
      <c r="C270" s="90"/>
      <c r="D270" s="90"/>
      <c r="E270" s="90"/>
      <c r="F270" s="90"/>
      <c r="G270" s="309"/>
      <c r="H270" s="232">
        <f t="shared" si="37"/>
        <v>0</v>
      </c>
      <c r="I270" s="316"/>
      <c r="J270" s="317"/>
      <c r="K270" s="317"/>
      <c r="L270" s="317"/>
      <c r="M270" s="318">
        <v>1</v>
      </c>
      <c r="N270" s="232">
        <f t="shared" si="38"/>
        <v>1</v>
      </c>
      <c r="O270" s="325"/>
      <c r="P270" s="326"/>
      <c r="Q270" s="327"/>
      <c r="R270" s="232">
        <f t="shared" si="39"/>
        <v>0</v>
      </c>
      <c r="S270" s="337"/>
      <c r="T270" s="338"/>
      <c r="U270" s="338"/>
      <c r="V270" s="338"/>
      <c r="W270" s="338"/>
      <c r="X270" s="339"/>
      <c r="Y270" s="232">
        <f t="shared" si="40"/>
        <v>0</v>
      </c>
      <c r="Z270" s="237">
        <f t="shared" si="36"/>
        <v>1</v>
      </c>
      <c r="AA270" s="501"/>
      <c r="AB270" s="491"/>
    </row>
    <row r="271" spans="1:28" x14ac:dyDescent="0.3">
      <c r="A271" s="133" t="s">
        <v>390</v>
      </c>
      <c r="B271" s="90"/>
      <c r="C271" s="90"/>
      <c r="D271" s="90"/>
      <c r="E271" s="90"/>
      <c r="F271" s="90"/>
      <c r="G271" s="309"/>
      <c r="H271" s="232">
        <f t="shared" si="37"/>
        <v>0</v>
      </c>
      <c r="I271" s="316"/>
      <c r="J271" s="317"/>
      <c r="K271" s="317"/>
      <c r="L271" s="317"/>
      <c r="M271" s="318"/>
      <c r="N271" s="232">
        <f t="shared" si="38"/>
        <v>0</v>
      </c>
      <c r="O271" s="325"/>
      <c r="P271" s="326"/>
      <c r="Q271" s="327"/>
      <c r="R271" s="232">
        <f t="shared" si="39"/>
        <v>0</v>
      </c>
      <c r="S271" s="337"/>
      <c r="T271" s="338"/>
      <c r="U271" s="338"/>
      <c r="V271" s="338">
        <v>1</v>
      </c>
      <c r="W271" s="338"/>
      <c r="X271" s="339"/>
      <c r="Y271" s="232">
        <f t="shared" si="40"/>
        <v>1</v>
      </c>
      <c r="Z271" s="237">
        <f t="shared" si="36"/>
        <v>1</v>
      </c>
      <c r="AA271" s="501"/>
      <c r="AB271" s="491"/>
    </row>
    <row r="272" spans="1:28" x14ac:dyDescent="0.3">
      <c r="A272" s="135" t="s">
        <v>391</v>
      </c>
      <c r="B272" s="90"/>
      <c r="C272" s="90"/>
      <c r="D272" s="90"/>
      <c r="E272" s="90"/>
      <c r="F272" s="90">
        <v>1</v>
      </c>
      <c r="G272" s="309">
        <v>1</v>
      </c>
      <c r="H272" s="232">
        <f t="shared" si="37"/>
        <v>2</v>
      </c>
      <c r="I272" s="316"/>
      <c r="J272" s="317">
        <v>1</v>
      </c>
      <c r="K272" s="317"/>
      <c r="L272" s="317">
        <v>1</v>
      </c>
      <c r="M272" s="318"/>
      <c r="N272" s="232">
        <f t="shared" si="38"/>
        <v>2</v>
      </c>
      <c r="O272" s="325"/>
      <c r="P272" s="326"/>
      <c r="Q272" s="327">
        <v>1</v>
      </c>
      <c r="R272" s="232">
        <f t="shared" si="39"/>
        <v>1</v>
      </c>
      <c r="S272" s="337"/>
      <c r="T272" s="338"/>
      <c r="U272" s="338"/>
      <c r="V272" s="338">
        <v>1</v>
      </c>
      <c r="W272" s="338"/>
      <c r="X272" s="339">
        <v>1</v>
      </c>
      <c r="Y272" s="232">
        <f t="shared" si="40"/>
        <v>2</v>
      </c>
      <c r="Z272" s="237">
        <f t="shared" si="36"/>
        <v>7</v>
      </c>
      <c r="AA272" s="502"/>
      <c r="AB272" s="491"/>
    </row>
    <row r="273" spans="1:28" ht="15.65" customHeight="1" x14ac:dyDescent="0.3">
      <c r="A273" s="137" t="s">
        <v>392</v>
      </c>
      <c r="B273" s="123"/>
      <c r="C273" s="123"/>
      <c r="D273" s="123"/>
      <c r="E273" s="123"/>
      <c r="F273" s="123"/>
      <c r="G273" s="219"/>
      <c r="H273" s="233"/>
      <c r="I273" s="227"/>
      <c r="J273" s="123"/>
      <c r="K273" s="123"/>
      <c r="L273" s="123"/>
      <c r="M273" s="219"/>
      <c r="N273" s="233"/>
      <c r="O273" s="227"/>
      <c r="P273" s="123"/>
      <c r="Q273" s="219"/>
      <c r="R273" s="233"/>
      <c r="S273" s="227"/>
      <c r="T273" s="123"/>
      <c r="U273" s="123"/>
      <c r="V273" s="123"/>
      <c r="W273" s="123"/>
      <c r="X273" s="219"/>
      <c r="Y273" s="233"/>
      <c r="Z273" s="238"/>
      <c r="AA273" s="205"/>
      <c r="AB273" s="171"/>
    </row>
    <row r="274" spans="1:28" x14ac:dyDescent="0.3">
      <c r="A274" s="134" t="s">
        <v>393</v>
      </c>
      <c r="B274" s="90">
        <v>1</v>
      </c>
      <c r="C274" s="90"/>
      <c r="D274" s="90"/>
      <c r="E274" s="90"/>
      <c r="F274" s="90">
        <v>1</v>
      </c>
      <c r="G274" s="309">
        <v>1</v>
      </c>
      <c r="H274" s="232">
        <f t="shared" si="37"/>
        <v>3</v>
      </c>
      <c r="I274" s="316">
        <v>1</v>
      </c>
      <c r="J274" s="317">
        <v>1</v>
      </c>
      <c r="K274" s="317">
        <v>1</v>
      </c>
      <c r="L274" s="317">
        <v>1</v>
      </c>
      <c r="M274" s="318">
        <v>1</v>
      </c>
      <c r="N274" s="232">
        <f t="shared" si="38"/>
        <v>5</v>
      </c>
      <c r="O274" s="325">
        <v>1</v>
      </c>
      <c r="P274" s="326"/>
      <c r="Q274" s="327">
        <v>1</v>
      </c>
      <c r="R274" s="232">
        <f t="shared" si="39"/>
        <v>2</v>
      </c>
      <c r="S274" s="337">
        <v>1</v>
      </c>
      <c r="T274" s="338">
        <v>1</v>
      </c>
      <c r="U274" s="338">
        <v>1</v>
      </c>
      <c r="V274" s="338">
        <v>1</v>
      </c>
      <c r="W274" s="338"/>
      <c r="X274" s="339">
        <v>1</v>
      </c>
      <c r="Y274" s="232">
        <f t="shared" si="40"/>
        <v>5</v>
      </c>
      <c r="Z274" s="237">
        <f t="shared" ref="Z274:Z304" si="41">SUM(H274,N274,R274,Y274)</f>
        <v>15</v>
      </c>
      <c r="AA274" s="494"/>
      <c r="AB274" s="491" t="s">
        <v>394</v>
      </c>
    </row>
    <row r="275" spans="1:28" ht="14.5" customHeight="1" x14ac:dyDescent="0.3">
      <c r="A275" s="133" t="s">
        <v>395</v>
      </c>
      <c r="B275" s="90">
        <v>1</v>
      </c>
      <c r="C275" s="90"/>
      <c r="D275" s="90"/>
      <c r="E275" s="90"/>
      <c r="F275" s="90">
        <v>1</v>
      </c>
      <c r="G275" s="309">
        <v>1</v>
      </c>
      <c r="H275" s="232">
        <f t="shared" si="37"/>
        <v>3</v>
      </c>
      <c r="I275" s="316">
        <v>1</v>
      </c>
      <c r="J275" s="317">
        <v>1</v>
      </c>
      <c r="K275" s="317"/>
      <c r="L275" s="317">
        <v>1</v>
      </c>
      <c r="M275" s="318"/>
      <c r="N275" s="232">
        <f t="shared" si="38"/>
        <v>3</v>
      </c>
      <c r="O275" s="325"/>
      <c r="P275" s="326"/>
      <c r="Q275" s="327"/>
      <c r="R275" s="232">
        <f t="shared" si="39"/>
        <v>0</v>
      </c>
      <c r="S275" s="337"/>
      <c r="T275" s="338">
        <v>1</v>
      </c>
      <c r="U275" s="338"/>
      <c r="V275" s="338"/>
      <c r="W275" s="338"/>
      <c r="X275" s="339"/>
      <c r="Y275" s="232">
        <f t="shared" si="40"/>
        <v>1</v>
      </c>
      <c r="Z275" s="237">
        <f t="shared" si="41"/>
        <v>7</v>
      </c>
      <c r="AA275" s="495"/>
      <c r="AB275" s="492"/>
    </row>
    <row r="276" spans="1:28" ht="14.5" customHeight="1" x14ac:dyDescent="0.3">
      <c r="A276" s="133" t="s">
        <v>396</v>
      </c>
      <c r="B276" s="90"/>
      <c r="C276" s="90"/>
      <c r="D276" s="90"/>
      <c r="E276" s="90"/>
      <c r="F276" s="90"/>
      <c r="G276" s="309">
        <v>1</v>
      </c>
      <c r="H276" s="232">
        <f t="shared" si="37"/>
        <v>1</v>
      </c>
      <c r="I276" s="316"/>
      <c r="J276" s="317"/>
      <c r="K276" s="317"/>
      <c r="L276" s="317">
        <v>1</v>
      </c>
      <c r="M276" s="318"/>
      <c r="N276" s="232">
        <f t="shared" si="38"/>
        <v>1</v>
      </c>
      <c r="O276" s="325"/>
      <c r="P276" s="326"/>
      <c r="Q276" s="327">
        <v>1</v>
      </c>
      <c r="R276" s="232">
        <f t="shared" si="39"/>
        <v>1</v>
      </c>
      <c r="S276" s="337"/>
      <c r="T276" s="338"/>
      <c r="U276" s="338"/>
      <c r="V276" s="338"/>
      <c r="W276" s="338"/>
      <c r="X276" s="339"/>
      <c r="Y276" s="232">
        <f t="shared" si="40"/>
        <v>0</v>
      </c>
      <c r="Z276" s="237">
        <f t="shared" si="41"/>
        <v>3</v>
      </c>
      <c r="AA276" s="495"/>
      <c r="AB276" s="492"/>
    </row>
    <row r="277" spans="1:28" ht="14.5" customHeight="1" x14ac:dyDescent="0.3">
      <c r="A277" s="133" t="s">
        <v>397</v>
      </c>
      <c r="B277" s="90"/>
      <c r="C277" s="90"/>
      <c r="D277" s="90"/>
      <c r="E277" s="90"/>
      <c r="F277" s="90"/>
      <c r="G277" s="309"/>
      <c r="H277" s="232">
        <f t="shared" si="37"/>
        <v>0</v>
      </c>
      <c r="I277" s="316"/>
      <c r="J277" s="317"/>
      <c r="K277" s="317"/>
      <c r="L277" s="317"/>
      <c r="M277" s="318"/>
      <c r="N277" s="232">
        <f t="shared" si="38"/>
        <v>0</v>
      </c>
      <c r="O277" s="325"/>
      <c r="P277" s="326"/>
      <c r="Q277" s="327"/>
      <c r="R277" s="232">
        <f t="shared" si="39"/>
        <v>0</v>
      </c>
      <c r="S277" s="337">
        <v>1</v>
      </c>
      <c r="T277" s="338"/>
      <c r="U277" s="338"/>
      <c r="V277" s="338"/>
      <c r="W277" s="338"/>
      <c r="X277" s="339"/>
      <c r="Y277" s="232">
        <f t="shared" si="40"/>
        <v>1</v>
      </c>
      <c r="Z277" s="237">
        <f t="shared" si="41"/>
        <v>1</v>
      </c>
      <c r="AA277" s="495"/>
      <c r="AB277" s="492"/>
    </row>
    <row r="278" spans="1:28" ht="14.5" customHeight="1" x14ac:dyDescent="0.3">
      <c r="A278" s="133" t="s">
        <v>398</v>
      </c>
      <c r="B278" s="90"/>
      <c r="C278" s="90"/>
      <c r="D278" s="90"/>
      <c r="E278" s="90"/>
      <c r="F278" s="90"/>
      <c r="G278" s="309"/>
      <c r="H278" s="232">
        <f t="shared" si="37"/>
        <v>0</v>
      </c>
      <c r="I278" s="316"/>
      <c r="J278" s="317"/>
      <c r="K278" s="317"/>
      <c r="L278" s="317"/>
      <c r="M278" s="318">
        <v>1</v>
      </c>
      <c r="N278" s="232">
        <f t="shared" si="38"/>
        <v>1</v>
      </c>
      <c r="O278" s="325"/>
      <c r="P278" s="326"/>
      <c r="Q278" s="327"/>
      <c r="R278" s="232">
        <f t="shared" si="39"/>
        <v>0</v>
      </c>
      <c r="S278" s="337"/>
      <c r="T278" s="338"/>
      <c r="U278" s="338"/>
      <c r="V278" s="338"/>
      <c r="W278" s="338"/>
      <c r="X278" s="339"/>
      <c r="Y278" s="232">
        <f t="shared" si="40"/>
        <v>0</v>
      </c>
      <c r="Z278" s="237">
        <f t="shared" si="41"/>
        <v>1</v>
      </c>
      <c r="AA278" s="495"/>
      <c r="AB278" s="492"/>
    </row>
    <row r="279" spans="1:28" ht="14.5" customHeight="1" x14ac:dyDescent="0.3">
      <c r="A279" s="135" t="s">
        <v>399</v>
      </c>
      <c r="B279" s="90"/>
      <c r="C279" s="90"/>
      <c r="D279" s="90"/>
      <c r="E279" s="90"/>
      <c r="F279" s="90"/>
      <c r="G279" s="309"/>
      <c r="H279" s="232">
        <f t="shared" si="37"/>
        <v>0</v>
      </c>
      <c r="I279" s="316"/>
      <c r="J279" s="317"/>
      <c r="K279" s="317">
        <v>1</v>
      </c>
      <c r="L279" s="317"/>
      <c r="M279" s="318">
        <v>1</v>
      </c>
      <c r="N279" s="232">
        <f t="shared" si="38"/>
        <v>2</v>
      </c>
      <c r="O279" s="325"/>
      <c r="P279" s="326">
        <v>1</v>
      </c>
      <c r="Q279" s="327"/>
      <c r="R279" s="232">
        <f t="shared" si="39"/>
        <v>1</v>
      </c>
      <c r="S279" s="337">
        <v>1</v>
      </c>
      <c r="T279" s="338"/>
      <c r="U279" s="338"/>
      <c r="V279" s="338"/>
      <c r="W279" s="338"/>
      <c r="X279" s="339"/>
      <c r="Y279" s="232">
        <f t="shared" si="40"/>
        <v>1</v>
      </c>
      <c r="Z279" s="237">
        <f t="shared" si="41"/>
        <v>4</v>
      </c>
      <c r="AA279" s="495"/>
      <c r="AB279" s="492"/>
    </row>
    <row r="280" spans="1:28" ht="14.5" customHeight="1" x14ac:dyDescent="0.3">
      <c r="A280" s="133" t="s">
        <v>400</v>
      </c>
      <c r="B280" s="90"/>
      <c r="C280" s="90"/>
      <c r="D280" s="90"/>
      <c r="E280" s="90"/>
      <c r="F280" s="90"/>
      <c r="G280" s="309"/>
      <c r="H280" s="232">
        <f t="shared" si="37"/>
        <v>0</v>
      </c>
      <c r="I280" s="316"/>
      <c r="J280" s="317"/>
      <c r="K280" s="317"/>
      <c r="L280" s="317"/>
      <c r="M280" s="318"/>
      <c r="N280" s="232">
        <f t="shared" si="38"/>
        <v>0</v>
      </c>
      <c r="O280" s="325"/>
      <c r="P280" s="326">
        <v>1</v>
      </c>
      <c r="Q280" s="327"/>
      <c r="R280" s="232">
        <f t="shared" si="39"/>
        <v>1</v>
      </c>
      <c r="S280" s="337"/>
      <c r="T280" s="338"/>
      <c r="U280" s="338"/>
      <c r="V280" s="338"/>
      <c r="W280" s="338"/>
      <c r="X280" s="339"/>
      <c r="Y280" s="232">
        <f t="shared" si="40"/>
        <v>0</v>
      </c>
      <c r="Z280" s="237">
        <f t="shared" si="41"/>
        <v>1</v>
      </c>
      <c r="AA280" s="495"/>
      <c r="AB280" s="492"/>
    </row>
    <row r="281" spans="1:28" ht="14.5" customHeight="1" x14ac:dyDescent="0.3">
      <c r="A281" s="133" t="s">
        <v>401</v>
      </c>
      <c r="B281" s="90"/>
      <c r="C281" s="90"/>
      <c r="D281" s="90"/>
      <c r="E281" s="90"/>
      <c r="F281" s="90"/>
      <c r="G281" s="309"/>
      <c r="H281" s="232">
        <f t="shared" si="37"/>
        <v>0</v>
      </c>
      <c r="I281" s="316"/>
      <c r="J281" s="317"/>
      <c r="K281" s="317"/>
      <c r="L281" s="317"/>
      <c r="M281" s="318">
        <v>1</v>
      </c>
      <c r="N281" s="232">
        <f t="shared" si="38"/>
        <v>1</v>
      </c>
      <c r="O281" s="325"/>
      <c r="P281" s="326"/>
      <c r="Q281" s="327"/>
      <c r="R281" s="232">
        <f t="shared" si="39"/>
        <v>0</v>
      </c>
      <c r="S281" s="337"/>
      <c r="T281" s="338"/>
      <c r="U281" s="338"/>
      <c r="V281" s="338"/>
      <c r="W281" s="338"/>
      <c r="X281" s="339"/>
      <c r="Y281" s="232">
        <f t="shared" si="40"/>
        <v>0</v>
      </c>
      <c r="Z281" s="237">
        <f t="shared" si="41"/>
        <v>1</v>
      </c>
      <c r="AA281" s="495"/>
      <c r="AB281" s="492"/>
    </row>
    <row r="282" spans="1:28" ht="14.5" customHeight="1" x14ac:dyDescent="0.3">
      <c r="A282" s="133" t="s">
        <v>402</v>
      </c>
      <c r="B282" s="90"/>
      <c r="C282" s="90"/>
      <c r="D282" s="90"/>
      <c r="E282" s="90"/>
      <c r="F282" s="90"/>
      <c r="G282" s="309"/>
      <c r="H282" s="232">
        <f t="shared" si="37"/>
        <v>0</v>
      </c>
      <c r="I282" s="316"/>
      <c r="J282" s="317"/>
      <c r="K282" s="317">
        <v>1</v>
      </c>
      <c r="L282" s="317"/>
      <c r="M282" s="318"/>
      <c r="N282" s="232">
        <f t="shared" si="38"/>
        <v>1</v>
      </c>
      <c r="O282" s="325"/>
      <c r="P282" s="326"/>
      <c r="Q282" s="327"/>
      <c r="R282" s="232">
        <f t="shared" si="39"/>
        <v>0</v>
      </c>
      <c r="S282" s="337"/>
      <c r="T282" s="338"/>
      <c r="U282" s="338"/>
      <c r="V282" s="338"/>
      <c r="W282" s="338"/>
      <c r="X282" s="339"/>
      <c r="Y282" s="232">
        <f t="shared" si="40"/>
        <v>0</v>
      </c>
      <c r="Z282" s="237">
        <f t="shared" si="41"/>
        <v>1</v>
      </c>
      <c r="AA282" s="495"/>
      <c r="AB282" s="492"/>
    </row>
    <row r="283" spans="1:28" ht="14.5" customHeight="1" x14ac:dyDescent="0.3">
      <c r="A283" s="135" t="s">
        <v>403</v>
      </c>
      <c r="B283" s="90"/>
      <c r="C283" s="90"/>
      <c r="D283" s="90"/>
      <c r="E283" s="90"/>
      <c r="F283" s="90"/>
      <c r="G283" s="309">
        <v>1</v>
      </c>
      <c r="H283" s="232">
        <f t="shared" si="37"/>
        <v>1</v>
      </c>
      <c r="I283" s="316"/>
      <c r="J283" s="317"/>
      <c r="K283" s="317"/>
      <c r="L283" s="317"/>
      <c r="M283" s="318"/>
      <c r="N283" s="232">
        <f t="shared" si="38"/>
        <v>0</v>
      </c>
      <c r="O283" s="325"/>
      <c r="P283" s="326"/>
      <c r="Q283" s="327"/>
      <c r="R283" s="232">
        <f t="shared" si="39"/>
        <v>0</v>
      </c>
      <c r="S283" s="337"/>
      <c r="T283" s="338"/>
      <c r="U283" s="338"/>
      <c r="V283" s="338"/>
      <c r="W283" s="338"/>
      <c r="X283" s="339"/>
      <c r="Y283" s="232">
        <f t="shared" si="40"/>
        <v>0</v>
      </c>
      <c r="Z283" s="237">
        <f t="shared" si="41"/>
        <v>1</v>
      </c>
      <c r="AA283" s="495"/>
      <c r="AB283" s="492"/>
    </row>
    <row r="284" spans="1:28" ht="14.5" customHeight="1" x14ac:dyDescent="0.3">
      <c r="A284" s="134" t="s">
        <v>404</v>
      </c>
      <c r="B284" s="90"/>
      <c r="C284" s="90"/>
      <c r="D284" s="90"/>
      <c r="E284" s="90"/>
      <c r="F284" s="90"/>
      <c r="G284" s="309"/>
      <c r="H284" s="232">
        <f t="shared" si="37"/>
        <v>0</v>
      </c>
      <c r="I284" s="316"/>
      <c r="J284" s="317"/>
      <c r="K284" s="317"/>
      <c r="L284" s="317"/>
      <c r="M284" s="318">
        <v>1</v>
      </c>
      <c r="N284" s="232">
        <f t="shared" si="38"/>
        <v>1</v>
      </c>
      <c r="O284" s="325"/>
      <c r="P284" s="326"/>
      <c r="Q284" s="327"/>
      <c r="R284" s="232">
        <f t="shared" si="39"/>
        <v>0</v>
      </c>
      <c r="S284" s="337"/>
      <c r="T284" s="338"/>
      <c r="U284" s="338"/>
      <c r="V284" s="338"/>
      <c r="W284" s="338"/>
      <c r="X284" s="339"/>
      <c r="Y284" s="232">
        <f t="shared" si="40"/>
        <v>0</v>
      </c>
      <c r="Z284" s="237">
        <f t="shared" si="41"/>
        <v>1</v>
      </c>
      <c r="AA284" s="495"/>
      <c r="AB284" s="492"/>
    </row>
    <row r="285" spans="1:28" ht="14.5" customHeight="1" x14ac:dyDescent="0.3">
      <c r="A285" s="133" t="s">
        <v>405</v>
      </c>
      <c r="B285" s="90"/>
      <c r="C285" s="90"/>
      <c r="D285" s="90"/>
      <c r="E285" s="90"/>
      <c r="F285" s="90"/>
      <c r="G285" s="309"/>
      <c r="H285" s="232">
        <f t="shared" si="37"/>
        <v>0</v>
      </c>
      <c r="I285" s="316"/>
      <c r="J285" s="317"/>
      <c r="K285" s="317"/>
      <c r="L285" s="317"/>
      <c r="M285" s="318">
        <v>1</v>
      </c>
      <c r="N285" s="232">
        <f t="shared" si="38"/>
        <v>1</v>
      </c>
      <c r="O285" s="325"/>
      <c r="P285" s="326"/>
      <c r="Q285" s="327"/>
      <c r="R285" s="232">
        <f t="shared" si="39"/>
        <v>0</v>
      </c>
      <c r="S285" s="337"/>
      <c r="T285" s="338"/>
      <c r="U285" s="338"/>
      <c r="V285" s="338"/>
      <c r="W285" s="338"/>
      <c r="X285" s="339"/>
      <c r="Y285" s="232">
        <f t="shared" si="40"/>
        <v>0</v>
      </c>
      <c r="Z285" s="237">
        <f t="shared" si="41"/>
        <v>1</v>
      </c>
      <c r="AA285" s="495"/>
      <c r="AB285" s="492"/>
    </row>
    <row r="286" spans="1:28" ht="14.5" customHeight="1" x14ac:dyDescent="0.3">
      <c r="A286" s="134" t="s">
        <v>406</v>
      </c>
      <c r="B286" s="90">
        <v>1</v>
      </c>
      <c r="C286" s="90"/>
      <c r="D286" s="90"/>
      <c r="E286" s="90"/>
      <c r="F286" s="90">
        <v>1</v>
      </c>
      <c r="G286" s="309"/>
      <c r="H286" s="232">
        <f t="shared" si="37"/>
        <v>2</v>
      </c>
      <c r="I286" s="316"/>
      <c r="J286" s="317"/>
      <c r="K286" s="317"/>
      <c r="L286" s="317"/>
      <c r="M286" s="318"/>
      <c r="N286" s="232">
        <f t="shared" si="38"/>
        <v>0</v>
      </c>
      <c r="O286" s="325"/>
      <c r="P286" s="326"/>
      <c r="Q286" s="327">
        <v>1</v>
      </c>
      <c r="R286" s="232">
        <f t="shared" si="39"/>
        <v>1</v>
      </c>
      <c r="S286" s="337"/>
      <c r="T286" s="338"/>
      <c r="U286" s="338"/>
      <c r="V286" s="338"/>
      <c r="W286" s="338"/>
      <c r="X286" s="339"/>
      <c r="Y286" s="232">
        <f t="shared" si="40"/>
        <v>0</v>
      </c>
      <c r="Z286" s="237">
        <f t="shared" si="41"/>
        <v>3</v>
      </c>
      <c r="AA286" s="495"/>
      <c r="AB286" s="492"/>
    </row>
    <row r="287" spans="1:28" ht="14.5" customHeight="1" x14ac:dyDescent="0.3">
      <c r="A287" s="133" t="s">
        <v>407</v>
      </c>
      <c r="B287" s="90">
        <v>1</v>
      </c>
      <c r="C287" s="90"/>
      <c r="D287" s="90"/>
      <c r="E287" s="90"/>
      <c r="F287" s="90"/>
      <c r="G287" s="309"/>
      <c r="H287" s="232">
        <f t="shared" si="37"/>
        <v>1</v>
      </c>
      <c r="I287" s="316"/>
      <c r="J287" s="317"/>
      <c r="K287" s="317"/>
      <c r="L287" s="317"/>
      <c r="M287" s="318"/>
      <c r="N287" s="232">
        <f t="shared" si="38"/>
        <v>0</v>
      </c>
      <c r="O287" s="325"/>
      <c r="P287" s="326"/>
      <c r="Q287" s="327"/>
      <c r="R287" s="232">
        <f t="shared" si="39"/>
        <v>0</v>
      </c>
      <c r="S287" s="337"/>
      <c r="T287" s="338"/>
      <c r="U287" s="338"/>
      <c r="V287" s="338"/>
      <c r="W287" s="338"/>
      <c r="X287" s="339"/>
      <c r="Y287" s="232">
        <f t="shared" si="40"/>
        <v>0</v>
      </c>
      <c r="Z287" s="237">
        <f t="shared" si="41"/>
        <v>1</v>
      </c>
      <c r="AA287" s="495"/>
      <c r="AB287" s="492"/>
    </row>
    <row r="288" spans="1:28" ht="14.5" customHeight="1" x14ac:dyDescent="0.3">
      <c r="A288" s="133" t="s">
        <v>408</v>
      </c>
      <c r="B288" s="90"/>
      <c r="C288" s="90"/>
      <c r="D288" s="90"/>
      <c r="E288" s="90"/>
      <c r="F288" s="90">
        <v>1</v>
      </c>
      <c r="G288" s="309"/>
      <c r="H288" s="232">
        <f t="shared" si="37"/>
        <v>1</v>
      </c>
      <c r="I288" s="316"/>
      <c r="J288" s="317"/>
      <c r="K288" s="317"/>
      <c r="L288" s="317"/>
      <c r="M288" s="318"/>
      <c r="N288" s="232">
        <f t="shared" si="38"/>
        <v>0</v>
      </c>
      <c r="O288" s="325"/>
      <c r="P288" s="326"/>
      <c r="Q288" s="327"/>
      <c r="R288" s="232">
        <f t="shared" si="39"/>
        <v>0</v>
      </c>
      <c r="S288" s="337"/>
      <c r="T288" s="338"/>
      <c r="U288" s="338"/>
      <c r="V288" s="338"/>
      <c r="W288" s="338"/>
      <c r="X288" s="339"/>
      <c r="Y288" s="232">
        <f t="shared" si="40"/>
        <v>0</v>
      </c>
      <c r="Z288" s="237">
        <f t="shared" si="41"/>
        <v>1</v>
      </c>
      <c r="AA288" s="495"/>
      <c r="AB288" s="492"/>
    </row>
    <row r="289" spans="1:28" ht="14.5" customHeight="1" x14ac:dyDescent="0.3">
      <c r="A289" s="133" t="s">
        <v>409</v>
      </c>
      <c r="B289" s="90"/>
      <c r="C289" s="90"/>
      <c r="D289" s="90"/>
      <c r="E289" s="90"/>
      <c r="F289" s="90">
        <v>1</v>
      </c>
      <c r="G289" s="309"/>
      <c r="H289" s="232">
        <f t="shared" si="37"/>
        <v>1</v>
      </c>
      <c r="I289" s="316"/>
      <c r="J289" s="317"/>
      <c r="K289" s="317"/>
      <c r="L289" s="317"/>
      <c r="M289" s="318"/>
      <c r="N289" s="232">
        <f t="shared" si="38"/>
        <v>0</v>
      </c>
      <c r="O289" s="325"/>
      <c r="P289" s="326"/>
      <c r="Q289" s="327"/>
      <c r="R289" s="232">
        <f t="shared" si="39"/>
        <v>0</v>
      </c>
      <c r="S289" s="337"/>
      <c r="T289" s="338"/>
      <c r="U289" s="338"/>
      <c r="V289" s="338"/>
      <c r="W289" s="338"/>
      <c r="X289" s="339"/>
      <c r="Y289" s="232">
        <f t="shared" si="40"/>
        <v>0</v>
      </c>
      <c r="Z289" s="237">
        <f t="shared" si="41"/>
        <v>1</v>
      </c>
      <c r="AA289" s="495"/>
      <c r="AB289" s="492"/>
    </row>
    <row r="290" spans="1:28" ht="14.5" customHeight="1" x14ac:dyDescent="0.3">
      <c r="A290" s="133" t="s">
        <v>410</v>
      </c>
      <c r="B290" s="90"/>
      <c r="C290" s="90"/>
      <c r="D290" s="90"/>
      <c r="E290" s="90"/>
      <c r="F290" s="90">
        <v>1</v>
      </c>
      <c r="G290" s="309"/>
      <c r="H290" s="232">
        <f t="shared" si="37"/>
        <v>1</v>
      </c>
      <c r="I290" s="316"/>
      <c r="J290" s="317"/>
      <c r="K290" s="317"/>
      <c r="L290" s="317"/>
      <c r="M290" s="318"/>
      <c r="N290" s="232">
        <f t="shared" si="38"/>
        <v>0</v>
      </c>
      <c r="O290" s="325"/>
      <c r="P290" s="326"/>
      <c r="Q290" s="327"/>
      <c r="R290" s="232">
        <f t="shared" si="39"/>
        <v>0</v>
      </c>
      <c r="S290" s="337"/>
      <c r="T290" s="338"/>
      <c r="U290" s="338"/>
      <c r="V290" s="338"/>
      <c r="W290" s="338"/>
      <c r="X290" s="339"/>
      <c r="Y290" s="232">
        <f t="shared" si="40"/>
        <v>0</v>
      </c>
      <c r="Z290" s="237">
        <f t="shared" si="41"/>
        <v>1</v>
      </c>
      <c r="AA290" s="495"/>
      <c r="AB290" s="492"/>
    </row>
    <row r="291" spans="1:28" ht="14.5" customHeight="1" x14ac:dyDescent="0.3">
      <c r="A291" s="134" t="s">
        <v>411</v>
      </c>
      <c r="B291" s="90"/>
      <c r="C291" s="90"/>
      <c r="D291" s="90"/>
      <c r="E291" s="90"/>
      <c r="F291" s="90"/>
      <c r="G291" s="309">
        <v>1</v>
      </c>
      <c r="H291" s="232">
        <f t="shared" si="37"/>
        <v>1</v>
      </c>
      <c r="I291" s="316"/>
      <c r="J291" s="317"/>
      <c r="K291" s="317"/>
      <c r="L291" s="317"/>
      <c r="M291" s="318"/>
      <c r="N291" s="232">
        <f t="shared" si="38"/>
        <v>0</v>
      </c>
      <c r="O291" s="325"/>
      <c r="P291" s="326"/>
      <c r="Q291" s="327"/>
      <c r="R291" s="232">
        <f t="shared" si="39"/>
        <v>0</v>
      </c>
      <c r="S291" s="337"/>
      <c r="T291" s="338"/>
      <c r="U291" s="338"/>
      <c r="V291" s="338"/>
      <c r="W291" s="338"/>
      <c r="X291" s="339"/>
      <c r="Y291" s="232">
        <f t="shared" si="40"/>
        <v>0</v>
      </c>
      <c r="Z291" s="237">
        <f t="shared" si="41"/>
        <v>1</v>
      </c>
      <c r="AA291" s="495"/>
      <c r="AB291" s="492"/>
    </row>
    <row r="292" spans="1:28" ht="14.5" customHeight="1" x14ac:dyDescent="0.3">
      <c r="A292" s="134" t="s">
        <v>412</v>
      </c>
      <c r="B292" s="90"/>
      <c r="C292" s="90"/>
      <c r="D292" s="90"/>
      <c r="E292" s="90"/>
      <c r="F292" s="90"/>
      <c r="G292" s="309"/>
      <c r="H292" s="232">
        <f t="shared" si="37"/>
        <v>0</v>
      </c>
      <c r="I292" s="316"/>
      <c r="J292" s="317"/>
      <c r="K292" s="317"/>
      <c r="L292" s="317"/>
      <c r="M292" s="318">
        <v>1</v>
      </c>
      <c r="N292" s="232">
        <f t="shared" si="38"/>
        <v>1</v>
      </c>
      <c r="O292" s="325"/>
      <c r="P292" s="326">
        <v>1</v>
      </c>
      <c r="Q292" s="327">
        <v>1</v>
      </c>
      <c r="R292" s="232">
        <f t="shared" si="39"/>
        <v>2</v>
      </c>
      <c r="S292" s="337"/>
      <c r="T292" s="338"/>
      <c r="U292" s="338"/>
      <c r="V292" s="338"/>
      <c r="W292" s="338"/>
      <c r="X292" s="339"/>
      <c r="Y292" s="232">
        <f t="shared" si="40"/>
        <v>0</v>
      </c>
      <c r="Z292" s="237">
        <f t="shared" si="41"/>
        <v>3</v>
      </c>
      <c r="AA292" s="495"/>
      <c r="AB292" s="492"/>
    </row>
    <row r="293" spans="1:28" ht="14.5" customHeight="1" x14ac:dyDescent="0.3">
      <c r="A293" s="134" t="s">
        <v>413</v>
      </c>
      <c r="B293" s="90">
        <v>1</v>
      </c>
      <c r="C293" s="90">
        <v>1</v>
      </c>
      <c r="D293" s="90"/>
      <c r="E293" s="90">
        <v>1</v>
      </c>
      <c r="F293" s="90"/>
      <c r="G293" s="309"/>
      <c r="H293" s="232">
        <f t="shared" si="37"/>
        <v>3</v>
      </c>
      <c r="I293" s="316">
        <v>1</v>
      </c>
      <c r="J293" s="317">
        <v>1</v>
      </c>
      <c r="K293" s="317">
        <v>1</v>
      </c>
      <c r="L293" s="317"/>
      <c r="M293" s="318">
        <v>1</v>
      </c>
      <c r="N293" s="232">
        <f t="shared" si="38"/>
        <v>4</v>
      </c>
      <c r="O293" s="325">
        <v>1</v>
      </c>
      <c r="P293" s="326">
        <v>1</v>
      </c>
      <c r="Q293" s="327"/>
      <c r="R293" s="232">
        <f t="shared" si="39"/>
        <v>2</v>
      </c>
      <c r="S293" s="337">
        <v>1</v>
      </c>
      <c r="T293" s="338"/>
      <c r="U293" s="338">
        <v>1</v>
      </c>
      <c r="V293" s="338">
        <v>1</v>
      </c>
      <c r="W293" s="338"/>
      <c r="X293" s="339"/>
      <c r="Y293" s="232">
        <f t="shared" si="40"/>
        <v>3</v>
      </c>
      <c r="Z293" s="237">
        <f t="shared" si="41"/>
        <v>12</v>
      </c>
      <c r="AA293" s="495"/>
      <c r="AB293" s="492"/>
    </row>
    <row r="294" spans="1:28" ht="14.5" customHeight="1" x14ac:dyDescent="0.3">
      <c r="A294" s="133" t="s">
        <v>414</v>
      </c>
      <c r="B294" s="90">
        <v>1</v>
      </c>
      <c r="C294" s="90"/>
      <c r="D294" s="90"/>
      <c r="E294" s="90"/>
      <c r="F294" s="90"/>
      <c r="G294" s="309"/>
      <c r="H294" s="232">
        <f t="shared" si="37"/>
        <v>1</v>
      </c>
      <c r="I294" s="316"/>
      <c r="J294" s="317"/>
      <c r="K294" s="317"/>
      <c r="L294" s="317"/>
      <c r="M294" s="318"/>
      <c r="N294" s="232">
        <f t="shared" si="38"/>
        <v>0</v>
      </c>
      <c r="O294" s="325"/>
      <c r="P294" s="326"/>
      <c r="Q294" s="327"/>
      <c r="R294" s="232">
        <f t="shared" si="39"/>
        <v>0</v>
      </c>
      <c r="S294" s="337">
        <v>1</v>
      </c>
      <c r="T294" s="338"/>
      <c r="U294" s="338">
        <v>1</v>
      </c>
      <c r="V294" s="338"/>
      <c r="W294" s="338"/>
      <c r="X294" s="339"/>
      <c r="Y294" s="232">
        <f t="shared" si="40"/>
        <v>2</v>
      </c>
      <c r="Z294" s="237">
        <f t="shared" si="41"/>
        <v>3</v>
      </c>
      <c r="AA294" s="495"/>
      <c r="AB294" s="492"/>
    </row>
    <row r="295" spans="1:28" ht="14.5" customHeight="1" x14ac:dyDescent="0.3">
      <c r="A295" s="133" t="s">
        <v>415</v>
      </c>
      <c r="B295" s="90"/>
      <c r="C295" s="90">
        <v>1</v>
      </c>
      <c r="D295" s="90"/>
      <c r="E295" s="90">
        <v>1</v>
      </c>
      <c r="F295" s="90"/>
      <c r="G295" s="309"/>
      <c r="H295" s="232">
        <f t="shared" si="37"/>
        <v>2</v>
      </c>
      <c r="I295" s="316"/>
      <c r="J295" s="317"/>
      <c r="K295" s="317">
        <v>1</v>
      </c>
      <c r="L295" s="317"/>
      <c r="M295" s="318">
        <v>1</v>
      </c>
      <c r="N295" s="232">
        <f t="shared" si="38"/>
        <v>2</v>
      </c>
      <c r="O295" s="325"/>
      <c r="P295" s="326"/>
      <c r="Q295" s="327"/>
      <c r="R295" s="232">
        <f t="shared" si="39"/>
        <v>0</v>
      </c>
      <c r="S295" s="337"/>
      <c r="T295" s="338"/>
      <c r="U295" s="338"/>
      <c r="V295" s="338"/>
      <c r="W295" s="338"/>
      <c r="X295" s="339"/>
      <c r="Y295" s="232">
        <f t="shared" si="40"/>
        <v>0</v>
      </c>
      <c r="Z295" s="237">
        <f t="shared" si="41"/>
        <v>4</v>
      </c>
      <c r="AA295" s="495"/>
      <c r="AB295" s="492"/>
    </row>
    <row r="296" spans="1:28" ht="14.5" customHeight="1" x14ac:dyDescent="0.3">
      <c r="A296" s="133" t="s">
        <v>416</v>
      </c>
      <c r="B296" s="90"/>
      <c r="C296" s="90"/>
      <c r="D296" s="90"/>
      <c r="E296" s="90"/>
      <c r="F296" s="90"/>
      <c r="G296" s="309"/>
      <c r="H296" s="232">
        <f t="shared" si="37"/>
        <v>0</v>
      </c>
      <c r="I296" s="316">
        <v>1</v>
      </c>
      <c r="J296" s="317"/>
      <c r="K296" s="317"/>
      <c r="L296" s="317"/>
      <c r="M296" s="318"/>
      <c r="N296" s="232">
        <f t="shared" si="38"/>
        <v>1</v>
      </c>
      <c r="O296" s="325"/>
      <c r="P296" s="326"/>
      <c r="Q296" s="327"/>
      <c r="R296" s="232">
        <f t="shared" si="39"/>
        <v>0</v>
      </c>
      <c r="S296" s="337"/>
      <c r="T296" s="338"/>
      <c r="U296" s="338"/>
      <c r="V296" s="338"/>
      <c r="W296" s="338"/>
      <c r="X296" s="339"/>
      <c r="Y296" s="232">
        <f t="shared" si="40"/>
        <v>0</v>
      </c>
      <c r="Z296" s="237">
        <f t="shared" si="41"/>
        <v>1</v>
      </c>
      <c r="AA296" s="495"/>
      <c r="AB296" s="492"/>
    </row>
    <row r="297" spans="1:28" ht="14.5" customHeight="1" x14ac:dyDescent="0.3">
      <c r="A297" s="133" t="s">
        <v>417</v>
      </c>
      <c r="B297" s="90"/>
      <c r="C297" s="90"/>
      <c r="D297" s="90"/>
      <c r="E297" s="90"/>
      <c r="F297" s="90"/>
      <c r="G297" s="309"/>
      <c r="H297" s="232">
        <f t="shared" si="37"/>
        <v>0</v>
      </c>
      <c r="I297" s="316"/>
      <c r="J297" s="317"/>
      <c r="K297" s="317"/>
      <c r="L297" s="317"/>
      <c r="M297" s="318"/>
      <c r="N297" s="232">
        <f t="shared" si="38"/>
        <v>0</v>
      </c>
      <c r="O297" s="325"/>
      <c r="P297" s="326">
        <v>1</v>
      </c>
      <c r="Q297" s="327"/>
      <c r="R297" s="232">
        <f t="shared" si="39"/>
        <v>1</v>
      </c>
      <c r="S297" s="337"/>
      <c r="T297" s="338"/>
      <c r="U297" s="338"/>
      <c r="V297" s="338"/>
      <c r="W297" s="338"/>
      <c r="X297" s="339"/>
      <c r="Y297" s="232">
        <f t="shared" si="40"/>
        <v>0</v>
      </c>
      <c r="Z297" s="237">
        <f t="shared" si="41"/>
        <v>1</v>
      </c>
      <c r="AA297" s="495"/>
      <c r="AB297" s="492"/>
    </row>
    <row r="298" spans="1:28" ht="14.5" customHeight="1" x14ac:dyDescent="0.3">
      <c r="A298" s="133" t="s">
        <v>418</v>
      </c>
      <c r="B298" s="90"/>
      <c r="C298" s="90"/>
      <c r="D298" s="90"/>
      <c r="E298" s="90">
        <v>1</v>
      </c>
      <c r="F298" s="90"/>
      <c r="G298" s="309"/>
      <c r="H298" s="232">
        <f t="shared" si="37"/>
        <v>1</v>
      </c>
      <c r="I298" s="316"/>
      <c r="J298" s="317">
        <v>1</v>
      </c>
      <c r="K298" s="317">
        <v>1</v>
      </c>
      <c r="L298" s="317"/>
      <c r="M298" s="318"/>
      <c r="N298" s="232">
        <f t="shared" si="38"/>
        <v>2</v>
      </c>
      <c r="O298" s="325">
        <v>1</v>
      </c>
      <c r="P298" s="326"/>
      <c r="Q298" s="327"/>
      <c r="R298" s="232">
        <f t="shared" si="39"/>
        <v>1</v>
      </c>
      <c r="S298" s="337"/>
      <c r="T298" s="338"/>
      <c r="U298" s="338"/>
      <c r="V298" s="338">
        <v>1</v>
      </c>
      <c r="W298" s="338"/>
      <c r="X298" s="339"/>
      <c r="Y298" s="232">
        <f t="shared" si="40"/>
        <v>1</v>
      </c>
      <c r="Z298" s="237">
        <f t="shared" si="41"/>
        <v>5</v>
      </c>
      <c r="AA298" s="495"/>
      <c r="AB298" s="492"/>
    </row>
    <row r="299" spans="1:28" ht="14.5" customHeight="1" x14ac:dyDescent="0.3">
      <c r="A299" s="133" t="s">
        <v>419</v>
      </c>
      <c r="B299" s="90"/>
      <c r="C299" s="90"/>
      <c r="D299" s="90"/>
      <c r="E299" s="90"/>
      <c r="F299" s="90"/>
      <c r="G299" s="309"/>
      <c r="H299" s="232">
        <f t="shared" si="37"/>
        <v>0</v>
      </c>
      <c r="I299" s="316">
        <v>1</v>
      </c>
      <c r="J299" s="317"/>
      <c r="K299" s="317"/>
      <c r="L299" s="317"/>
      <c r="M299" s="318"/>
      <c r="N299" s="232">
        <f t="shared" si="38"/>
        <v>1</v>
      </c>
      <c r="O299" s="325"/>
      <c r="P299" s="326"/>
      <c r="Q299" s="327"/>
      <c r="R299" s="232">
        <f t="shared" si="39"/>
        <v>0</v>
      </c>
      <c r="S299" s="337"/>
      <c r="T299" s="338"/>
      <c r="U299" s="338"/>
      <c r="V299" s="338"/>
      <c r="W299" s="338"/>
      <c r="X299" s="339"/>
      <c r="Y299" s="232">
        <f t="shared" si="40"/>
        <v>0</v>
      </c>
      <c r="Z299" s="237">
        <f t="shared" si="41"/>
        <v>1</v>
      </c>
      <c r="AA299" s="495"/>
      <c r="AB299" s="492"/>
    </row>
    <row r="300" spans="1:28" ht="14.5" customHeight="1" x14ac:dyDescent="0.3">
      <c r="A300" s="134" t="s">
        <v>420</v>
      </c>
      <c r="B300" s="90">
        <v>1</v>
      </c>
      <c r="C300" s="90"/>
      <c r="D300" s="90"/>
      <c r="E300" s="90"/>
      <c r="F300" s="90"/>
      <c r="G300" s="309"/>
      <c r="H300" s="232">
        <f t="shared" si="37"/>
        <v>1</v>
      </c>
      <c r="I300" s="316"/>
      <c r="J300" s="317"/>
      <c r="K300" s="317"/>
      <c r="L300" s="317"/>
      <c r="M300" s="318">
        <v>1</v>
      </c>
      <c r="N300" s="232">
        <f t="shared" si="38"/>
        <v>1</v>
      </c>
      <c r="O300" s="325"/>
      <c r="P300" s="326"/>
      <c r="Q300" s="327"/>
      <c r="R300" s="232">
        <f t="shared" si="39"/>
        <v>0</v>
      </c>
      <c r="S300" s="337"/>
      <c r="T300" s="338"/>
      <c r="U300" s="338"/>
      <c r="V300" s="338"/>
      <c r="W300" s="338"/>
      <c r="X300" s="339"/>
      <c r="Y300" s="232">
        <f t="shared" si="40"/>
        <v>0</v>
      </c>
      <c r="Z300" s="237">
        <f t="shared" si="41"/>
        <v>2</v>
      </c>
      <c r="AA300" s="495"/>
      <c r="AB300" s="492"/>
    </row>
    <row r="301" spans="1:28" s="28" customFormat="1" ht="14.5" customHeight="1" x14ac:dyDescent="0.3">
      <c r="A301" s="135" t="s">
        <v>421</v>
      </c>
      <c r="B301" s="90"/>
      <c r="C301" s="90">
        <v>1</v>
      </c>
      <c r="D301" s="90">
        <v>1</v>
      </c>
      <c r="E301" s="90"/>
      <c r="F301" s="90"/>
      <c r="G301" s="309"/>
      <c r="H301" s="232">
        <f t="shared" si="37"/>
        <v>2</v>
      </c>
      <c r="I301" s="316"/>
      <c r="J301" s="317"/>
      <c r="K301" s="317">
        <v>1</v>
      </c>
      <c r="L301" s="317"/>
      <c r="M301" s="318">
        <v>1</v>
      </c>
      <c r="N301" s="232">
        <f t="shared" si="38"/>
        <v>2</v>
      </c>
      <c r="O301" s="325"/>
      <c r="P301" s="326"/>
      <c r="Q301" s="327"/>
      <c r="R301" s="232">
        <f t="shared" si="39"/>
        <v>0</v>
      </c>
      <c r="S301" s="337"/>
      <c r="T301" s="338"/>
      <c r="U301" s="338"/>
      <c r="V301" s="338"/>
      <c r="W301" s="338"/>
      <c r="X301" s="339"/>
      <c r="Y301" s="232">
        <f t="shared" si="40"/>
        <v>0</v>
      </c>
      <c r="Z301" s="237">
        <f t="shared" si="41"/>
        <v>4</v>
      </c>
      <c r="AA301" s="495"/>
      <c r="AB301" s="492"/>
    </row>
    <row r="302" spans="1:28" ht="14.5" customHeight="1" x14ac:dyDescent="0.3">
      <c r="A302" s="134" t="s">
        <v>422</v>
      </c>
      <c r="B302" s="90"/>
      <c r="C302" s="90"/>
      <c r="D302" s="90"/>
      <c r="E302" s="90"/>
      <c r="F302" s="90">
        <v>1</v>
      </c>
      <c r="G302" s="309"/>
      <c r="H302" s="232">
        <f t="shared" si="37"/>
        <v>1</v>
      </c>
      <c r="I302" s="316"/>
      <c r="J302" s="317"/>
      <c r="K302" s="317"/>
      <c r="L302" s="317"/>
      <c r="M302" s="318"/>
      <c r="N302" s="232">
        <f t="shared" si="38"/>
        <v>0</v>
      </c>
      <c r="O302" s="325"/>
      <c r="P302" s="326"/>
      <c r="Q302" s="327"/>
      <c r="R302" s="232">
        <f t="shared" si="39"/>
        <v>0</v>
      </c>
      <c r="S302" s="337"/>
      <c r="T302" s="338"/>
      <c r="U302" s="338"/>
      <c r="V302" s="338"/>
      <c r="W302" s="338"/>
      <c r="X302" s="339"/>
      <c r="Y302" s="232">
        <f t="shared" si="40"/>
        <v>0</v>
      </c>
      <c r="Z302" s="237">
        <f t="shared" si="41"/>
        <v>1</v>
      </c>
      <c r="AA302" s="495"/>
      <c r="AB302" s="492"/>
    </row>
    <row r="303" spans="1:28" ht="14.5" customHeight="1" x14ac:dyDescent="0.3">
      <c r="A303" s="134" t="s">
        <v>423</v>
      </c>
      <c r="B303" s="90"/>
      <c r="C303" s="90"/>
      <c r="D303" s="90"/>
      <c r="E303" s="90"/>
      <c r="F303" s="90"/>
      <c r="G303" s="309"/>
      <c r="H303" s="232">
        <f t="shared" si="37"/>
        <v>0</v>
      </c>
      <c r="I303" s="316"/>
      <c r="J303" s="317"/>
      <c r="K303" s="317"/>
      <c r="L303" s="317"/>
      <c r="M303" s="318">
        <v>1</v>
      </c>
      <c r="N303" s="232">
        <f t="shared" si="38"/>
        <v>1</v>
      </c>
      <c r="O303" s="325"/>
      <c r="P303" s="326"/>
      <c r="Q303" s="327"/>
      <c r="R303" s="232">
        <f t="shared" si="39"/>
        <v>0</v>
      </c>
      <c r="S303" s="337"/>
      <c r="T303" s="338"/>
      <c r="U303" s="338"/>
      <c r="V303" s="338"/>
      <c r="W303" s="338"/>
      <c r="X303" s="339"/>
      <c r="Y303" s="232">
        <f t="shared" si="40"/>
        <v>0</v>
      </c>
      <c r="Z303" s="237">
        <f t="shared" si="41"/>
        <v>1</v>
      </c>
      <c r="AA303" s="495"/>
      <c r="AB303" s="492"/>
    </row>
    <row r="304" spans="1:28" ht="15" customHeight="1" thickBot="1" x14ac:dyDescent="0.35">
      <c r="A304" s="350" t="s">
        <v>424</v>
      </c>
      <c r="B304" s="351"/>
      <c r="C304" s="351"/>
      <c r="D304" s="351"/>
      <c r="E304" s="351"/>
      <c r="F304" s="351"/>
      <c r="G304" s="352"/>
      <c r="H304" s="353">
        <f t="shared" si="37"/>
        <v>0</v>
      </c>
      <c r="I304" s="354"/>
      <c r="J304" s="355"/>
      <c r="K304" s="355"/>
      <c r="L304" s="355"/>
      <c r="M304" s="356"/>
      <c r="N304" s="353">
        <f t="shared" si="38"/>
        <v>0</v>
      </c>
      <c r="O304" s="357"/>
      <c r="P304" s="358"/>
      <c r="Q304" s="359"/>
      <c r="R304" s="353">
        <f t="shared" si="39"/>
        <v>0</v>
      </c>
      <c r="S304" s="360"/>
      <c r="T304" s="361"/>
      <c r="U304" s="361"/>
      <c r="V304" s="361"/>
      <c r="W304" s="361">
        <v>1</v>
      </c>
      <c r="X304" s="362"/>
      <c r="Y304" s="234">
        <f t="shared" si="40"/>
        <v>1</v>
      </c>
      <c r="Z304" s="239">
        <f t="shared" si="41"/>
        <v>1</v>
      </c>
      <c r="AA304" s="503"/>
      <c r="AB304" s="493"/>
    </row>
    <row r="305" spans="1:27" x14ac:dyDescent="0.3">
      <c r="A305" s="348" t="s">
        <v>425</v>
      </c>
      <c r="B305" s="423">
        <f>SUM(B5:B304)</f>
        <v>56</v>
      </c>
      <c r="C305" s="423">
        <v>20</v>
      </c>
      <c r="D305" s="423">
        <v>20</v>
      </c>
      <c r="E305" s="423">
        <v>13</v>
      </c>
      <c r="F305" s="423">
        <v>16</v>
      </c>
      <c r="G305" s="423">
        <v>21</v>
      </c>
      <c r="H305" s="423"/>
      <c r="I305" s="423">
        <v>18</v>
      </c>
      <c r="J305" s="423">
        <v>13</v>
      </c>
      <c r="K305" s="423">
        <v>9</v>
      </c>
      <c r="L305" s="423">
        <v>7</v>
      </c>
      <c r="M305" s="423">
        <v>14</v>
      </c>
      <c r="N305" s="423"/>
      <c r="O305" s="423">
        <v>5</v>
      </c>
      <c r="P305" s="423">
        <v>12</v>
      </c>
      <c r="Q305" s="423">
        <v>10</v>
      </c>
      <c r="R305" s="423"/>
      <c r="S305" s="423">
        <v>6</v>
      </c>
      <c r="T305" s="423">
        <v>9</v>
      </c>
      <c r="U305" s="423">
        <v>5</v>
      </c>
      <c r="V305" s="423">
        <v>6</v>
      </c>
      <c r="W305" s="423">
        <v>5</v>
      </c>
      <c r="X305" s="423">
        <v>6</v>
      </c>
      <c r="Z305" s="83"/>
      <c r="AA305" s="206"/>
    </row>
    <row r="306" spans="1:27" x14ac:dyDescent="0.3">
      <c r="Z306" s="83"/>
      <c r="AA306" s="206"/>
    </row>
    <row r="307" spans="1:27" x14ac:dyDescent="0.3">
      <c r="Z307" s="83"/>
      <c r="AA307" s="206"/>
    </row>
    <row r="308" spans="1:27" x14ac:dyDescent="0.3">
      <c r="Z308" s="83"/>
      <c r="AA308" s="206"/>
    </row>
    <row r="309" spans="1:27" x14ac:dyDescent="0.3">
      <c r="Z309" s="83"/>
      <c r="AA309" s="206"/>
    </row>
    <row r="310" spans="1:27" x14ac:dyDescent="0.3">
      <c r="Z310" s="83"/>
      <c r="AA310" s="206"/>
    </row>
    <row r="311" spans="1:27" x14ac:dyDescent="0.3">
      <c r="Z311" s="83"/>
      <c r="AA311" s="206"/>
    </row>
    <row r="312" spans="1:27" x14ac:dyDescent="0.3">
      <c r="Z312" s="83"/>
      <c r="AA312" s="206"/>
    </row>
    <row r="313" spans="1:27" x14ac:dyDescent="0.3">
      <c r="Z313" s="83"/>
      <c r="AA313" s="206"/>
    </row>
    <row r="314" spans="1:27" x14ac:dyDescent="0.3">
      <c r="Z314" s="83"/>
      <c r="AA314" s="206"/>
    </row>
    <row r="315" spans="1:27" x14ac:dyDescent="0.3">
      <c r="Z315" s="83"/>
      <c r="AA315" s="206"/>
    </row>
    <row r="316" spans="1:27" x14ac:dyDescent="0.3">
      <c r="Z316" s="83"/>
      <c r="AA316" s="206"/>
    </row>
    <row r="317" spans="1:27" x14ac:dyDescent="0.3">
      <c r="Z317" s="83"/>
      <c r="AA317" s="206"/>
    </row>
    <row r="318" spans="1:27" x14ac:dyDescent="0.3">
      <c r="Z318" s="83"/>
      <c r="AA318" s="206"/>
    </row>
    <row r="319" spans="1:27" x14ac:dyDescent="0.3">
      <c r="Z319" s="83"/>
      <c r="AA319" s="206"/>
    </row>
    <row r="320" spans="1:27" x14ac:dyDescent="0.3">
      <c r="Z320" s="83"/>
      <c r="AA320" s="206"/>
    </row>
    <row r="321" spans="26:27" x14ac:dyDescent="0.3">
      <c r="Z321" s="83"/>
      <c r="AA321" s="206"/>
    </row>
    <row r="322" spans="26:27" x14ac:dyDescent="0.3">
      <c r="Z322" s="83"/>
      <c r="AA322" s="206"/>
    </row>
    <row r="323" spans="26:27" x14ac:dyDescent="0.3">
      <c r="Z323" s="83"/>
      <c r="AA323" s="206"/>
    </row>
    <row r="324" spans="26:27" x14ac:dyDescent="0.3">
      <c r="Z324" s="83"/>
      <c r="AA324" s="206"/>
    </row>
    <row r="325" spans="26:27" x14ac:dyDescent="0.3">
      <c r="Z325" s="83"/>
      <c r="AA325" s="206"/>
    </row>
    <row r="326" spans="26:27" x14ac:dyDescent="0.3">
      <c r="Z326" s="83"/>
      <c r="AA326" s="206"/>
    </row>
    <row r="327" spans="26:27" x14ac:dyDescent="0.3">
      <c r="Z327" s="83"/>
      <c r="AA327" s="206"/>
    </row>
    <row r="328" spans="26:27" x14ac:dyDescent="0.3">
      <c r="Z328" s="83"/>
      <c r="AA328" s="206"/>
    </row>
    <row r="329" spans="26:27" x14ac:dyDescent="0.3">
      <c r="Z329" s="83"/>
      <c r="AA329" s="206"/>
    </row>
    <row r="330" spans="26:27" x14ac:dyDescent="0.3">
      <c r="Z330" s="83"/>
      <c r="AA330" s="206"/>
    </row>
    <row r="331" spans="26:27" x14ac:dyDescent="0.3">
      <c r="Z331" s="83"/>
      <c r="AA331" s="206"/>
    </row>
    <row r="332" spans="26:27" x14ac:dyDescent="0.3">
      <c r="Z332" s="83"/>
      <c r="AA332" s="206"/>
    </row>
    <row r="333" spans="26:27" x14ac:dyDescent="0.3">
      <c r="Z333" s="83"/>
      <c r="AA333" s="206"/>
    </row>
    <row r="334" spans="26:27" x14ac:dyDescent="0.3">
      <c r="Z334" s="83"/>
      <c r="AA334" s="206"/>
    </row>
    <row r="335" spans="26:27" x14ac:dyDescent="0.3">
      <c r="Z335" s="83"/>
      <c r="AA335" s="206"/>
    </row>
    <row r="336" spans="26:27" x14ac:dyDescent="0.3">
      <c r="Z336" s="83"/>
      <c r="AA336" s="206"/>
    </row>
    <row r="337" spans="26:27" x14ac:dyDescent="0.3">
      <c r="Z337" s="83"/>
      <c r="AA337" s="206"/>
    </row>
    <row r="338" spans="26:27" x14ac:dyDescent="0.3">
      <c r="Z338" s="83"/>
      <c r="AA338" s="206"/>
    </row>
    <row r="339" spans="26:27" x14ac:dyDescent="0.3">
      <c r="Z339" s="83"/>
      <c r="AA339" s="206"/>
    </row>
    <row r="340" spans="26:27" x14ac:dyDescent="0.3">
      <c r="Z340" s="83"/>
      <c r="AA340" s="206"/>
    </row>
    <row r="341" spans="26:27" x14ac:dyDescent="0.3">
      <c r="Z341" s="83"/>
      <c r="AA341" s="206"/>
    </row>
    <row r="342" spans="26:27" x14ac:dyDescent="0.3">
      <c r="Z342" s="83"/>
      <c r="AA342" s="206"/>
    </row>
    <row r="343" spans="26:27" x14ac:dyDescent="0.3">
      <c r="Z343" s="83"/>
      <c r="AA343" s="206"/>
    </row>
    <row r="344" spans="26:27" x14ac:dyDescent="0.3">
      <c r="Z344" s="83"/>
      <c r="AA344" s="206"/>
    </row>
    <row r="345" spans="26:27" x14ac:dyDescent="0.3">
      <c r="Z345" s="83"/>
      <c r="AA345" s="206"/>
    </row>
    <row r="346" spans="26:27" x14ac:dyDescent="0.3">
      <c r="Z346" s="83"/>
      <c r="AA346" s="206"/>
    </row>
    <row r="347" spans="26:27" x14ac:dyDescent="0.3">
      <c r="Z347" s="83"/>
      <c r="AA347" s="206"/>
    </row>
    <row r="348" spans="26:27" x14ac:dyDescent="0.3">
      <c r="Z348" s="83"/>
      <c r="AA348" s="206"/>
    </row>
    <row r="349" spans="26:27" x14ac:dyDescent="0.3">
      <c r="Z349" s="83"/>
      <c r="AA349" s="206"/>
    </row>
    <row r="350" spans="26:27" x14ac:dyDescent="0.3">
      <c r="Z350" s="83"/>
      <c r="AA350" s="206"/>
    </row>
    <row r="351" spans="26:27" x14ac:dyDescent="0.3">
      <c r="Z351" s="83"/>
      <c r="AA351" s="206"/>
    </row>
    <row r="352" spans="26:27" x14ac:dyDescent="0.3">
      <c r="Z352" s="83"/>
      <c r="AA352" s="206"/>
    </row>
    <row r="353" spans="26:27" x14ac:dyDescent="0.3">
      <c r="Z353" s="83"/>
      <c r="AA353" s="206"/>
    </row>
    <row r="354" spans="26:27" x14ac:dyDescent="0.3">
      <c r="Z354" s="83"/>
      <c r="AA354" s="206"/>
    </row>
    <row r="355" spans="26:27" x14ac:dyDescent="0.3">
      <c r="Z355" s="83"/>
      <c r="AA355" s="206"/>
    </row>
    <row r="356" spans="26:27" x14ac:dyDescent="0.3">
      <c r="Z356" s="83"/>
      <c r="AA356" s="206"/>
    </row>
    <row r="357" spans="26:27" x14ac:dyDescent="0.3">
      <c r="Z357" s="83"/>
      <c r="AA357" s="206"/>
    </row>
    <row r="358" spans="26:27" x14ac:dyDescent="0.3">
      <c r="Z358" s="83"/>
      <c r="AA358" s="206"/>
    </row>
    <row r="359" spans="26:27" x14ac:dyDescent="0.3">
      <c r="Z359" s="83"/>
      <c r="AA359" s="206"/>
    </row>
    <row r="360" spans="26:27" x14ac:dyDescent="0.3">
      <c r="Z360" s="83"/>
      <c r="AA360" s="206"/>
    </row>
    <row r="361" spans="26:27" x14ac:dyDescent="0.3">
      <c r="Z361" s="83"/>
      <c r="AA361" s="206"/>
    </row>
    <row r="362" spans="26:27" x14ac:dyDescent="0.3">
      <c r="Z362" s="83"/>
      <c r="AA362" s="206"/>
    </row>
    <row r="363" spans="26:27" x14ac:dyDescent="0.3">
      <c r="Z363" s="83"/>
      <c r="AA363" s="206"/>
    </row>
    <row r="364" spans="26:27" x14ac:dyDescent="0.3">
      <c r="Z364" s="83"/>
      <c r="AA364" s="206"/>
    </row>
    <row r="365" spans="26:27" x14ac:dyDescent="0.3">
      <c r="Z365" s="83"/>
      <c r="AA365" s="206"/>
    </row>
    <row r="366" spans="26:27" x14ac:dyDescent="0.3">
      <c r="Z366" s="83"/>
      <c r="AA366" s="206"/>
    </row>
    <row r="367" spans="26:27" x14ac:dyDescent="0.3">
      <c r="Z367" s="83"/>
      <c r="AA367" s="206"/>
    </row>
    <row r="368" spans="26:27" x14ac:dyDescent="0.3">
      <c r="Z368" s="83"/>
      <c r="AA368" s="206"/>
    </row>
    <row r="369" spans="26:27" x14ac:dyDescent="0.3">
      <c r="Z369" s="83"/>
      <c r="AA369" s="206"/>
    </row>
    <row r="370" spans="26:27" x14ac:dyDescent="0.3">
      <c r="Z370" s="83"/>
      <c r="AA370" s="206"/>
    </row>
    <row r="371" spans="26:27" x14ac:dyDescent="0.3">
      <c r="Z371" s="83"/>
      <c r="AA371" s="206"/>
    </row>
    <row r="372" spans="26:27" x14ac:dyDescent="0.3">
      <c r="Z372" s="83"/>
      <c r="AA372" s="206"/>
    </row>
    <row r="373" spans="26:27" x14ac:dyDescent="0.3">
      <c r="Z373" s="83"/>
      <c r="AA373" s="206"/>
    </row>
    <row r="374" spans="26:27" x14ac:dyDescent="0.3">
      <c r="Z374" s="83"/>
      <c r="AA374" s="206"/>
    </row>
    <row r="375" spans="26:27" x14ac:dyDescent="0.3">
      <c r="Z375" s="83"/>
      <c r="AA375" s="206"/>
    </row>
    <row r="376" spans="26:27" x14ac:dyDescent="0.3">
      <c r="Z376" s="83"/>
      <c r="AA376" s="206"/>
    </row>
    <row r="377" spans="26:27" x14ac:dyDescent="0.3">
      <c r="Z377" s="83"/>
      <c r="AA377" s="206"/>
    </row>
    <row r="378" spans="26:27" x14ac:dyDescent="0.3">
      <c r="Z378" s="83"/>
      <c r="AA378" s="206"/>
    </row>
    <row r="379" spans="26:27" x14ac:dyDescent="0.3">
      <c r="Z379" s="83"/>
      <c r="AA379" s="206"/>
    </row>
    <row r="380" spans="26:27" x14ac:dyDescent="0.3">
      <c r="Z380" s="83"/>
      <c r="AA380" s="206"/>
    </row>
    <row r="381" spans="26:27" x14ac:dyDescent="0.3">
      <c r="Z381" s="83"/>
      <c r="AA381" s="206"/>
    </row>
    <row r="382" spans="26:27" x14ac:dyDescent="0.3">
      <c r="Z382" s="83"/>
      <c r="AA382" s="206"/>
    </row>
    <row r="383" spans="26:27" x14ac:dyDescent="0.3">
      <c r="Z383" s="83"/>
      <c r="AA383" s="206"/>
    </row>
    <row r="384" spans="26:27" x14ac:dyDescent="0.3">
      <c r="Z384" s="83"/>
      <c r="AA384" s="206"/>
    </row>
    <row r="385" spans="26:27" x14ac:dyDescent="0.3">
      <c r="Z385" s="83"/>
      <c r="AA385" s="206"/>
    </row>
    <row r="386" spans="26:27" x14ac:dyDescent="0.3">
      <c r="Z386" s="83"/>
      <c r="AA386" s="206"/>
    </row>
    <row r="387" spans="26:27" x14ac:dyDescent="0.3">
      <c r="Z387" s="83"/>
      <c r="AA387" s="206"/>
    </row>
    <row r="388" spans="26:27" x14ac:dyDescent="0.3">
      <c r="Z388" s="83"/>
      <c r="AA388" s="206"/>
    </row>
    <row r="389" spans="26:27" x14ac:dyDescent="0.3">
      <c r="Z389" s="83"/>
      <c r="AA389" s="206"/>
    </row>
    <row r="390" spans="26:27" x14ac:dyDescent="0.3">
      <c r="Z390" s="83"/>
      <c r="AA390" s="206"/>
    </row>
    <row r="391" spans="26:27" x14ac:dyDescent="0.3">
      <c r="Z391" s="83"/>
      <c r="AA391" s="206"/>
    </row>
    <row r="392" spans="26:27" x14ac:dyDescent="0.3">
      <c r="Z392" s="83"/>
      <c r="AA392" s="206"/>
    </row>
    <row r="393" spans="26:27" x14ac:dyDescent="0.3">
      <c r="Z393" s="83"/>
      <c r="AA393" s="206"/>
    </row>
    <row r="394" spans="26:27" x14ac:dyDescent="0.3">
      <c r="Z394" s="83"/>
      <c r="AA394" s="206"/>
    </row>
    <row r="395" spans="26:27" x14ac:dyDescent="0.3">
      <c r="Z395" s="83"/>
      <c r="AA395" s="206"/>
    </row>
    <row r="396" spans="26:27" x14ac:dyDescent="0.3">
      <c r="Z396" s="83"/>
      <c r="AA396" s="206"/>
    </row>
    <row r="397" spans="26:27" x14ac:dyDescent="0.3">
      <c r="Z397" s="83"/>
      <c r="AA397" s="206"/>
    </row>
    <row r="398" spans="26:27" x14ac:dyDescent="0.3">
      <c r="Z398" s="83"/>
      <c r="AA398" s="206"/>
    </row>
    <row r="399" spans="26:27" x14ac:dyDescent="0.3">
      <c r="Z399" s="83"/>
      <c r="AA399" s="206"/>
    </row>
    <row r="400" spans="26:27" x14ac:dyDescent="0.3">
      <c r="Z400" s="83"/>
      <c r="AA400" s="206"/>
    </row>
    <row r="401" spans="26:27" x14ac:dyDescent="0.3">
      <c r="Z401" s="83"/>
      <c r="AA401" s="206"/>
    </row>
    <row r="402" spans="26:27" x14ac:dyDescent="0.3">
      <c r="Z402" s="83"/>
      <c r="AA402" s="206"/>
    </row>
    <row r="403" spans="26:27" x14ac:dyDescent="0.3">
      <c r="Z403" s="83"/>
      <c r="AA403" s="206"/>
    </row>
    <row r="404" spans="26:27" x14ac:dyDescent="0.3">
      <c r="Z404" s="83"/>
      <c r="AA404" s="206"/>
    </row>
    <row r="405" spans="26:27" x14ac:dyDescent="0.3">
      <c r="Z405" s="83"/>
      <c r="AA405" s="206"/>
    </row>
    <row r="406" spans="26:27" x14ac:dyDescent="0.3">
      <c r="Z406" s="83"/>
      <c r="AA406" s="206"/>
    </row>
    <row r="407" spans="26:27" x14ac:dyDescent="0.3">
      <c r="Z407" s="83"/>
      <c r="AA407" s="206"/>
    </row>
    <row r="408" spans="26:27" x14ac:dyDescent="0.3">
      <c r="Z408" s="83"/>
      <c r="AA408" s="206"/>
    </row>
    <row r="409" spans="26:27" x14ac:dyDescent="0.3">
      <c r="Z409" s="83"/>
      <c r="AA409" s="206"/>
    </row>
    <row r="410" spans="26:27" x14ac:dyDescent="0.3">
      <c r="Z410" s="83"/>
      <c r="AA410" s="206"/>
    </row>
    <row r="411" spans="26:27" x14ac:dyDescent="0.3">
      <c r="Z411" s="83"/>
      <c r="AA411" s="206"/>
    </row>
    <row r="412" spans="26:27" x14ac:dyDescent="0.3">
      <c r="Z412" s="83"/>
      <c r="AA412" s="206"/>
    </row>
    <row r="413" spans="26:27" x14ac:dyDescent="0.3">
      <c r="Z413" s="83"/>
      <c r="AA413" s="206"/>
    </row>
    <row r="414" spans="26:27" x14ac:dyDescent="0.3">
      <c r="Z414" s="83"/>
      <c r="AA414" s="206"/>
    </row>
    <row r="415" spans="26:27" x14ac:dyDescent="0.3">
      <c r="Z415" s="83"/>
      <c r="AA415" s="206"/>
    </row>
    <row r="416" spans="26:27" x14ac:dyDescent="0.3">
      <c r="Z416" s="83"/>
      <c r="AA416" s="206"/>
    </row>
    <row r="417" spans="26:27" x14ac:dyDescent="0.3">
      <c r="Z417" s="83"/>
      <c r="AA417" s="206"/>
    </row>
    <row r="418" spans="26:27" x14ac:dyDescent="0.3">
      <c r="Z418" s="83"/>
      <c r="AA418" s="206"/>
    </row>
    <row r="419" spans="26:27" x14ac:dyDescent="0.3">
      <c r="Z419" s="83"/>
      <c r="AA419" s="206"/>
    </row>
    <row r="420" spans="26:27" x14ac:dyDescent="0.3">
      <c r="Z420" s="83"/>
      <c r="AA420" s="206"/>
    </row>
    <row r="421" spans="26:27" x14ac:dyDescent="0.3">
      <c r="Z421" s="83"/>
      <c r="AA421" s="206"/>
    </row>
    <row r="422" spans="26:27" x14ac:dyDescent="0.3">
      <c r="Z422" s="83"/>
      <c r="AA422" s="206"/>
    </row>
    <row r="423" spans="26:27" x14ac:dyDescent="0.3">
      <c r="Z423" s="83"/>
      <c r="AA423" s="206"/>
    </row>
    <row r="424" spans="26:27" x14ac:dyDescent="0.3">
      <c r="Z424" s="83"/>
      <c r="AA424" s="206"/>
    </row>
    <row r="425" spans="26:27" x14ac:dyDescent="0.3">
      <c r="Z425" s="83"/>
      <c r="AA425" s="206"/>
    </row>
    <row r="426" spans="26:27" x14ac:dyDescent="0.3">
      <c r="Z426" s="83"/>
      <c r="AA426" s="206"/>
    </row>
    <row r="427" spans="26:27" x14ac:dyDescent="0.3">
      <c r="Z427" s="83"/>
      <c r="AA427" s="206"/>
    </row>
    <row r="428" spans="26:27" x14ac:dyDescent="0.3">
      <c r="Z428" s="83"/>
      <c r="AA428" s="206"/>
    </row>
    <row r="429" spans="26:27" x14ac:dyDescent="0.3">
      <c r="Z429" s="83"/>
      <c r="AA429" s="206"/>
    </row>
    <row r="430" spans="26:27" x14ac:dyDescent="0.3">
      <c r="Z430" s="83"/>
      <c r="AA430" s="206"/>
    </row>
    <row r="431" spans="26:27" x14ac:dyDescent="0.3">
      <c r="Z431" s="83"/>
      <c r="AA431" s="206"/>
    </row>
    <row r="432" spans="26:27" x14ac:dyDescent="0.3">
      <c r="Z432" s="83"/>
      <c r="AA432" s="206"/>
    </row>
    <row r="433" spans="26:27" x14ac:dyDescent="0.3">
      <c r="Z433" s="83"/>
      <c r="AA433" s="206"/>
    </row>
    <row r="434" spans="26:27" x14ac:dyDescent="0.3">
      <c r="Z434" s="83"/>
      <c r="AA434" s="206"/>
    </row>
    <row r="435" spans="26:27" x14ac:dyDescent="0.3">
      <c r="Z435" s="83"/>
      <c r="AA435" s="206"/>
    </row>
    <row r="436" spans="26:27" x14ac:dyDescent="0.3">
      <c r="Z436" s="83"/>
      <c r="AA436" s="206"/>
    </row>
    <row r="437" spans="26:27" x14ac:dyDescent="0.3">
      <c r="Z437" s="83"/>
      <c r="AA437" s="206"/>
    </row>
    <row r="438" spans="26:27" x14ac:dyDescent="0.3">
      <c r="Z438" s="83"/>
      <c r="AA438" s="206"/>
    </row>
    <row r="439" spans="26:27" x14ac:dyDescent="0.3">
      <c r="Z439" s="83"/>
      <c r="AA439" s="206"/>
    </row>
    <row r="440" spans="26:27" x14ac:dyDescent="0.3">
      <c r="Z440" s="83"/>
      <c r="AA440" s="206"/>
    </row>
    <row r="441" spans="26:27" x14ac:dyDescent="0.3">
      <c r="Z441" s="83"/>
      <c r="AA441" s="206"/>
    </row>
    <row r="442" spans="26:27" x14ac:dyDescent="0.3">
      <c r="Z442" s="83"/>
      <c r="AA442" s="206"/>
    </row>
    <row r="443" spans="26:27" x14ac:dyDescent="0.3">
      <c r="Z443" s="83"/>
      <c r="AA443" s="206"/>
    </row>
    <row r="444" spans="26:27" x14ac:dyDescent="0.3">
      <c r="Z444" s="83"/>
      <c r="AA444" s="206"/>
    </row>
    <row r="445" spans="26:27" x14ac:dyDescent="0.3">
      <c r="Z445" s="83"/>
      <c r="AA445" s="206"/>
    </row>
    <row r="446" spans="26:27" x14ac:dyDescent="0.3">
      <c r="Z446" s="83"/>
      <c r="AA446" s="206"/>
    </row>
    <row r="447" spans="26:27" x14ac:dyDescent="0.3">
      <c r="Z447" s="83"/>
      <c r="AA447" s="206"/>
    </row>
    <row r="448" spans="26:27" x14ac:dyDescent="0.3">
      <c r="Z448" s="83"/>
      <c r="AA448" s="206"/>
    </row>
    <row r="449" spans="26:27" x14ac:dyDescent="0.3">
      <c r="Z449" s="83"/>
      <c r="AA449" s="206"/>
    </row>
    <row r="450" spans="26:27" x14ac:dyDescent="0.3">
      <c r="Z450" s="83"/>
      <c r="AA450" s="206"/>
    </row>
    <row r="451" spans="26:27" x14ac:dyDescent="0.3">
      <c r="Z451" s="83"/>
      <c r="AA451" s="206"/>
    </row>
    <row r="452" spans="26:27" x14ac:dyDescent="0.3">
      <c r="Z452" s="83"/>
      <c r="AA452" s="206"/>
    </row>
    <row r="453" spans="26:27" x14ac:dyDescent="0.3">
      <c r="Z453" s="83"/>
      <c r="AA453" s="206"/>
    </row>
    <row r="454" spans="26:27" x14ac:dyDescent="0.3">
      <c r="Z454" s="83"/>
      <c r="AA454" s="206"/>
    </row>
    <row r="455" spans="26:27" x14ac:dyDescent="0.3">
      <c r="Z455" s="83"/>
      <c r="AA455" s="206"/>
    </row>
    <row r="456" spans="26:27" x14ac:dyDescent="0.3">
      <c r="Z456" s="83"/>
      <c r="AA456" s="206"/>
    </row>
    <row r="457" spans="26:27" x14ac:dyDescent="0.3">
      <c r="Z457" s="83"/>
      <c r="AA457" s="206"/>
    </row>
    <row r="458" spans="26:27" x14ac:dyDescent="0.3">
      <c r="Z458" s="83"/>
      <c r="AA458" s="206"/>
    </row>
    <row r="459" spans="26:27" x14ac:dyDescent="0.3">
      <c r="Z459" s="83"/>
      <c r="AA459" s="206"/>
    </row>
    <row r="460" spans="26:27" x14ac:dyDescent="0.3">
      <c r="Z460" s="83"/>
      <c r="AA460" s="206"/>
    </row>
    <row r="461" spans="26:27" x14ac:dyDescent="0.3">
      <c r="Z461" s="83"/>
      <c r="AA461" s="206"/>
    </row>
    <row r="462" spans="26:27" x14ac:dyDescent="0.3">
      <c r="Z462" s="83"/>
      <c r="AA462" s="206"/>
    </row>
    <row r="463" spans="26:27" x14ac:dyDescent="0.3">
      <c r="Z463" s="83"/>
      <c r="AA463" s="206"/>
    </row>
    <row r="464" spans="26:27" x14ac:dyDescent="0.3">
      <c r="Z464" s="83"/>
      <c r="AA464" s="206"/>
    </row>
    <row r="465" spans="26:27" x14ac:dyDescent="0.3">
      <c r="Z465" s="83"/>
      <c r="AA465" s="206"/>
    </row>
    <row r="466" spans="26:27" x14ac:dyDescent="0.3">
      <c r="Z466" s="83"/>
      <c r="AA466" s="206"/>
    </row>
    <row r="467" spans="26:27" x14ac:dyDescent="0.3">
      <c r="Z467" s="83"/>
      <c r="AA467" s="206"/>
    </row>
    <row r="468" spans="26:27" x14ac:dyDescent="0.3">
      <c r="Z468" s="83"/>
      <c r="AA468" s="206"/>
    </row>
    <row r="469" spans="26:27" x14ac:dyDescent="0.3">
      <c r="Z469" s="83"/>
      <c r="AA469" s="206"/>
    </row>
    <row r="470" spans="26:27" x14ac:dyDescent="0.3">
      <c r="Z470" s="83"/>
      <c r="AA470" s="206"/>
    </row>
    <row r="471" spans="26:27" x14ac:dyDescent="0.3">
      <c r="Z471" s="83"/>
      <c r="AA471" s="206"/>
    </row>
    <row r="472" spans="26:27" x14ac:dyDescent="0.3">
      <c r="Z472" s="83"/>
      <c r="AA472" s="206"/>
    </row>
    <row r="473" spans="26:27" x14ac:dyDescent="0.3">
      <c r="Z473" s="83"/>
      <c r="AA473" s="206"/>
    </row>
    <row r="474" spans="26:27" x14ac:dyDescent="0.3">
      <c r="Z474" s="83"/>
      <c r="AA474" s="206"/>
    </row>
    <row r="475" spans="26:27" x14ac:dyDescent="0.3">
      <c r="Z475" s="83"/>
      <c r="AA475" s="206"/>
    </row>
    <row r="476" spans="26:27" x14ac:dyDescent="0.3">
      <c r="Z476" s="83"/>
      <c r="AA476" s="206"/>
    </row>
    <row r="477" spans="26:27" x14ac:dyDescent="0.3">
      <c r="Z477" s="83"/>
      <c r="AA477" s="206"/>
    </row>
    <row r="478" spans="26:27" x14ac:dyDescent="0.3">
      <c r="Z478" s="83"/>
      <c r="AA478" s="206"/>
    </row>
    <row r="479" spans="26:27" x14ac:dyDescent="0.3">
      <c r="Z479" s="83"/>
      <c r="AA479" s="206"/>
    </row>
    <row r="480" spans="26:27" x14ac:dyDescent="0.3">
      <c r="Z480" s="83"/>
      <c r="AA480" s="206"/>
    </row>
    <row r="481" spans="26:27" x14ac:dyDescent="0.3">
      <c r="Z481" s="83"/>
      <c r="AA481" s="206"/>
    </row>
    <row r="482" spans="26:27" x14ac:dyDescent="0.3">
      <c r="Z482" s="83"/>
      <c r="AA482" s="206"/>
    </row>
    <row r="483" spans="26:27" x14ac:dyDescent="0.3">
      <c r="Z483" s="83"/>
      <c r="AA483" s="206"/>
    </row>
    <row r="484" spans="26:27" x14ac:dyDescent="0.3">
      <c r="Z484" s="83"/>
      <c r="AA484" s="206"/>
    </row>
    <row r="485" spans="26:27" x14ac:dyDescent="0.3">
      <c r="Z485" s="83"/>
      <c r="AA485" s="206"/>
    </row>
    <row r="486" spans="26:27" x14ac:dyDescent="0.3">
      <c r="Z486" s="83"/>
      <c r="AA486" s="206"/>
    </row>
    <row r="487" spans="26:27" x14ac:dyDescent="0.3">
      <c r="Z487" s="83"/>
      <c r="AA487" s="206"/>
    </row>
    <row r="488" spans="26:27" x14ac:dyDescent="0.3">
      <c r="Z488" s="83"/>
      <c r="AA488" s="206"/>
    </row>
    <row r="489" spans="26:27" x14ac:dyDescent="0.3">
      <c r="Z489" s="83"/>
      <c r="AA489" s="206"/>
    </row>
    <row r="490" spans="26:27" x14ac:dyDescent="0.3">
      <c r="Z490" s="83"/>
      <c r="AA490" s="206"/>
    </row>
    <row r="491" spans="26:27" x14ac:dyDescent="0.3">
      <c r="Z491" s="83"/>
      <c r="AA491" s="206"/>
    </row>
    <row r="492" spans="26:27" x14ac:dyDescent="0.3">
      <c r="Z492" s="83"/>
      <c r="AA492" s="206"/>
    </row>
    <row r="493" spans="26:27" x14ac:dyDescent="0.3">
      <c r="Z493" s="83"/>
      <c r="AA493" s="206"/>
    </row>
    <row r="494" spans="26:27" x14ac:dyDescent="0.3">
      <c r="Z494" s="83"/>
      <c r="AA494" s="206"/>
    </row>
    <row r="495" spans="26:27" x14ac:dyDescent="0.3">
      <c r="Z495" s="83"/>
      <c r="AA495" s="206"/>
    </row>
    <row r="496" spans="26:27" x14ac:dyDescent="0.3">
      <c r="Z496" s="83"/>
      <c r="AA496" s="206"/>
    </row>
    <row r="497" spans="26:27" x14ac:dyDescent="0.3">
      <c r="Z497" s="83"/>
      <c r="AA497" s="206"/>
    </row>
    <row r="498" spans="26:27" x14ac:dyDescent="0.3">
      <c r="Z498" s="83"/>
      <c r="AA498" s="206"/>
    </row>
    <row r="499" spans="26:27" x14ac:dyDescent="0.3">
      <c r="Z499" s="83"/>
      <c r="AA499" s="206"/>
    </row>
    <row r="500" spans="26:27" x14ac:dyDescent="0.3">
      <c r="Z500" s="83"/>
      <c r="AA500" s="206"/>
    </row>
    <row r="501" spans="26:27" x14ac:dyDescent="0.3">
      <c r="Z501" s="83"/>
      <c r="AA501" s="206"/>
    </row>
    <row r="502" spans="26:27" x14ac:dyDescent="0.3">
      <c r="Z502" s="83"/>
      <c r="AA502" s="206"/>
    </row>
    <row r="503" spans="26:27" x14ac:dyDescent="0.3">
      <c r="Z503" s="83"/>
      <c r="AA503" s="206"/>
    </row>
    <row r="504" spans="26:27" x14ac:dyDescent="0.3">
      <c r="Z504" s="83"/>
      <c r="AA504" s="206"/>
    </row>
    <row r="505" spans="26:27" x14ac:dyDescent="0.3">
      <c r="Z505" s="83"/>
      <c r="AA505" s="206"/>
    </row>
    <row r="506" spans="26:27" x14ac:dyDescent="0.3">
      <c r="Z506" s="83"/>
      <c r="AA506" s="206"/>
    </row>
    <row r="507" spans="26:27" x14ac:dyDescent="0.3">
      <c r="Z507" s="83"/>
      <c r="AA507" s="206"/>
    </row>
    <row r="508" spans="26:27" x14ac:dyDescent="0.3">
      <c r="Z508" s="83"/>
      <c r="AA508" s="206"/>
    </row>
    <row r="509" spans="26:27" x14ac:dyDescent="0.3">
      <c r="Z509" s="83"/>
      <c r="AA509" s="206"/>
    </row>
    <row r="510" spans="26:27" x14ac:dyDescent="0.3">
      <c r="Z510" s="83"/>
      <c r="AA510" s="206"/>
    </row>
    <row r="511" spans="26:27" x14ac:dyDescent="0.3">
      <c r="Z511" s="83"/>
      <c r="AA511" s="206"/>
    </row>
    <row r="512" spans="26:27" x14ac:dyDescent="0.3">
      <c r="Z512" s="83"/>
      <c r="AA512" s="206"/>
    </row>
    <row r="513" spans="26:27" x14ac:dyDescent="0.3">
      <c r="Z513" s="83"/>
      <c r="AA513" s="206"/>
    </row>
    <row r="514" spans="26:27" x14ac:dyDescent="0.3">
      <c r="Z514" s="83"/>
      <c r="AA514" s="206"/>
    </row>
    <row r="515" spans="26:27" x14ac:dyDescent="0.3">
      <c r="Z515" s="83"/>
      <c r="AA515" s="206"/>
    </row>
    <row r="516" spans="26:27" x14ac:dyDescent="0.3">
      <c r="Z516" s="83"/>
      <c r="AA516" s="206"/>
    </row>
    <row r="517" spans="26:27" x14ac:dyDescent="0.3">
      <c r="Z517" s="83"/>
      <c r="AA517" s="206"/>
    </row>
    <row r="518" spans="26:27" x14ac:dyDescent="0.3">
      <c r="Z518" s="83"/>
      <c r="AA518" s="206"/>
    </row>
    <row r="519" spans="26:27" x14ac:dyDescent="0.3">
      <c r="Z519" s="83"/>
      <c r="AA519" s="206"/>
    </row>
    <row r="520" spans="26:27" x14ac:dyDescent="0.3">
      <c r="Z520" s="83"/>
      <c r="AA520" s="206"/>
    </row>
    <row r="521" spans="26:27" x14ac:dyDescent="0.3">
      <c r="Z521" s="83"/>
      <c r="AA521" s="206"/>
    </row>
    <row r="522" spans="26:27" x14ac:dyDescent="0.3">
      <c r="Z522" s="83"/>
      <c r="AA522" s="206"/>
    </row>
    <row r="523" spans="26:27" x14ac:dyDescent="0.3">
      <c r="Z523" s="83"/>
      <c r="AA523" s="206"/>
    </row>
    <row r="524" spans="26:27" x14ac:dyDescent="0.3">
      <c r="Z524" s="83"/>
      <c r="AA524" s="206"/>
    </row>
    <row r="525" spans="26:27" x14ac:dyDescent="0.3">
      <c r="Z525" s="83"/>
      <c r="AA525" s="206"/>
    </row>
    <row r="526" spans="26:27" x14ac:dyDescent="0.3">
      <c r="Z526" s="83"/>
      <c r="AA526" s="206"/>
    </row>
    <row r="527" spans="26:27" x14ac:dyDescent="0.3">
      <c r="Z527" s="83"/>
      <c r="AA527" s="206"/>
    </row>
    <row r="528" spans="26:27" x14ac:dyDescent="0.3">
      <c r="Z528" s="83"/>
      <c r="AA528" s="206"/>
    </row>
    <row r="529" spans="26:27" x14ac:dyDescent="0.3">
      <c r="Z529" s="83"/>
      <c r="AA529" s="206"/>
    </row>
    <row r="530" spans="26:27" x14ac:dyDescent="0.3">
      <c r="Z530" s="83"/>
      <c r="AA530" s="206"/>
    </row>
    <row r="531" spans="26:27" x14ac:dyDescent="0.3">
      <c r="Z531" s="83"/>
      <c r="AA531" s="206"/>
    </row>
    <row r="532" spans="26:27" x14ac:dyDescent="0.3">
      <c r="Z532" s="83"/>
      <c r="AA532" s="206"/>
    </row>
    <row r="533" spans="26:27" x14ac:dyDescent="0.3">
      <c r="Z533" s="83"/>
      <c r="AA533" s="206"/>
    </row>
    <row r="534" spans="26:27" x14ac:dyDescent="0.3">
      <c r="Z534" s="83"/>
      <c r="AA534" s="206"/>
    </row>
    <row r="535" spans="26:27" x14ac:dyDescent="0.3">
      <c r="Z535" s="83"/>
      <c r="AA535" s="206"/>
    </row>
    <row r="536" spans="26:27" x14ac:dyDescent="0.3">
      <c r="Z536" s="83"/>
      <c r="AA536" s="206"/>
    </row>
    <row r="537" spans="26:27" x14ac:dyDescent="0.3">
      <c r="Z537" s="83"/>
      <c r="AA537" s="206"/>
    </row>
    <row r="538" spans="26:27" x14ac:dyDescent="0.3">
      <c r="Z538" s="83"/>
      <c r="AA538" s="206"/>
    </row>
    <row r="539" spans="26:27" x14ac:dyDescent="0.3">
      <c r="Z539" s="83"/>
      <c r="AA539" s="206"/>
    </row>
    <row r="540" spans="26:27" x14ac:dyDescent="0.3">
      <c r="Z540" s="83"/>
      <c r="AA540" s="206"/>
    </row>
    <row r="541" spans="26:27" x14ac:dyDescent="0.3">
      <c r="Z541" s="83"/>
      <c r="AA541" s="206"/>
    </row>
    <row r="542" spans="26:27" x14ac:dyDescent="0.3">
      <c r="Z542" s="83"/>
      <c r="AA542" s="206"/>
    </row>
    <row r="543" spans="26:27" x14ac:dyDescent="0.3">
      <c r="Z543" s="83"/>
      <c r="AA543" s="206"/>
    </row>
    <row r="544" spans="26:27" x14ac:dyDescent="0.3">
      <c r="Z544" s="83"/>
      <c r="AA544" s="206"/>
    </row>
    <row r="545" spans="26:27" x14ac:dyDescent="0.3">
      <c r="Z545" s="83"/>
      <c r="AA545" s="206"/>
    </row>
    <row r="546" spans="26:27" x14ac:dyDescent="0.3">
      <c r="Z546" s="83"/>
      <c r="AA546" s="206"/>
    </row>
    <row r="547" spans="26:27" x14ac:dyDescent="0.3">
      <c r="Z547" s="83"/>
      <c r="AA547" s="206"/>
    </row>
    <row r="548" spans="26:27" x14ac:dyDescent="0.3">
      <c r="Z548" s="83"/>
      <c r="AA548" s="206"/>
    </row>
    <row r="549" spans="26:27" x14ac:dyDescent="0.3">
      <c r="Z549" s="83"/>
      <c r="AA549" s="206"/>
    </row>
    <row r="550" spans="26:27" x14ac:dyDescent="0.3">
      <c r="Z550" s="83"/>
      <c r="AA550" s="206"/>
    </row>
    <row r="551" spans="26:27" x14ac:dyDescent="0.3">
      <c r="Z551" s="83"/>
      <c r="AA551" s="206"/>
    </row>
    <row r="552" spans="26:27" x14ac:dyDescent="0.3">
      <c r="Z552" s="83"/>
      <c r="AA552" s="206"/>
    </row>
    <row r="553" spans="26:27" x14ac:dyDescent="0.3">
      <c r="Z553" s="83"/>
      <c r="AA553" s="206"/>
    </row>
    <row r="554" spans="26:27" x14ac:dyDescent="0.3">
      <c r="Z554" s="83"/>
      <c r="AA554" s="206"/>
    </row>
    <row r="555" spans="26:27" x14ac:dyDescent="0.3">
      <c r="Z555" s="83"/>
      <c r="AA555" s="206"/>
    </row>
    <row r="556" spans="26:27" x14ac:dyDescent="0.3">
      <c r="Z556" s="83"/>
      <c r="AA556" s="206"/>
    </row>
    <row r="557" spans="26:27" x14ac:dyDescent="0.3">
      <c r="Z557" s="83"/>
      <c r="AA557" s="206"/>
    </row>
    <row r="558" spans="26:27" x14ac:dyDescent="0.3">
      <c r="Z558" s="83"/>
      <c r="AA558" s="206"/>
    </row>
    <row r="559" spans="26:27" x14ac:dyDescent="0.3">
      <c r="Z559" s="83"/>
      <c r="AA559" s="206"/>
    </row>
    <row r="560" spans="26:27" x14ac:dyDescent="0.3">
      <c r="Z560" s="83"/>
      <c r="AA560" s="206"/>
    </row>
    <row r="561" spans="26:27" x14ac:dyDescent="0.3">
      <c r="Z561" s="83"/>
      <c r="AA561" s="206"/>
    </row>
    <row r="562" spans="26:27" x14ac:dyDescent="0.3">
      <c r="Z562" s="83"/>
      <c r="AA562" s="206"/>
    </row>
    <row r="563" spans="26:27" x14ac:dyDescent="0.3">
      <c r="Z563" s="83"/>
      <c r="AA563" s="206"/>
    </row>
    <row r="564" spans="26:27" x14ac:dyDescent="0.3">
      <c r="Z564" s="83"/>
      <c r="AA564" s="206"/>
    </row>
    <row r="565" spans="26:27" x14ac:dyDescent="0.3">
      <c r="Z565" s="83"/>
      <c r="AA565" s="206"/>
    </row>
    <row r="566" spans="26:27" x14ac:dyDescent="0.3">
      <c r="Z566" s="83"/>
      <c r="AA566" s="206"/>
    </row>
    <row r="567" spans="26:27" x14ac:dyDescent="0.3">
      <c r="Z567" s="83"/>
      <c r="AA567" s="206"/>
    </row>
    <row r="568" spans="26:27" x14ac:dyDescent="0.3">
      <c r="Z568" s="83"/>
      <c r="AA568" s="206"/>
    </row>
    <row r="569" spans="26:27" x14ac:dyDescent="0.3">
      <c r="Z569" s="83"/>
      <c r="AA569" s="206"/>
    </row>
    <row r="570" spans="26:27" x14ac:dyDescent="0.3">
      <c r="Z570" s="83"/>
      <c r="AA570" s="206"/>
    </row>
    <row r="571" spans="26:27" x14ac:dyDescent="0.3">
      <c r="Z571" s="83"/>
      <c r="AA571" s="206"/>
    </row>
    <row r="572" spans="26:27" x14ac:dyDescent="0.3">
      <c r="Z572" s="83"/>
      <c r="AA572" s="206"/>
    </row>
    <row r="573" spans="26:27" x14ac:dyDescent="0.3">
      <c r="Z573" s="83"/>
      <c r="AA573" s="206"/>
    </row>
    <row r="574" spans="26:27" x14ac:dyDescent="0.3">
      <c r="Z574" s="83"/>
      <c r="AA574" s="206"/>
    </row>
  </sheetData>
  <mergeCells count="38">
    <mergeCell ref="AB274:AB304"/>
    <mergeCell ref="AA171:AA175"/>
    <mergeCell ref="AB171:AB175"/>
    <mergeCell ref="AA177:AA180"/>
    <mergeCell ref="AA182:AA185"/>
    <mergeCell ref="AA209:AA214"/>
    <mergeCell ref="AA223:AA245"/>
    <mergeCell ref="AA247:AA272"/>
    <mergeCell ref="AA274:AA304"/>
    <mergeCell ref="AB177:AB180"/>
    <mergeCell ref="AB182:AB185"/>
    <mergeCell ref="AB209:AB214"/>
    <mergeCell ref="AB223:AB245"/>
    <mergeCell ref="AB247:AB272"/>
    <mergeCell ref="AA200:AA207"/>
    <mergeCell ref="AB200:AB207"/>
    <mergeCell ref="AA216:AA221"/>
    <mergeCell ref="AB216:AB221"/>
    <mergeCell ref="AB107:AB136"/>
    <mergeCell ref="AA107:AA136"/>
    <mergeCell ref="AB138:AB151"/>
    <mergeCell ref="AA138:AA151"/>
    <mergeCell ref="AB153:AB169"/>
    <mergeCell ref="AA153:AA169"/>
    <mergeCell ref="AA187:AA198"/>
    <mergeCell ref="AB187:AB198"/>
    <mergeCell ref="Z2:Z3"/>
    <mergeCell ref="AB2:AB3"/>
    <mergeCell ref="AA2:AA3"/>
    <mergeCell ref="AA5:AA17"/>
    <mergeCell ref="AB5:AB17"/>
    <mergeCell ref="AC58:AC81"/>
    <mergeCell ref="AB19:AB56"/>
    <mergeCell ref="AA19:AA56"/>
    <mergeCell ref="AA83:AA105"/>
    <mergeCell ref="AB83:AB105"/>
    <mergeCell ref="AA58:AA81"/>
    <mergeCell ref="AB58:AB81"/>
  </mergeCells>
  <conditionalFormatting sqref="H1:H1048576">
    <cfRule type="colorScale" priority="4">
      <colorScale>
        <cfvo type="min"/>
        <cfvo type="max"/>
        <color rgb="FFFCFCFF"/>
        <color rgb="FFF8696B"/>
      </colorScale>
    </cfRule>
  </conditionalFormatting>
  <conditionalFormatting sqref="N1:N1048576">
    <cfRule type="colorScale" priority="3">
      <colorScale>
        <cfvo type="min"/>
        <cfvo type="max"/>
        <color rgb="FFFCFCFF"/>
        <color rgb="FFF8696B"/>
      </colorScale>
    </cfRule>
  </conditionalFormatting>
  <conditionalFormatting sqref="R5:R304">
    <cfRule type="colorScale" priority="248">
      <colorScale>
        <cfvo type="min"/>
        <cfvo type="max"/>
        <color rgb="FFFCFCFF"/>
        <color rgb="FFF8696B"/>
      </colorScale>
    </cfRule>
  </conditionalFormatting>
  <conditionalFormatting sqref="Y5:Y304">
    <cfRule type="colorScale" priority="250">
      <colorScale>
        <cfvo type="min"/>
        <cfvo type="max"/>
        <color rgb="FFFCFCFF"/>
        <color rgb="FFF8696B"/>
      </colorScale>
    </cfRule>
  </conditionalFormatting>
  <conditionalFormatting sqref="Z1:Z1048576">
    <cfRule type="colorScale" priority="5">
      <colorScale>
        <cfvo type="min"/>
        <cfvo type="max"/>
        <color rgb="FFFCFCFF"/>
        <color rgb="FFF8696B"/>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B8E0D-7355-4AA6-A464-0C4C1AD8E5B3}">
  <dimension ref="A1:M281"/>
  <sheetViews>
    <sheetView tabSelected="1" zoomScale="90" zoomScaleNormal="90" workbookViewId="0">
      <pane xSplit="1" ySplit="2" topLeftCell="B3" activePane="bottomRight" state="frozen"/>
      <selection pane="topRight" activeCell="B1" sqref="B1"/>
      <selection pane="bottomLeft" activeCell="A3" sqref="A3"/>
      <selection pane="bottomRight" activeCell="L53" sqref="L53:L59"/>
    </sheetView>
  </sheetViews>
  <sheetFormatPr defaultColWidth="8.7265625" defaultRowHeight="14" x14ac:dyDescent="0.3"/>
  <cols>
    <col min="1" max="1" width="76.1796875" style="1" customWidth="1"/>
    <col min="2" max="4" width="6.81640625" style="29" customWidth="1"/>
    <col min="5" max="5" width="6.81640625" style="17" customWidth="1"/>
    <col min="6" max="6" width="6.81640625" style="399" customWidth="1"/>
    <col min="7" max="7" width="6.81640625" style="397" customWidth="1"/>
    <col min="8" max="8" width="6.81640625" style="12" customWidth="1"/>
    <col min="9" max="9" width="6.81640625" style="17" customWidth="1"/>
    <col min="10" max="10" width="8.453125" style="399" customWidth="1"/>
    <col min="11" max="11" width="13.26953125" style="401" customWidth="1"/>
    <col min="12" max="12" width="32.54296875" style="203" customWidth="1"/>
    <col min="13" max="13" width="45.7265625" style="174" customWidth="1"/>
    <col min="14" max="16384" width="8.7265625" style="1"/>
  </cols>
  <sheetData>
    <row r="1" spans="1:13" x14ac:dyDescent="0.3">
      <c r="A1" s="30" t="s">
        <v>426</v>
      </c>
      <c r="B1" s="30"/>
      <c r="C1" s="30"/>
      <c r="D1" s="240"/>
      <c r="E1" s="222"/>
      <c r="F1" s="228"/>
      <c r="G1" s="223"/>
      <c r="H1" s="214"/>
      <c r="I1" s="222"/>
      <c r="J1" s="228"/>
      <c r="K1" s="223"/>
      <c r="L1" s="242"/>
      <c r="M1" s="30"/>
    </row>
    <row r="2" spans="1:13" ht="68.5" customHeight="1" x14ac:dyDescent="0.3">
      <c r="A2" s="31" t="s">
        <v>427</v>
      </c>
      <c r="B2" s="32" t="s">
        <v>428</v>
      </c>
      <c r="C2" s="32" t="s">
        <v>429</v>
      </c>
      <c r="D2" s="54" t="s">
        <v>430</v>
      </c>
      <c r="E2" s="195" t="s">
        <v>431</v>
      </c>
      <c r="F2" s="654" t="s">
        <v>432</v>
      </c>
      <c r="G2" s="224" t="s">
        <v>433</v>
      </c>
      <c r="H2" s="127" t="s">
        <v>434</v>
      </c>
      <c r="I2" s="195" t="s">
        <v>435</v>
      </c>
      <c r="J2" s="654" t="s">
        <v>436</v>
      </c>
      <c r="K2" s="656" t="s">
        <v>95</v>
      </c>
      <c r="L2" s="537" t="s">
        <v>96</v>
      </c>
      <c r="M2" s="536" t="s">
        <v>97</v>
      </c>
    </row>
    <row r="3" spans="1:13" ht="18.649999999999999" customHeight="1" x14ac:dyDescent="0.3">
      <c r="A3" s="391"/>
      <c r="B3" s="505" t="s">
        <v>437</v>
      </c>
      <c r="C3" s="506"/>
      <c r="D3" s="506"/>
      <c r="E3" s="507"/>
      <c r="F3" s="655"/>
      <c r="G3" s="508" t="s">
        <v>438</v>
      </c>
      <c r="H3" s="509"/>
      <c r="I3" s="510"/>
      <c r="J3" s="655"/>
      <c r="K3" s="656"/>
      <c r="L3" s="537"/>
      <c r="M3" s="536"/>
    </row>
    <row r="4" spans="1:13" ht="23.15" customHeight="1" x14ac:dyDescent="0.3">
      <c r="A4" s="84" t="s">
        <v>439</v>
      </c>
      <c r="B4" s="85" t="s">
        <v>99</v>
      </c>
      <c r="C4" s="85" t="s">
        <v>99</v>
      </c>
      <c r="D4" s="86" t="s">
        <v>99</v>
      </c>
      <c r="E4" s="392" t="s">
        <v>100</v>
      </c>
      <c r="F4" s="657"/>
      <c r="G4" s="396" t="s">
        <v>101</v>
      </c>
      <c r="H4" s="389" t="s">
        <v>102</v>
      </c>
      <c r="I4" s="392" t="s">
        <v>102</v>
      </c>
      <c r="J4" s="657"/>
      <c r="K4" s="656"/>
      <c r="L4" s="537"/>
      <c r="M4" s="536"/>
    </row>
    <row r="5" spans="1:13" ht="21" customHeight="1" x14ac:dyDescent="0.3">
      <c r="A5" s="216" t="s">
        <v>440</v>
      </c>
      <c r="B5" s="213"/>
      <c r="C5" s="213"/>
      <c r="D5" s="241"/>
      <c r="E5" s="241"/>
      <c r="F5" s="245"/>
      <c r="G5" s="243"/>
      <c r="H5" s="213"/>
      <c r="I5" s="241"/>
      <c r="J5" s="245"/>
      <c r="K5" s="243"/>
      <c r="L5" s="243"/>
      <c r="M5" s="213"/>
    </row>
    <row r="6" spans="1:13" ht="18" customHeight="1" x14ac:dyDescent="0.3">
      <c r="A6" s="117" t="s">
        <v>441</v>
      </c>
      <c r="B6" s="283">
        <v>1</v>
      </c>
      <c r="C6" s="283">
        <v>1</v>
      </c>
      <c r="D6" s="57">
        <v>1</v>
      </c>
      <c r="E6" s="393">
        <v>1</v>
      </c>
      <c r="F6" s="398">
        <f t="shared" ref="F6:F24" si="0">SUM(B6:E6)</f>
        <v>4</v>
      </c>
      <c r="G6" s="411">
        <v>1</v>
      </c>
      <c r="H6" s="297">
        <v>1</v>
      </c>
      <c r="I6" s="298">
        <v>1</v>
      </c>
      <c r="J6" s="402">
        <f t="shared" ref="J6:J24" si="1">SUM(G6:I6)</f>
        <v>3</v>
      </c>
      <c r="K6" s="400">
        <f t="shared" ref="K6:K24" si="2">SUM(F6,J6)</f>
        <v>7</v>
      </c>
      <c r="L6" s="522" t="s">
        <v>442</v>
      </c>
      <c r="M6" s="520" t="s">
        <v>443</v>
      </c>
    </row>
    <row r="7" spans="1:13" x14ac:dyDescent="0.3">
      <c r="A7" s="119" t="s">
        <v>444</v>
      </c>
      <c r="B7" s="283">
        <v>1</v>
      </c>
      <c r="C7" s="283">
        <v>1</v>
      </c>
      <c r="D7" s="57">
        <v>1</v>
      </c>
      <c r="E7" s="393"/>
      <c r="F7" s="398">
        <f t="shared" si="0"/>
        <v>3</v>
      </c>
      <c r="G7" s="411"/>
      <c r="H7" s="297">
        <v>1</v>
      </c>
      <c r="I7" s="298">
        <v>1</v>
      </c>
      <c r="J7" s="402">
        <f t="shared" si="1"/>
        <v>2</v>
      </c>
      <c r="K7" s="400">
        <f t="shared" si="2"/>
        <v>5</v>
      </c>
      <c r="L7" s="522"/>
      <c r="M7" s="520"/>
    </row>
    <row r="8" spans="1:13" x14ac:dyDescent="0.3">
      <c r="A8" s="119" t="s">
        <v>445</v>
      </c>
      <c r="B8" s="283">
        <v>1</v>
      </c>
      <c r="C8" s="283">
        <v>1</v>
      </c>
      <c r="D8" s="57">
        <v>1</v>
      </c>
      <c r="E8" s="393"/>
      <c r="F8" s="398">
        <f t="shared" si="0"/>
        <v>3</v>
      </c>
      <c r="G8" s="411"/>
      <c r="H8" s="297">
        <v>1</v>
      </c>
      <c r="I8" s="298">
        <v>1</v>
      </c>
      <c r="J8" s="402">
        <f t="shared" si="1"/>
        <v>2</v>
      </c>
      <c r="K8" s="400">
        <f t="shared" si="2"/>
        <v>5</v>
      </c>
      <c r="L8" s="522"/>
      <c r="M8" s="520"/>
    </row>
    <row r="9" spans="1:13" x14ac:dyDescent="0.3">
      <c r="A9" s="119" t="s">
        <v>446</v>
      </c>
      <c r="B9" s="283"/>
      <c r="C9" s="283">
        <v>1</v>
      </c>
      <c r="D9" s="57">
        <v>1</v>
      </c>
      <c r="E9" s="393"/>
      <c r="F9" s="398">
        <f t="shared" si="0"/>
        <v>2</v>
      </c>
      <c r="G9" s="411"/>
      <c r="H9" s="297"/>
      <c r="I9" s="298"/>
      <c r="J9" s="402">
        <f t="shared" si="1"/>
        <v>0</v>
      </c>
      <c r="K9" s="400">
        <f t="shared" si="2"/>
        <v>2</v>
      </c>
      <c r="L9" s="522"/>
      <c r="M9" s="520"/>
    </row>
    <row r="10" spans="1:13" x14ac:dyDescent="0.3">
      <c r="A10" s="119" t="s">
        <v>447</v>
      </c>
      <c r="B10" s="283"/>
      <c r="C10" s="283"/>
      <c r="D10" s="57"/>
      <c r="E10" s="393"/>
      <c r="F10" s="398">
        <f t="shared" si="0"/>
        <v>0</v>
      </c>
      <c r="G10" s="411"/>
      <c r="H10" s="297"/>
      <c r="I10" s="298">
        <v>1</v>
      </c>
      <c r="J10" s="402">
        <f t="shared" si="1"/>
        <v>1</v>
      </c>
      <c r="K10" s="400">
        <f t="shared" si="2"/>
        <v>1</v>
      </c>
      <c r="L10" s="522"/>
      <c r="M10" s="520"/>
    </row>
    <row r="11" spans="1:13" x14ac:dyDescent="0.3">
      <c r="A11" s="119" t="s">
        <v>448</v>
      </c>
      <c r="B11" s="283"/>
      <c r="C11" s="283"/>
      <c r="D11" s="57">
        <v>1</v>
      </c>
      <c r="E11" s="393"/>
      <c r="F11" s="398">
        <f t="shared" si="0"/>
        <v>1</v>
      </c>
      <c r="G11" s="411"/>
      <c r="H11" s="297"/>
      <c r="I11" s="298">
        <v>1</v>
      </c>
      <c r="J11" s="402">
        <f t="shared" si="1"/>
        <v>1</v>
      </c>
      <c r="K11" s="400">
        <f t="shared" si="2"/>
        <v>2</v>
      </c>
      <c r="L11" s="522"/>
      <c r="M11" s="520"/>
    </row>
    <row r="12" spans="1:13" x14ac:dyDescent="0.3">
      <c r="A12" s="119" t="s">
        <v>449</v>
      </c>
      <c r="B12" s="283"/>
      <c r="C12" s="283"/>
      <c r="D12" s="57">
        <v>1</v>
      </c>
      <c r="E12" s="393"/>
      <c r="F12" s="398">
        <f t="shared" si="0"/>
        <v>1</v>
      </c>
      <c r="G12" s="411"/>
      <c r="H12" s="297"/>
      <c r="I12" s="298">
        <v>1</v>
      </c>
      <c r="J12" s="402">
        <f t="shared" si="1"/>
        <v>1</v>
      </c>
      <c r="K12" s="400">
        <f t="shared" si="2"/>
        <v>2</v>
      </c>
      <c r="L12" s="522"/>
      <c r="M12" s="520"/>
    </row>
    <row r="13" spans="1:13" x14ac:dyDescent="0.3">
      <c r="A13" s="119" t="s">
        <v>450</v>
      </c>
      <c r="B13" s="283"/>
      <c r="C13" s="283"/>
      <c r="D13" s="57"/>
      <c r="E13" s="393"/>
      <c r="F13" s="398">
        <f t="shared" si="0"/>
        <v>0</v>
      </c>
      <c r="G13" s="411"/>
      <c r="H13" s="297"/>
      <c r="I13" s="298">
        <v>1</v>
      </c>
      <c r="J13" s="402">
        <f t="shared" si="1"/>
        <v>1</v>
      </c>
      <c r="K13" s="400">
        <f t="shared" si="2"/>
        <v>1</v>
      </c>
      <c r="L13" s="522"/>
      <c r="M13" s="520"/>
    </row>
    <row r="14" spans="1:13" x14ac:dyDescent="0.3">
      <c r="A14" s="119" t="s">
        <v>451</v>
      </c>
      <c r="B14" s="283"/>
      <c r="C14" s="283"/>
      <c r="D14" s="57">
        <v>1</v>
      </c>
      <c r="E14" s="393"/>
      <c r="F14" s="398">
        <f t="shared" si="0"/>
        <v>1</v>
      </c>
      <c r="G14" s="411"/>
      <c r="H14" s="297"/>
      <c r="I14" s="298"/>
      <c r="J14" s="402">
        <f t="shared" si="1"/>
        <v>0</v>
      </c>
      <c r="K14" s="400">
        <f t="shared" si="2"/>
        <v>1</v>
      </c>
      <c r="L14" s="522"/>
      <c r="M14" s="520"/>
    </row>
    <row r="15" spans="1:13" x14ac:dyDescent="0.3">
      <c r="A15" s="119" t="s">
        <v>452</v>
      </c>
      <c r="B15" s="283"/>
      <c r="C15" s="283"/>
      <c r="D15" s="57">
        <v>1</v>
      </c>
      <c r="E15" s="393"/>
      <c r="F15" s="398">
        <f t="shared" si="0"/>
        <v>1</v>
      </c>
      <c r="G15" s="411"/>
      <c r="H15" s="297"/>
      <c r="I15" s="298"/>
      <c r="J15" s="402">
        <f t="shared" si="1"/>
        <v>0</v>
      </c>
      <c r="K15" s="400">
        <f t="shared" si="2"/>
        <v>1</v>
      </c>
      <c r="L15" s="522"/>
      <c r="M15" s="520"/>
    </row>
    <row r="16" spans="1:13" x14ac:dyDescent="0.3">
      <c r="A16" s="119" t="s">
        <v>453</v>
      </c>
      <c r="B16" s="283"/>
      <c r="C16" s="283"/>
      <c r="D16" s="57">
        <v>1</v>
      </c>
      <c r="E16" s="393"/>
      <c r="F16" s="398">
        <f t="shared" si="0"/>
        <v>1</v>
      </c>
      <c r="G16" s="411"/>
      <c r="H16" s="297"/>
      <c r="I16" s="298"/>
      <c r="J16" s="402">
        <f t="shared" si="1"/>
        <v>0</v>
      </c>
      <c r="K16" s="400">
        <f t="shared" si="2"/>
        <v>1</v>
      </c>
      <c r="L16" s="522"/>
      <c r="M16" s="520"/>
    </row>
    <row r="17" spans="1:13" x14ac:dyDescent="0.3">
      <c r="A17" s="118" t="s">
        <v>454</v>
      </c>
      <c r="B17" s="283">
        <v>1</v>
      </c>
      <c r="C17" s="283">
        <v>1</v>
      </c>
      <c r="D17" s="57"/>
      <c r="E17" s="393">
        <v>1</v>
      </c>
      <c r="F17" s="398">
        <f t="shared" si="0"/>
        <v>3</v>
      </c>
      <c r="G17" s="411"/>
      <c r="H17" s="297">
        <v>1</v>
      </c>
      <c r="I17" s="298">
        <v>1</v>
      </c>
      <c r="J17" s="402">
        <f t="shared" si="1"/>
        <v>2</v>
      </c>
      <c r="K17" s="400">
        <f t="shared" si="2"/>
        <v>5</v>
      </c>
      <c r="L17" s="522"/>
      <c r="M17" s="520"/>
    </row>
    <row r="18" spans="1:13" x14ac:dyDescent="0.3">
      <c r="A18" s="119" t="s">
        <v>455</v>
      </c>
      <c r="B18" s="283"/>
      <c r="C18" s="283"/>
      <c r="D18" s="57"/>
      <c r="E18" s="393">
        <v>1</v>
      </c>
      <c r="F18" s="398">
        <f t="shared" si="0"/>
        <v>1</v>
      </c>
      <c r="G18" s="411"/>
      <c r="H18" s="297"/>
      <c r="I18" s="298"/>
      <c r="J18" s="402">
        <f t="shared" si="1"/>
        <v>0</v>
      </c>
      <c r="K18" s="400">
        <f t="shared" si="2"/>
        <v>1</v>
      </c>
      <c r="L18" s="522"/>
      <c r="M18" s="520"/>
    </row>
    <row r="19" spans="1:13" x14ac:dyDescent="0.3">
      <c r="A19" s="119" t="s">
        <v>456</v>
      </c>
      <c r="B19" s="283"/>
      <c r="C19" s="283"/>
      <c r="D19" s="57"/>
      <c r="E19" s="393"/>
      <c r="F19" s="398">
        <f t="shared" si="0"/>
        <v>0</v>
      </c>
      <c r="G19" s="411"/>
      <c r="H19" s="297">
        <v>1</v>
      </c>
      <c r="I19" s="298"/>
      <c r="J19" s="402">
        <f t="shared" si="1"/>
        <v>1</v>
      </c>
      <c r="K19" s="400">
        <f t="shared" si="2"/>
        <v>1</v>
      </c>
      <c r="L19" s="522"/>
      <c r="M19" s="520"/>
    </row>
    <row r="20" spans="1:13" x14ac:dyDescent="0.3">
      <c r="A20" s="119" t="s">
        <v>457</v>
      </c>
      <c r="B20" s="283">
        <v>1</v>
      </c>
      <c r="C20" s="283">
        <v>1</v>
      </c>
      <c r="D20" s="57"/>
      <c r="E20" s="393"/>
      <c r="F20" s="398">
        <f t="shared" si="0"/>
        <v>2</v>
      </c>
      <c r="G20" s="411"/>
      <c r="H20" s="297"/>
      <c r="I20" s="298">
        <v>1</v>
      </c>
      <c r="J20" s="402">
        <f t="shared" si="1"/>
        <v>1</v>
      </c>
      <c r="K20" s="400">
        <f t="shared" si="2"/>
        <v>3</v>
      </c>
      <c r="L20" s="522"/>
      <c r="M20" s="520"/>
    </row>
    <row r="21" spans="1:13" x14ac:dyDescent="0.3">
      <c r="A21" s="119" t="s">
        <v>458</v>
      </c>
      <c r="B21" s="283">
        <v>1</v>
      </c>
      <c r="C21" s="283">
        <v>1</v>
      </c>
      <c r="D21" s="57"/>
      <c r="E21" s="393"/>
      <c r="F21" s="398">
        <f t="shared" si="0"/>
        <v>2</v>
      </c>
      <c r="G21" s="411"/>
      <c r="H21" s="297"/>
      <c r="I21" s="298">
        <v>1</v>
      </c>
      <c r="J21" s="402">
        <f t="shared" si="1"/>
        <v>1</v>
      </c>
      <c r="K21" s="400">
        <f t="shared" si="2"/>
        <v>3</v>
      </c>
      <c r="L21" s="522"/>
      <c r="M21" s="520"/>
    </row>
    <row r="22" spans="1:13" x14ac:dyDescent="0.3">
      <c r="A22" s="118" t="s">
        <v>459</v>
      </c>
      <c r="B22" s="283"/>
      <c r="C22" s="283">
        <v>1</v>
      </c>
      <c r="D22" s="57"/>
      <c r="E22" s="393"/>
      <c r="F22" s="398">
        <f t="shared" si="0"/>
        <v>1</v>
      </c>
      <c r="G22" s="411"/>
      <c r="H22" s="297"/>
      <c r="I22" s="298"/>
      <c r="J22" s="402">
        <f t="shared" si="1"/>
        <v>0</v>
      </c>
      <c r="K22" s="400">
        <f t="shared" si="2"/>
        <v>1</v>
      </c>
      <c r="L22" s="522"/>
      <c r="M22" s="520"/>
    </row>
    <row r="23" spans="1:13" x14ac:dyDescent="0.3">
      <c r="A23" s="117" t="s">
        <v>460</v>
      </c>
      <c r="B23" s="283"/>
      <c r="C23" s="283"/>
      <c r="D23" s="57"/>
      <c r="E23" s="393"/>
      <c r="F23" s="398">
        <f t="shared" si="0"/>
        <v>0</v>
      </c>
      <c r="G23" s="411"/>
      <c r="H23" s="297">
        <v>1</v>
      </c>
      <c r="I23" s="298"/>
      <c r="J23" s="402">
        <f t="shared" si="1"/>
        <v>1</v>
      </c>
      <c r="K23" s="400">
        <f t="shared" si="2"/>
        <v>1</v>
      </c>
      <c r="L23" s="522"/>
      <c r="M23" s="520"/>
    </row>
    <row r="24" spans="1:13" ht="116.15" customHeight="1" x14ac:dyDescent="0.3">
      <c r="A24" s="118" t="s">
        <v>461</v>
      </c>
      <c r="B24" s="283"/>
      <c r="C24" s="283"/>
      <c r="D24" s="57">
        <v>1</v>
      </c>
      <c r="E24" s="393"/>
      <c r="F24" s="398">
        <f t="shared" si="0"/>
        <v>1</v>
      </c>
      <c r="G24" s="411"/>
      <c r="H24" s="297"/>
      <c r="I24" s="298"/>
      <c r="J24" s="402">
        <f t="shared" si="1"/>
        <v>0</v>
      </c>
      <c r="K24" s="400">
        <f t="shared" si="2"/>
        <v>1</v>
      </c>
      <c r="L24" s="522"/>
      <c r="M24" s="520"/>
    </row>
    <row r="25" spans="1:13" x14ac:dyDescent="0.3">
      <c r="A25" s="216" t="s">
        <v>462</v>
      </c>
      <c r="B25" s="213"/>
      <c r="C25" s="213"/>
      <c r="D25" s="241"/>
      <c r="E25" s="241"/>
      <c r="F25" s="244"/>
      <c r="G25" s="243"/>
      <c r="H25" s="213"/>
      <c r="I25" s="241"/>
      <c r="J25" s="244"/>
      <c r="K25" s="244"/>
      <c r="L25" s="244"/>
      <c r="M25" s="173" t="s">
        <v>160</v>
      </c>
    </row>
    <row r="26" spans="1:13" x14ac:dyDescent="0.3">
      <c r="A26" s="118" t="s">
        <v>463</v>
      </c>
      <c r="B26" s="283">
        <v>1</v>
      </c>
      <c r="C26" s="283"/>
      <c r="D26" s="57"/>
      <c r="E26" s="393">
        <v>1</v>
      </c>
      <c r="F26" s="398">
        <f t="shared" ref="F26:F46" si="3">SUM(B26:E26)</f>
        <v>2</v>
      </c>
      <c r="G26" s="411"/>
      <c r="H26" s="297"/>
      <c r="I26" s="298"/>
      <c r="J26" s="402">
        <f t="shared" ref="J26:J46" si="4">SUM(G26:I26)</f>
        <v>0</v>
      </c>
      <c r="K26" s="400">
        <f t="shared" ref="K26:K46" si="5">SUM(F26,J26)</f>
        <v>2</v>
      </c>
      <c r="L26" s="515" t="s">
        <v>464</v>
      </c>
      <c r="M26" s="513" t="s">
        <v>465</v>
      </c>
    </row>
    <row r="27" spans="1:13" x14ac:dyDescent="0.3">
      <c r="A27" s="118" t="s">
        <v>466</v>
      </c>
      <c r="B27" s="283"/>
      <c r="C27" s="283"/>
      <c r="D27" s="57">
        <v>1</v>
      </c>
      <c r="E27" s="393"/>
      <c r="F27" s="398">
        <f t="shared" si="3"/>
        <v>1</v>
      </c>
      <c r="G27" s="411"/>
      <c r="H27" s="297"/>
      <c r="I27" s="298"/>
      <c r="J27" s="402">
        <f t="shared" si="4"/>
        <v>0</v>
      </c>
      <c r="K27" s="400">
        <f t="shared" si="5"/>
        <v>1</v>
      </c>
      <c r="L27" s="515"/>
      <c r="M27" s="513"/>
    </row>
    <row r="28" spans="1:13" x14ac:dyDescent="0.3">
      <c r="A28" s="118" t="s">
        <v>467</v>
      </c>
      <c r="B28" s="283"/>
      <c r="C28" s="283">
        <v>1</v>
      </c>
      <c r="D28" s="57">
        <v>1</v>
      </c>
      <c r="E28" s="393"/>
      <c r="F28" s="398">
        <f t="shared" si="3"/>
        <v>2</v>
      </c>
      <c r="G28" s="411"/>
      <c r="H28" s="297">
        <v>1</v>
      </c>
      <c r="I28" s="298"/>
      <c r="J28" s="402">
        <f t="shared" si="4"/>
        <v>1</v>
      </c>
      <c r="K28" s="400">
        <f t="shared" si="5"/>
        <v>3</v>
      </c>
      <c r="L28" s="515"/>
      <c r="M28" s="513"/>
    </row>
    <row r="29" spans="1:13" x14ac:dyDescent="0.3">
      <c r="A29" s="119" t="s">
        <v>468</v>
      </c>
      <c r="B29" s="283"/>
      <c r="C29" s="283">
        <v>1</v>
      </c>
      <c r="D29" s="57"/>
      <c r="E29" s="393"/>
      <c r="F29" s="398">
        <f t="shared" si="3"/>
        <v>1</v>
      </c>
      <c r="G29" s="411"/>
      <c r="H29" s="297"/>
      <c r="I29" s="298"/>
      <c r="J29" s="402">
        <f t="shared" si="4"/>
        <v>0</v>
      </c>
      <c r="K29" s="400">
        <f t="shared" si="5"/>
        <v>1</v>
      </c>
      <c r="L29" s="515"/>
      <c r="M29" s="513"/>
    </row>
    <row r="30" spans="1:13" x14ac:dyDescent="0.3">
      <c r="A30" s="119" t="s">
        <v>469</v>
      </c>
      <c r="B30" s="283"/>
      <c r="C30" s="283"/>
      <c r="D30" s="57">
        <v>1</v>
      </c>
      <c r="E30" s="393"/>
      <c r="F30" s="398">
        <f t="shared" si="3"/>
        <v>1</v>
      </c>
      <c r="G30" s="411"/>
      <c r="H30" s="297"/>
      <c r="I30" s="298"/>
      <c r="J30" s="402">
        <f t="shared" si="4"/>
        <v>0</v>
      </c>
      <c r="K30" s="400">
        <f t="shared" si="5"/>
        <v>1</v>
      </c>
      <c r="L30" s="515"/>
      <c r="M30" s="513"/>
    </row>
    <row r="31" spans="1:13" x14ac:dyDescent="0.3">
      <c r="A31" s="118" t="s">
        <v>470</v>
      </c>
      <c r="B31" s="283">
        <v>1</v>
      </c>
      <c r="C31" s="283">
        <v>1</v>
      </c>
      <c r="D31" s="57"/>
      <c r="E31" s="393"/>
      <c r="F31" s="398">
        <f t="shared" si="3"/>
        <v>2</v>
      </c>
      <c r="G31" s="411"/>
      <c r="H31" s="297">
        <v>1</v>
      </c>
      <c r="I31" s="298"/>
      <c r="J31" s="402">
        <f t="shared" si="4"/>
        <v>1</v>
      </c>
      <c r="K31" s="400">
        <f t="shared" si="5"/>
        <v>3</v>
      </c>
      <c r="L31" s="515"/>
      <c r="M31" s="513"/>
    </row>
    <row r="32" spans="1:13" x14ac:dyDescent="0.3">
      <c r="A32" s="118" t="s">
        <v>471</v>
      </c>
      <c r="B32" s="283"/>
      <c r="C32" s="283"/>
      <c r="D32" s="57">
        <v>1</v>
      </c>
      <c r="E32" s="393"/>
      <c r="F32" s="398">
        <f t="shared" si="3"/>
        <v>1</v>
      </c>
      <c r="G32" s="411"/>
      <c r="H32" s="297"/>
      <c r="I32" s="298"/>
      <c r="J32" s="402">
        <f t="shared" si="4"/>
        <v>0</v>
      </c>
      <c r="K32" s="400">
        <f t="shared" si="5"/>
        <v>1</v>
      </c>
      <c r="L32" s="515"/>
      <c r="M32" s="513"/>
    </row>
    <row r="33" spans="1:13" x14ac:dyDescent="0.3">
      <c r="A33" s="118" t="s">
        <v>472</v>
      </c>
      <c r="B33" s="283"/>
      <c r="C33" s="283">
        <v>1</v>
      </c>
      <c r="D33" s="57">
        <v>1</v>
      </c>
      <c r="E33" s="393"/>
      <c r="F33" s="398">
        <f t="shared" si="3"/>
        <v>2</v>
      </c>
      <c r="G33" s="411"/>
      <c r="H33" s="297"/>
      <c r="I33" s="298"/>
      <c r="J33" s="402">
        <f t="shared" si="4"/>
        <v>0</v>
      </c>
      <c r="K33" s="400">
        <f t="shared" si="5"/>
        <v>2</v>
      </c>
      <c r="L33" s="515"/>
      <c r="M33" s="513"/>
    </row>
    <row r="34" spans="1:13" x14ac:dyDescent="0.3">
      <c r="A34" s="118" t="s">
        <v>473</v>
      </c>
      <c r="B34" s="283"/>
      <c r="C34" s="283">
        <v>1</v>
      </c>
      <c r="D34" s="57">
        <v>1</v>
      </c>
      <c r="E34" s="393"/>
      <c r="F34" s="398">
        <f t="shared" si="3"/>
        <v>2</v>
      </c>
      <c r="G34" s="411"/>
      <c r="H34" s="297"/>
      <c r="I34" s="298"/>
      <c r="J34" s="402">
        <f t="shared" si="4"/>
        <v>0</v>
      </c>
      <c r="K34" s="400">
        <f t="shared" si="5"/>
        <v>2</v>
      </c>
      <c r="L34" s="515"/>
      <c r="M34" s="513"/>
    </row>
    <row r="35" spans="1:13" x14ac:dyDescent="0.3">
      <c r="A35" s="119" t="s">
        <v>474</v>
      </c>
      <c r="B35" s="283"/>
      <c r="C35" s="283"/>
      <c r="D35" s="57">
        <v>1</v>
      </c>
      <c r="E35" s="393"/>
      <c r="F35" s="398">
        <f t="shared" si="3"/>
        <v>1</v>
      </c>
      <c r="G35" s="411"/>
      <c r="H35" s="297"/>
      <c r="I35" s="298"/>
      <c r="J35" s="402">
        <f t="shared" si="4"/>
        <v>0</v>
      </c>
      <c r="K35" s="400">
        <f t="shared" si="5"/>
        <v>1</v>
      </c>
      <c r="L35" s="515"/>
      <c r="M35" s="513"/>
    </row>
    <row r="36" spans="1:13" x14ac:dyDescent="0.3">
      <c r="A36" s="118" t="s">
        <v>475</v>
      </c>
      <c r="B36" s="283"/>
      <c r="C36" s="283"/>
      <c r="D36" s="57">
        <v>1</v>
      </c>
      <c r="E36" s="393"/>
      <c r="F36" s="398">
        <f t="shared" si="3"/>
        <v>1</v>
      </c>
      <c r="G36" s="411"/>
      <c r="H36" s="297"/>
      <c r="I36" s="298"/>
      <c r="J36" s="402">
        <f t="shared" si="4"/>
        <v>0</v>
      </c>
      <c r="K36" s="400">
        <f t="shared" si="5"/>
        <v>1</v>
      </c>
      <c r="L36" s="515"/>
      <c r="M36" s="513"/>
    </row>
    <row r="37" spans="1:13" x14ac:dyDescent="0.3">
      <c r="A37" s="118" t="s">
        <v>476</v>
      </c>
      <c r="B37" s="283">
        <v>1</v>
      </c>
      <c r="C37" s="283"/>
      <c r="D37" s="57"/>
      <c r="E37" s="393"/>
      <c r="F37" s="398">
        <f t="shared" si="3"/>
        <v>1</v>
      </c>
      <c r="G37" s="411"/>
      <c r="H37" s="297"/>
      <c r="I37" s="298"/>
      <c r="J37" s="402">
        <f t="shared" si="4"/>
        <v>0</v>
      </c>
      <c r="K37" s="400">
        <f t="shared" si="5"/>
        <v>1</v>
      </c>
      <c r="L37" s="515"/>
      <c r="M37" s="513"/>
    </row>
    <row r="38" spans="1:13" x14ac:dyDescent="0.3">
      <c r="A38" s="118" t="s">
        <v>477</v>
      </c>
      <c r="B38" s="283"/>
      <c r="C38" s="283"/>
      <c r="D38" s="57">
        <v>1</v>
      </c>
      <c r="E38" s="393">
        <v>1</v>
      </c>
      <c r="F38" s="398">
        <f t="shared" si="3"/>
        <v>2</v>
      </c>
      <c r="G38" s="411"/>
      <c r="H38" s="297"/>
      <c r="I38" s="298"/>
      <c r="J38" s="402">
        <f t="shared" si="4"/>
        <v>0</v>
      </c>
      <c r="K38" s="400">
        <f t="shared" si="5"/>
        <v>2</v>
      </c>
      <c r="L38" s="515"/>
      <c r="M38" s="513"/>
    </row>
    <row r="39" spans="1:13" x14ac:dyDescent="0.3">
      <c r="A39" s="118" t="s">
        <v>478</v>
      </c>
      <c r="B39" s="283">
        <v>1</v>
      </c>
      <c r="C39" s="283"/>
      <c r="D39" s="57"/>
      <c r="E39" s="393"/>
      <c r="F39" s="398">
        <f t="shared" si="3"/>
        <v>1</v>
      </c>
      <c r="G39" s="411"/>
      <c r="H39" s="297"/>
      <c r="I39" s="298"/>
      <c r="J39" s="402">
        <f t="shared" si="4"/>
        <v>0</v>
      </c>
      <c r="K39" s="400">
        <f t="shared" si="5"/>
        <v>1</v>
      </c>
      <c r="L39" s="515"/>
      <c r="M39" s="513"/>
    </row>
    <row r="40" spans="1:13" x14ac:dyDescent="0.3">
      <c r="A40" s="118" t="s">
        <v>479</v>
      </c>
      <c r="B40" s="283"/>
      <c r="C40" s="283"/>
      <c r="D40" s="57">
        <v>1</v>
      </c>
      <c r="E40" s="393">
        <v>1</v>
      </c>
      <c r="F40" s="398">
        <f t="shared" si="3"/>
        <v>2</v>
      </c>
      <c r="G40" s="411"/>
      <c r="H40" s="297"/>
      <c r="I40" s="298"/>
      <c r="J40" s="402">
        <f t="shared" si="4"/>
        <v>0</v>
      </c>
      <c r="K40" s="400">
        <f t="shared" si="5"/>
        <v>2</v>
      </c>
      <c r="L40" s="515"/>
      <c r="M40" s="513"/>
    </row>
    <row r="41" spans="1:13" x14ac:dyDescent="0.3">
      <c r="A41" s="118" t="s">
        <v>480</v>
      </c>
      <c r="B41" s="283"/>
      <c r="C41" s="283"/>
      <c r="D41" s="57">
        <v>1</v>
      </c>
      <c r="E41" s="393"/>
      <c r="F41" s="398">
        <f t="shared" si="3"/>
        <v>1</v>
      </c>
      <c r="G41" s="411"/>
      <c r="H41" s="297"/>
      <c r="I41" s="298"/>
      <c r="J41" s="402">
        <f t="shared" si="4"/>
        <v>0</v>
      </c>
      <c r="K41" s="400">
        <f t="shared" si="5"/>
        <v>1</v>
      </c>
      <c r="L41" s="515"/>
      <c r="M41" s="513"/>
    </row>
    <row r="42" spans="1:13" x14ac:dyDescent="0.3">
      <c r="A42" s="118" t="s">
        <v>481</v>
      </c>
      <c r="B42" s="283"/>
      <c r="C42" s="283"/>
      <c r="D42" s="57">
        <v>1</v>
      </c>
      <c r="E42" s="393"/>
      <c r="F42" s="398">
        <f t="shared" si="3"/>
        <v>1</v>
      </c>
      <c r="G42" s="411"/>
      <c r="H42" s="297"/>
      <c r="I42" s="298"/>
      <c r="J42" s="402">
        <f t="shared" si="4"/>
        <v>0</v>
      </c>
      <c r="K42" s="400">
        <f t="shared" si="5"/>
        <v>1</v>
      </c>
      <c r="L42" s="515"/>
      <c r="M42" s="513"/>
    </row>
    <row r="43" spans="1:13" x14ac:dyDescent="0.3">
      <c r="A43" s="118" t="s">
        <v>482</v>
      </c>
      <c r="B43" s="283"/>
      <c r="C43" s="283"/>
      <c r="D43" s="57">
        <v>1</v>
      </c>
      <c r="E43" s="393"/>
      <c r="F43" s="398">
        <f t="shared" si="3"/>
        <v>1</v>
      </c>
      <c r="G43" s="411"/>
      <c r="H43" s="297"/>
      <c r="I43" s="298"/>
      <c r="J43" s="402">
        <f t="shared" si="4"/>
        <v>0</v>
      </c>
      <c r="K43" s="400">
        <f t="shared" si="5"/>
        <v>1</v>
      </c>
      <c r="L43" s="515"/>
      <c r="M43" s="513"/>
    </row>
    <row r="44" spans="1:13" x14ac:dyDescent="0.3">
      <c r="A44" s="118" t="s">
        <v>483</v>
      </c>
      <c r="B44" s="283"/>
      <c r="C44" s="283">
        <v>1</v>
      </c>
      <c r="D44" s="57"/>
      <c r="E44" s="393"/>
      <c r="F44" s="398">
        <f t="shared" si="3"/>
        <v>1</v>
      </c>
      <c r="G44" s="411"/>
      <c r="H44" s="297"/>
      <c r="I44" s="298"/>
      <c r="J44" s="402">
        <f t="shared" si="4"/>
        <v>0</v>
      </c>
      <c r="K44" s="400">
        <f t="shared" si="5"/>
        <v>1</v>
      </c>
      <c r="L44" s="515"/>
      <c r="M44" s="513"/>
    </row>
    <row r="45" spans="1:13" ht="15.75" customHeight="1" x14ac:dyDescent="0.3">
      <c r="A45" s="118" t="s">
        <v>285</v>
      </c>
      <c r="B45" s="283"/>
      <c r="C45" s="283"/>
      <c r="D45" s="57"/>
      <c r="E45" s="393"/>
      <c r="F45" s="398">
        <f t="shared" si="3"/>
        <v>0</v>
      </c>
      <c r="G45" s="411">
        <v>1</v>
      </c>
      <c r="H45" s="297"/>
      <c r="I45" s="298">
        <v>1</v>
      </c>
      <c r="J45" s="402">
        <f t="shared" si="4"/>
        <v>2</v>
      </c>
      <c r="K45" s="400">
        <f t="shared" si="5"/>
        <v>2</v>
      </c>
      <c r="L45" s="515"/>
      <c r="M45" s="513"/>
    </row>
    <row r="46" spans="1:13" ht="16" customHeight="1" x14ac:dyDescent="0.3">
      <c r="A46" s="118" t="s">
        <v>484</v>
      </c>
      <c r="B46" s="283">
        <v>1</v>
      </c>
      <c r="C46" s="283">
        <v>1</v>
      </c>
      <c r="D46" s="57"/>
      <c r="E46" s="393"/>
      <c r="F46" s="398">
        <f t="shared" si="3"/>
        <v>2</v>
      </c>
      <c r="G46" s="411"/>
      <c r="H46" s="297"/>
      <c r="I46" s="298"/>
      <c r="J46" s="402">
        <f t="shared" si="4"/>
        <v>0</v>
      </c>
      <c r="K46" s="400">
        <f t="shared" si="5"/>
        <v>2</v>
      </c>
      <c r="L46" s="515"/>
      <c r="M46" s="513"/>
    </row>
    <row r="47" spans="1:13" ht="15.75" customHeight="1" x14ac:dyDescent="0.3">
      <c r="A47" s="216" t="s">
        <v>298</v>
      </c>
      <c r="B47" s="213"/>
      <c r="C47" s="213"/>
      <c r="D47" s="241"/>
      <c r="E47" s="241"/>
      <c r="F47" s="243"/>
      <c r="G47" s="243"/>
      <c r="H47" s="213"/>
      <c r="I47" s="241"/>
      <c r="J47" s="243"/>
      <c r="K47" s="243"/>
      <c r="L47" s="244"/>
      <c r="M47" s="173" t="s">
        <v>160</v>
      </c>
    </row>
    <row r="48" spans="1:13" ht="15.75" customHeight="1" x14ac:dyDescent="0.3">
      <c r="A48" s="118" t="s">
        <v>485</v>
      </c>
      <c r="B48" s="283">
        <v>1</v>
      </c>
      <c r="C48" s="283"/>
      <c r="D48" s="57"/>
      <c r="E48" s="393"/>
      <c r="F48" s="398">
        <f>SUM(B48:E48)</f>
        <v>1</v>
      </c>
      <c r="G48" s="411">
        <v>1</v>
      </c>
      <c r="H48" s="297"/>
      <c r="I48" s="298"/>
      <c r="J48" s="402">
        <f>SUM(G48:I48)</f>
        <v>1</v>
      </c>
      <c r="K48" s="400">
        <f>SUM(F48,J48)</f>
        <v>2</v>
      </c>
      <c r="L48" s="522" t="s">
        <v>486</v>
      </c>
      <c r="M48" s="520" t="s">
        <v>487</v>
      </c>
    </row>
    <row r="49" spans="1:13" ht="15.75" customHeight="1" x14ac:dyDescent="0.3">
      <c r="A49" s="118" t="s">
        <v>488</v>
      </c>
      <c r="B49" s="283"/>
      <c r="C49" s="283">
        <v>1</v>
      </c>
      <c r="D49" s="57">
        <v>1</v>
      </c>
      <c r="E49" s="393">
        <v>1</v>
      </c>
      <c r="F49" s="398">
        <f>SUM(B49:E49)</f>
        <v>3</v>
      </c>
      <c r="G49" s="411"/>
      <c r="H49" s="297">
        <v>1</v>
      </c>
      <c r="I49" s="298">
        <v>1</v>
      </c>
      <c r="J49" s="402">
        <f>SUM(G49:I49)</f>
        <v>2</v>
      </c>
      <c r="K49" s="400">
        <f>SUM(F49,J49)</f>
        <v>5</v>
      </c>
      <c r="L49" s="528"/>
      <c r="M49" s="521"/>
    </row>
    <row r="50" spans="1:13" ht="15.75" customHeight="1" x14ac:dyDescent="0.3">
      <c r="A50" s="119" t="s">
        <v>489</v>
      </c>
      <c r="B50" s="283"/>
      <c r="C50" s="283">
        <v>1</v>
      </c>
      <c r="D50" s="57">
        <v>1</v>
      </c>
      <c r="E50" s="393"/>
      <c r="F50" s="398">
        <f>SUM(B50:E50)</f>
        <v>2</v>
      </c>
      <c r="G50" s="411"/>
      <c r="H50" s="297"/>
      <c r="I50" s="298">
        <v>1</v>
      </c>
      <c r="J50" s="402">
        <f>SUM(G50:I50)</f>
        <v>1</v>
      </c>
      <c r="K50" s="400">
        <f>SUM(F50,J50)</f>
        <v>3</v>
      </c>
      <c r="L50" s="528"/>
      <c r="M50" s="521"/>
    </row>
    <row r="51" spans="1:13" ht="80.150000000000006" customHeight="1" x14ac:dyDescent="0.3">
      <c r="A51" s="119" t="s">
        <v>490</v>
      </c>
      <c r="B51" s="283"/>
      <c r="C51" s="283"/>
      <c r="D51" s="57"/>
      <c r="E51" s="393">
        <v>1</v>
      </c>
      <c r="F51" s="398">
        <f>SUM(B51:E51)</f>
        <v>1</v>
      </c>
      <c r="G51" s="411"/>
      <c r="H51" s="297"/>
      <c r="I51" s="298"/>
      <c r="J51" s="402">
        <f>SUM(G51:I51)</f>
        <v>0</v>
      </c>
      <c r="K51" s="400">
        <f>SUM(F51,J51)</f>
        <v>1</v>
      </c>
      <c r="L51" s="523"/>
      <c r="M51" s="526"/>
    </row>
    <row r="52" spans="1:13" ht="15.75" customHeight="1" x14ac:dyDescent="0.3">
      <c r="A52" s="216" t="s">
        <v>312</v>
      </c>
      <c r="B52" s="213"/>
      <c r="C52" s="213"/>
      <c r="D52" s="241"/>
      <c r="E52" s="241"/>
      <c r="F52" s="243"/>
      <c r="G52" s="243"/>
      <c r="H52" s="213"/>
      <c r="I52" s="241"/>
      <c r="J52" s="243"/>
      <c r="K52" s="243"/>
      <c r="L52" s="244"/>
      <c r="M52" s="173" t="s">
        <v>160</v>
      </c>
    </row>
    <row r="53" spans="1:13" ht="15.75" customHeight="1" x14ac:dyDescent="0.3">
      <c r="A53" s="118" t="s">
        <v>491</v>
      </c>
      <c r="B53" s="283"/>
      <c r="C53" s="283"/>
      <c r="D53" s="57"/>
      <c r="E53" s="393">
        <v>1</v>
      </c>
      <c r="F53" s="398">
        <f t="shared" ref="F53:F59" si="6">SUM(B53:E53)</f>
        <v>1</v>
      </c>
      <c r="G53" s="411"/>
      <c r="H53" s="297"/>
      <c r="I53" s="298"/>
      <c r="J53" s="402">
        <f t="shared" ref="J53:J59" si="7">SUM(G53:I53)</f>
        <v>0</v>
      </c>
      <c r="K53" s="400">
        <f t="shared" ref="K53:K59" si="8">SUM(F53,J53)</f>
        <v>1</v>
      </c>
      <c r="L53" s="515" t="s">
        <v>492</v>
      </c>
      <c r="M53" s="513" t="s">
        <v>493</v>
      </c>
    </row>
    <row r="54" spans="1:13" ht="15.75" customHeight="1" x14ac:dyDescent="0.3">
      <c r="A54" s="119" t="s">
        <v>494</v>
      </c>
      <c r="B54" s="283"/>
      <c r="C54" s="283"/>
      <c r="D54" s="57"/>
      <c r="E54" s="393">
        <v>1</v>
      </c>
      <c r="F54" s="398">
        <f t="shared" si="6"/>
        <v>1</v>
      </c>
      <c r="G54" s="411"/>
      <c r="H54" s="297"/>
      <c r="I54" s="298"/>
      <c r="J54" s="402">
        <f t="shared" si="7"/>
        <v>0</v>
      </c>
      <c r="K54" s="400">
        <f t="shared" si="8"/>
        <v>1</v>
      </c>
      <c r="L54" s="515"/>
      <c r="M54" s="513"/>
    </row>
    <row r="55" spans="1:13" ht="15.75" customHeight="1" x14ac:dyDescent="0.3">
      <c r="A55" s="118" t="s">
        <v>495</v>
      </c>
      <c r="B55" s="283">
        <v>1</v>
      </c>
      <c r="C55" s="283"/>
      <c r="D55" s="57">
        <v>1</v>
      </c>
      <c r="E55" s="393"/>
      <c r="F55" s="398">
        <f t="shared" si="6"/>
        <v>2</v>
      </c>
      <c r="G55" s="411">
        <v>1</v>
      </c>
      <c r="H55" s="297"/>
      <c r="I55" s="298"/>
      <c r="J55" s="402">
        <f t="shared" si="7"/>
        <v>1</v>
      </c>
      <c r="K55" s="400">
        <f t="shared" si="8"/>
        <v>3</v>
      </c>
      <c r="L55" s="515"/>
      <c r="M55" s="513"/>
    </row>
    <row r="56" spans="1:13" ht="15.75" customHeight="1" x14ac:dyDescent="0.3">
      <c r="A56" s="119" t="s">
        <v>496</v>
      </c>
      <c r="B56" s="283">
        <v>1</v>
      </c>
      <c r="C56" s="283"/>
      <c r="D56" s="57">
        <v>1</v>
      </c>
      <c r="E56" s="393"/>
      <c r="F56" s="398">
        <f t="shared" si="6"/>
        <v>2</v>
      </c>
      <c r="G56" s="411">
        <v>1</v>
      </c>
      <c r="H56" s="297"/>
      <c r="I56" s="298"/>
      <c r="J56" s="402">
        <f t="shared" si="7"/>
        <v>1</v>
      </c>
      <c r="K56" s="400">
        <f t="shared" si="8"/>
        <v>3</v>
      </c>
      <c r="L56" s="515"/>
      <c r="M56" s="513"/>
    </row>
    <row r="57" spans="1:13" ht="15.75" customHeight="1" x14ac:dyDescent="0.3">
      <c r="A57" s="119" t="s">
        <v>497</v>
      </c>
      <c r="B57" s="283"/>
      <c r="C57" s="283"/>
      <c r="D57" s="57">
        <v>1</v>
      </c>
      <c r="E57" s="393"/>
      <c r="F57" s="398">
        <f t="shared" si="6"/>
        <v>1</v>
      </c>
      <c r="G57" s="411">
        <v>1</v>
      </c>
      <c r="H57" s="297"/>
      <c r="I57" s="298"/>
      <c r="J57" s="402">
        <f t="shared" si="7"/>
        <v>1</v>
      </c>
      <c r="K57" s="400">
        <f t="shared" si="8"/>
        <v>2</v>
      </c>
      <c r="L57" s="515"/>
      <c r="M57" s="513"/>
    </row>
    <row r="58" spans="1:13" ht="15.75" customHeight="1" x14ac:dyDescent="0.3">
      <c r="A58" s="118" t="s">
        <v>498</v>
      </c>
      <c r="B58" s="283"/>
      <c r="C58" s="283">
        <v>1</v>
      </c>
      <c r="D58" s="57"/>
      <c r="E58" s="393"/>
      <c r="F58" s="398">
        <f t="shared" si="6"/>
        <v>1</v>
      </c>
      <c r="G58" s="411"/>
      <c r="H58" s="297"/>
      <c r="I58" s="298">
        <v>1</v>
      </c>
      <c r="J58" s="402">
        <f t="shared" si="7"/>
        <v>1</v>
      </c>
      <c r="K58" s="400">
        <f t="shared" si="8"/>
        <v>2</v>
      </c>
      <c r="L58" s="515"/>
      <c r="M58" s="513"/>
    </row>
    <row r="59" spans="1:13" ht="61.5" customHeight="1" x14ac:dyDescent="0.3">
      <c r="A59" s="118" t="s">
        <v>499</v>
      </c>
      <c r="B59" s="283"/>
      <c r="C59" s="283"/>
      <c r="D59" s="57"/>
      <c r="E59" s="393"/>
      <c r="F59" s="398">
        <f t="shared" si="6"/>
        <v>0</v>
      </c>
      <c r="G59" s="411"/>
      <c r="H59" s="297">
        <v>1</v>
      </c>
      <c r="I59" s="298"/>
      <c r="J59" s="402">
        <f t="shared" si="7"/>
        <v>1</v>
      </c>
      <c r="K59" s="400">
        <f t="shared" si="8"/>
        <v>1</v>
      </c>
      <c r="L59" s="515"/>
      <c r="M59" s="513"/>
    </row>
    <row r="60" spans="1:13" ht="14.5" thickBot="1" x14ac:dyDescent="0.35">
      <c r="A60" s="216" t="s">
        <v>500</v>
      </c>
      <c r="B60" s="213"/>
      <c r="C60" s="213"/>
      <c r="D60" s="241"/>
      <c r="E60" s="241"/>
      <c r="F60" s="243"/>
      <c r="G60" s="243"/>
      <c r="H60" s="213"/>
      <c r="I60" s="241"/>
      <c r="J60" s="243"/>
      <c r="K60" s="243"/>
      <c r="L60" s="244"/>
      <c r="M60" s="345" t="s">
        <v>160</v>
      </c>
    </row>
    <row r="61" spans="1:13" ht="16" customHeight="1" x14ac:dyDescent="0.3">
      <c r="A61" s="118" t="s">
        <v>501</v>
      </c>
      <c r="B61" s="283">
        <v>1</v>
      </c>
      <c r="C61" s="283"/>
      <c r="D61" s="57"/>
      <c r="E61" s="393"/>
      <c r="F61" s="398">
        <f t="shared" ref="F61:F82" si="9">SUM(B61:E61)</f>
        <v>1</v>
      </c>
      <c r="G61" s="411"/>
      <c r="H61" s="297"/>
      <c r="I61" s="298"/>
      <c r="J61" s="402">
        <f t="shared" ref="J61:J82" si="10">SUM(G61:I61)</f>
        <v>0</v>
      </c>
      <c r="K61" s="400">
        <f t="shared" ref="K61:K82" si="11">SUM(F61,J61)</f>
        <v>1</v>
      </c>
      <c r="L61" s="529" t="s">
        <v>502</v>
      </c>
      <c r="M61" s="489" t="s">
        <v>503</v>
      </c>
    </row>
    <row r="62" spans="1:13" x14ac:dyDescent="0.3">
      <c r="A62" s="119" t="s">
        <v>504</v>
      </c>
      <c r="B62" s="283"/>
      <c r="C62" s="283"/>
      <c r="D62" s="57">
        <v>1</v>
      </c>
      <c r="E62" s="393"/>
      <c r="F62" s="398">
        <f t="shared" si="9"/>
        <v>1</v>
      </c>
      <c r="G62" s="411"/>
      <c r="H62" s="297"/>
      <c r="I62" s="298">
        <v>1</v>
      </c>
      <c r="J62" s="402">
        <f t="shared" si="10"/>
        <v>1</v>
      </c>
      <c r="K62" s="400">
        <f t="shared" si="11"/>
        <v>2</v>
      </c>
      <c r="L62" s="530"/>
      <c r="M62" s="532"/>
    </row>
    <row r="63" spans="1:13" x14ac:dyDescent="0.3">
      <c r="A63" s="119" t="s">
        <v>505</v>
      </c>
      <c r="B63" s="283"/>
      <c r="C63" s="283"/>
      <c r="D63" s="57">
        <v>1</v>
      </c>
      <c r="E63" s="393"/>
      <c r="F63" s="398">
        <f t="shared" si="9"/>
        <v>1</v>
      </c>
      <c r="G63" s="411"/>
      <c r="H63" s="297"/>
      <c r="I63" s="298"/>
      <c r="J63" s="402">
        <f t="shared" si="10"/>
        <v>0</v>
      </c>
      <c r="K63" s="400">
        <f t="shared" si="11"/>
        <v>1</v>
      </c>
      <c r="L63" s="530"/>
      <c r="M63" s="532"/>
    </row>
    <row r="64" spans="1:13" x14ac:dyDescent="0.3">
      <c r="A64" s="119" t="s">
        <v>506</v>
      </c>
      <c r="B64" s="283"/>
      <c r="C64" s="283"/>
      <c r="D64" s="57">
        <v>1</v>
      </c>
      <c r="E64" s="393"/>
      <c r="F64" s="398">
        <f t="shared" si="9"/>
        <v>1</v>
      </c>
      <c r="G64" s="411"/>
      <c r="H64" s="297"/>
      <c r="I64" s="298"/>
      <c r="J64" s="402">
        <f t="shared" si="10"/>
        <v>0</v>
      </c>
      <c r="K64" s="400">
        <f t="shared" si="11"/>
        <v>1</v>
      </c>
      <c r="L64" s="530"/>
      <c r="M64" s="532"/>
    </row>
    <row r="65" spans="1:13" s="448" customFormat="1" x14ac:dyDescent="0.3">
      <c r="A65" s="446" t="s">
        <v>507</v>
      </c>
      <c r="B65" s="441"/>
      <c r="C65" s="441"/>
      <c r="D65" s="442"/>
      <c r="E65" s="442"/>
      <c r="F65" s="437"/>
      <c r="G65" s="443"/>
      <c r="H65" s="441"/>
      <c r="I65" s="442"/>
      <c r="J65" s="437"/>
      <c r="K65" s="447"/>
      <c r="L65" s="530"/>
      <c r="M65" s="532"/>
    </row>
    <row r="66" spans="1:13" x14ac:dyDescent="0.3">
      <c r="A66" s="119" t="s">
        <v>508</v>
      </c>
      <c r="B66" s="283"/>
      <c r="C66" s="283"/>
      <c r="D66" s="57">
        <v>1</v>
      </c>
      <c r="E66" s="393"/>
      <c r="F66" s="398">
        <f t="shared" si="9"/>
        <v>1</v>
      </c>
      <c r="G66" s="411"/>
      <c r="H66" s="297"/>
      <c r="I66" s="298">
        <v>1</v>
      </c>
      <c r="J66" s="402">
        <f t="shared" si="10"/>
        <v>1</v>
      </c>
      <c r="K66" s="400">
        <f t="shared" si="11"/>
        <v>2</v>
      </c>
      <c r="L66" s="530"/>
      <c r="M66" s="532"/>
    </row>
    <row r="67" spans="1:13" x14ac:dyDescent="0.3">
      <c r="A67" s="119" t="s">
        <v>509</v>
      </c>
      <c r="B67" s="283"/>
      <c r="C67" s="283"/>
      <c r="D67" s="57">
        <v>1</v>
      </c>
      <c r="E67" s="393"/>
      <c r="F67" s="398">
        <f t="shared" si="9"/>
        <v>1</v>
      </c>
      <c r="G67" s="411"/>
      <c r="H67" s="297">
        <v>1</v>
      </c>
      <c r="I67" s="298"/>
      <c r="J67" s="402">
        <f t="shared" si="10"/>
        <v>1</v>
      </c>
      <c r="K67" s="400">
        <f t="shared" si="11"/>
        <v>2</v>
      </c>
      <c r="L67" s="530"/>
      <c r="M67" s="532"/>
    </row>
    <row r="68" spans="1:13" x14ac:dyDescent="0.3">
      <c r="A68" s="119" t="s">
        <v>510</v>
      </c>
      <c r="B68" s="283">
        <v>1</v>
      </c>
      <c r="C68" s="283"/>
      <c r="D68" s="57"/>
      <c r="E68" s="393">
        <v>1</v>
      </c>
      <c r="F68" s="398">
        <f t="shared" si="9"/>
        <v>2</v>
      </c>
      <c r="G68" s="411"/>
      <c r="H68" s="297"/>
      <c r="I68" s="298"/>
      <c r="J68" s="402">
        <f t="shared" si="10"/>
        <v>0</v>
      </c>
      <c r="K68" s="400">
        <f t="shared" si="11"/>
        <v>2</v>
      </c>
      <c r="L68" s="530"/>
      <c r="M68" s="532"/>
    </row>
    <row r="69" spans="1:13" x14ac:dyDescent="0.3">
      <c r="A69" s="119" t="s">
        <v>511</v>
      </c>
      <c r="B69" s="283"/>
      <c r="C69" s="283"/>
      <c r="D69" s="57"/>
      <c r="E69" s="393"/>
      <c r="F69" s="398">
        <f t="shared" si="9"/>
        <v>0</v>
      </c>
      <c r="G69" s="411">
        <v>1</v>
      </c>
      <c r="H69" s="297"/>
      <c r="I69" s="298"/>
      <c r="J69" s="402">
        <f t="shared" si="10"/>
        <v>1</v>
      </c>
      <c r="K69" s="400">
        <f t="shared" si="11"/>
        <v>1</v>
      </c>
      <c r="L69" s="530"/>
      <c r="M69" s="532"/>
    </row>
    <row r="70" spans="1:13" x14ac:dyDescent="0.3">
      <c r="A70" s="119" t="s">
        <v>512</v>
      </c>
      <c r="B70" s="283"/>
      <c r="C70" s="283"/>
      <c r="D70" s="57">
        <v>1</v>
      </c>
      <c r="E70" s="393"/>
      <c r="F70" s="398">
        <f t="shared" si="9"/>
        <v>1</v>
      </c>
      <c r="G70" s="411">
        <v>1</v>
      </c>
      <c r="H70" s="297"/>
      <c r="I70" s="298"/>
      <c r="J70" s="402">
        <f t="shared" si="10"/>
        <v>1</v>
      </c>
      <c r="K70" s="400">
        <f t="shared" si="11"/>
        <v>2</v>
      </c>
      <c r="L70" s="530"/>
      <c r="M70" s="532"/>
    </row>
    <row r="71" spans="1:13" x14ac:dyDescent="0.3">
      <c r="A71" s="119" t="s">
        <v>513</v>
      </c>
      <c r="B71" s="283"/>
      <c r="C71" s="283"/>
      <c r="D71" s="57"/>
      <c r="E71" s="393"/>
      <c r="F71" s="398">
        <f t="shared" si="9"/>
        <v>0</v>
      </c>
      <c r="G71" s="411">
        <v>1</v>
      </c>
      <c r="H71" s="297"/>
      <c r="I71" s="298"/>
      <c r="J71" s="402">
        <f t="shared" si="10"/>
        <v>1</v>
      </c>
      <c r="K71" s="400">
        <f t="shared" si="11"/>
        <v>1</v>
      </c>
      <c r="L71" s="530"/>
      <c r="M71" s="532"/>
    </row>
    <row r="72" spans="1:13" x14ac:dyDescent="0.3">
      <c r="A72" s="119" t="s">
        <v>514</v>
      </c>
      <c r="B72" s="283"/>
      <c r="C72" s="283"/>
      <c r="D72" s="57">
        <v>1</v>
      </c>
      <c r="E72" s="393"/>
      <c r="F72" s="398">
        <f t="shared" si="9"/>
        <v>1</v>
      </c>
      <c r="G72" s="411"/>
      <c r="H72" s="297"/>
      <c r="I72" s="298"/>
      <c r="J72" s="402">
        <f t="shared" si="10"/>
        <v>0</v>
      </c>
      <c r="K72" s="400">
        <f t="shared" si="11"/>
        <v>1</v>
      </c>
      <c r="L72" s="530"/>
      <c r="M72" s="532"/>
    </row>
    <row r="73" spans="1:13" x14ac:dyDescent="0.3">
      <c r="A73" s="119" t="s">
        <v>515</v>
      </c>
      <c r="B73" s="283"/>
      <c r="C73" s="283"/>
      <c r="D73" s="57">
        <v>1</v>
      </c>
      <c r="E73" s="393">
        <v>1</v>
      </c>
      <c r="F73" s="398">
        <f t="shared" si="9"/>
        <v>2</v>
      </c>
      <c r="G73" s="411"/>
      <c r="H73" s="297"/>
      <c r="I73" s="298"/>
      <c r="J73" s="402">
        <f t="shared" si="10"/>
        <v>0</v>
      </c>
      <c r="K73" s="400">
        <f t="shared" si="11"/>
        <v>2</v>
      </c>
      <c r="L73" s="530"/>
      <c r="M73" s="532"/>
    </row>
    <row r="74" spans="1:13" x14ac:dyDescent="0.3">
      <c r="A74" s="119" t="s">
        <v>516</v>
      </c>
      <c r="B74" s="283"/>
      <c r="C74" s="283"/>
      <c r="D74" s="57">
        <v>1</v>
      </c>
      <c r="E74" s="393"/>
      <c r="F74" s="398">
        <f t="shared" si="9"/>
        <v>1</v>
      </c>
      <c r="G74" s="411"/>
      <c r="H74" s="297"/>
      <c r="I74" s="298"/>
      <c r="J74" s="402">
        <f t="shared" si="10"/>
        <v>0</v>
      </c>
      <c r="K74" s="400">
        <f t="shared" si="11"/>
        <v>1</v>
      </c>
      <c r="L74" s="530"/>
      <c r="M74" s="532"/>
    </row>
    <row r="75" spans="1:13" x14ac:dyDescent="0.3">
      <c r="A75" s="119" t="s">
        <v>517</v>
      </c>
      <c r="B75" s="283"/>
      <c r="C75" s="283"/>
      <c r="D75" s="57">
        <v>1</v>
      </c>
      <c r="E75" s="393"/>
      <c r="F75" s="398">
        <f t="shared" si="9"/>
        <v>1</v>
      </c>
      <c r="G75" s="411"/>
      <c r="H75" s="297"/>
      <c r="I75" s="298"/>
      <c r="J75" s="402">
        <f t="shared" si="10"/>
        <v>0</v>
      </c>
      <c r="K75" s="400">
        <f t="shared" si="11"/>
        <v>1</v>
      </c>
      <c r="L75" s="530"/>
      <c r="M75" s="532"/>
    </row>
    <row r="76" spans="1:13" x14ac:dyDescent="0.3">
      <c r="A76" s="119" t="s">
        <v>518</v>
      </c>
      <c r="B76" s="283"/>
      <c r="C76" s="283"/>
      <c r="D76" s="57">
        <v>1</v>
      </c>
      <c r="E76" s="393"/>
      <c r="F76" s="398">
        <f t="shared" si="9"/>
        <v>1</v>
      </c>
      <c r="G76" s="411"/>
      <c r="H76" s="297"/>
      <c r="I76" s="298"/>
      <c r="J76" s="402">
        <f t="shared" si="10"/>
        <v>0</v>
      </c>
      <c r="K76" s="400">
        <f t="shared" si="11"/>
        <v>1</v>
      </c>
      <c r="L76" s="530"/>
      <c r="M76" s="532"/>
    </row>
    <row r="77" spans="1:13" ht="16.5" customHeight="1" x14ac:dyDescent="0.3">
      <c r="A77" s="118" t="s">
        <v>519</v>
      </c>
      <c r="B77" s="283">
        <v>1</v>
      </c>
      <c r="C77" s="283">
        <v>1</v>
      </c>
      <c r="D77" s="57"/>
      <c r="E77" s="393"/>
      <c r="F77" s="398">
        <f t="shared" si="9"/>
        <v>2</v>
      </c>
      <c r="G77" s="411"/>
      <c r="H77" s="297">
        <v>1</v>
      </c>
      <c r="I77" s="298">
        <v>1</v>
      </c>
      <c r="J77" s="402">
        <f t="shared" si="10"/>
        <v>2</v>
      </c>
      <c r="K77" s="400">
        <f t="shared" si="11"/>
        <v>4</v>
      </c>
      <c r="L77" s="530"/>
      <c r="M77" s="532"/>
    </row>
    <row r="78" spans="1:13" ht="15" customHeight="1" x14ac:dyDescent="0.3">
      <c r="A78" s="118" t="s">
        <v>520</v>
      </c>
      <c r="B78" s="283">
        <v>1</v>
      </c>
      <c r="C78" s="283">
        <v>1</v>
      </c>
      <c r="D78" s="57">
        <v>1</v>
      </c>
      <c r="E78" s="393">
        <v>1</v>
      </c>
      <c r="F78" s="398">
        <f t="shared" si="9"/>
        <v>4</v>
      </c>
      <c r="G78" s="411"/>
      <c r="H78" s="297">
        <v>1</v>
      </c>
      <c r="I78" s="298">
        <v>1</v>
      </c>
      <c r="J78" s="402">
        <f t="shared" si="10"/>
        <v>2</v>
      </c>
      <c r="K78" s="400">
        <f t="shared" si="11"/>
        <v>6</v>
      </c>
      <c r="L78" s="530"/>
      <c r="M78" s="532"/>
    </row>
    <row r="79" spans="1:13" x14ac:dyDescent="0.3">
      <c r="A79" s="119" t="s">
        <v>521</v>
      </c>
      <c r="B79" s="283"/>
      <c r="C79" s="283"/>
      <c r="D79" s="57">
        <v>1</v>
      </c>
      <c r="E79" s="393">
        <v>1</v>
      </c>
      <c r="F79" s="398">
        <f t="shared" si="9"/>
        <v>2</v>
      </c>
      <c r="G79" s="411"/>
      <c r="H79" s="297">
        <v>1</v>
      </c>
      <c r="I79" s="298"/>
      <c r="J79" s="402">
        <f t="shared" si="10"/>
        <v>1</v>
      </c>
      <c r="K79" s="400">
        <f t="shared" si="11"/>
        <v>3</v>
      </c>
      <c r="L79" s="530"/>
      <c r="M79" s="532"/>
    </row>
    <row r="80" spans="1:13" ht="16" customHeight="1" x14ac:dyDescent="0.3">
      <c r="A80" s="119" t="s">
        <v>522</v>
      </c>
      <c r="B80" s="283"/>
      <c r="C80" s="283"/>
      <c r="D80" s="57"/>
      <c r="E80" s="393">
        <v>1</v>
      </c>
      <c r="F80" s="398">
        <f t="shared" si="9"/>
        <v>1</v>
      </c>
      <c r="G80" s="411"/>
      <c r="H80" s="297"/>
      <c r="I80" s="298"/>
      <c r="J80" s="402">
        <f t="shared" si="10"/>
        <v>0</v>
      </c>
      <c r="K80" s="400">
        <f t="shared" si="11"/>
        <v>1</v>
      </c>
      <c r="L80" s="530"/>
      <c r="M80" s="532"/>
    </row>
    <row r="81" spans="1:13" x14ac:dyDescent="0.3">
      <c r="A81" s="118" t="s">
        <v>523</v>
      </c>
      <c r="B81" s="283"/>
      <c r="C81" s="283"/>
      <c r="D81" s="57"/>
      <c r="E81" s="393"/>
      <c r="F81" s="398">
        <f t="shared" si="9"/>
        <v>0</v>
      </c>
      <c r="G81" s="411"/>
      <c r="H81" s="297">
        <v>1</v>
      </c>
      <c r="I81" s="298">
        <v>1</v>
      </c>
      <c r="J81" s="402">
        <f t="shared" si="10"/>
        <v>2</v>
      </c>
      <c r="K81" s="400">
        <f t="shared" si="11"/>
        <v>2</v>
      </c>
      <c r="L81" s="530"/>
      <c r="M81" s="532"/>
    </row>
    <row r="82" spans="1:13" ht="134.5" customHeight="1" thickBot="1" x14ac:dyDescent="0.35">
      <c r="A82" s="119" t="s">
        <v>524</v>
      </c>
      <c r="B82" s="283"/>
      <c r="C82" s="283"/>
      <c r="D82" s="57"/>
      <c r="E82" s="393"/>
      <c r="F82" s="398">
        <f t="shared" si="9"/>
        <v>0</v>
      </c>
      <c r="G82" s="411"/>
      <c r="H82" s="297">
        <v>1</v>
      </c>
      <c r="I82" s="298"/>
      <c r="J82" s="402">
        <f t="shared" si="10"/>
        <v>1</v>
      </c>
      <c r="K82" s="400">
        <f t="shared" si="11"/>
        <v>1</v>
      </c>
      <c r="L82" s="531"/>
      <c r="M82" s="533"/>
    </row>
    <row r="83" spans="1:13" x14ac:dyDescent="0.3">
      <c r="A83" s="216" t="s">
        <v>525</v>
      </c>
      <c r="B83" s="213"/>
      <c r="C83" s="213"/>
      <c r="D83" s="241"/>
      <c r="E83" s="241"/>
      <c r="F83" s="243"/>
      <c r="G83" s="243"/>
      <c r="H83" s="213"/>
      <c r="I83" s="241"/>
      <c r="J83" s="243"/>
      <c r="K83" s="243"/>
      <c r="L83" s="244"/>
      <c r="M83" s="346" t="s">
        <v>160</v>
      </c>
    </row>
    <row r="84" spans="1:13" ht="15.65" customHeight="1" x14ac:dyDescent="0.3">
      <c r="A84" s="118" t="s">
        <v>526</v>
      </c>
      <c r="B84" s="283">
        <v>1</v>
      </c>
      <c r="C84" s="283">
        <v>1</v>
      </c>
      <c r="D84" s="57"/>
      <c r="E84" s="393">
        <v>1</v>
      </c>
      <c r="F84" s="398">
        <f t="shared" ref="F84:F89" si="12">SUM(B84:E84)</f>
        <v>3</v>
      </c>
      <c r="G84" s="411">
        <v>1</v>
      </c>
      <c r="H84" s="297">
        <v>1</v>
      </c>
      <c r="I84" s="298">
        <v>1</v>
      </c>
      <c r="J84" s="402">
        <f t="shared" ref="J84:J89" si="13">SUM(G84:I84)</f>
        <v>3</v>
      </c>
      <c r="K84" s="400">
        <f t="shared" ref="K84:K89" si="14">SUM(F84,J84)</f>
        <v>6</v>
      </c>
      <c r="L84" s="522" t="s">
        <v>527</v>
      </c>
      <c r="M84" s="534" t="s">
        <v>528</v>
      </c>
    </row>
    <row r="85" spans="1:13" s="29" customFormat="1" x14ac:dyDescent="0.3">
      <c r="A85" s="118" t="s">
        <v>529</v>
      </c>
      <c r="B85" s="283"/>
      <c r="C85" s="283"/>
      <c r="D85" s="57">
        <v>1</v>
      </c>
      <c r="E85" s="393"/>
      <c r="F85" s="398">
        <f t="shared" si="12"/>
        <v>1</v>
      </c>
      <c r="G85" s="411"/>
      <c r="H85" s="297"/>
      <c r="I85" s="298"/>
      <c r="J85" s="402">
        <f t="shared" si="13"/>
        <v>0</v>
      </c>
      <c r="K85" s="400">
        <f t="shared" si="14"/>
        <v>1</v>
      </c>
      <c r="L85" s="528"/>
      <c r="M85" s="521"/>
    </row>
    <row r="86" spans="1:13" ht="14.5" customHeight="1" x14ac:dyDescent="0.3">
      <c r="A86" s="118" t="s">
        <v>530</v>
      </c>
      <c r="B86" s="283"/>
      <c r="C86" s="283">
        <v>1</v>
      </c>
      <c r="D86" s="57"/>
      <c r="E86" s="393"/>
      <c r="F86" s="398">
        <f t="shared" si="12"/>
        <v>1</v>
      </c>
      <c r="G86" s="411"/>
      <c r="H86" s="297"/>
      <c r="I86" s="298"/>
      <c r="J86" s="402">
        <f t="shared" si="13"/>
        <v>0</v>
      </c>
      <c r="K86" s="400">
        <f t="shared" si="14"/>
        <v>1</v>
      </c>
      <c r="L86" s="528"/>
      <c r="M86" s="521"/>
    </row>
    <row r="87" spans="1:13" s="74" customFormat="1" ht="16.5" customHeight="1" x14ac:dyDescent="0.3">
      <c r="A87" s="117" t="s">
        <v>531</v>
      </c>
      <c r="B87" s="303"/>
      <c r="C87" s="303"/>
      <c r="D87" s="385">
        <v>1</v>
      </c>
      <c r="E87" s="394"/>
      <c r="F87" s="398">
        <f t="shared" si="12"/>
        <v>1</v>
      </c>
      <c r="G87" s="412">
        <v>1</v>
      </c>
      <c r="H87" s="299"/>
      <c r="I87" s="300">
        <v>1</v>
      </c>
      <c r="J87" s="402">
        <f t="shared" si="13"/>
        <v>2</v>
      </c>
      <c r="K87" s="400">
        <f t="shared" si="14"/>
        <v>3</v>
      </c>
      <c r="L87" s="528"/>
      <c r="M87" s="521"/>
    </row>
    <row r="88" spans="1:13" x14ac:dyDescent="0.3">
      <c r="A88" s="119" t="s">
        <v>532</v>
      </c>
      <c r="B88" s="283"/>
      <c r="C88" s="283"/>
      <c r="D88" s="57"/>
      <c r="E88" s="393"/>
      <c r="F88" s="398">
        <f t="shared" si="12"/>
        <v>0</v>
      </c>
      <c r="G88" s="411">
        <v>1</v>
      </c>
      <c r="H88" s="297"/>
      <c r="I88" s="298">
        <v>1</v>
      </c>
      <c r="J88" s="402">
        <f t="shared" si="13"/>
        <v>2</v>
      </c>
      <c r="K88" s="400">
        <f t="shared" si="14"/>
        <v>2</v>
      </c>
      <c r="L88" s="528"/>
      <c r="M88" s="521"/>
    </row>
    <row r="89" spans="1:13" ht="58.5" customHeight="1" x14ac:dyDescent="0.3">
      <c r="A89" s="119" t="s">
        <v>533</v>
      </c>
      <c r="B89" s="283"/>
      <c r="C89" s="283"/>
      <c r="D89" s="57">
        <v>1</v>
      </c>
      <c r="E89" s="393"/>
      <c r="F89" s="398">
        <f t="shared" si="12"/>
        <v>1</v>
      </c>
      <c r="G89" s="411"/>
      <c r="H89" s="297"/>
      <c r="I89" s="298"/>
      <c r="J89" s="402">
        <f t="shared" si="13"/>
        <v>0</v>
      </c>
      <c r="K89" s="400">
        <f t="shared" si="14"/>
        <v>1</v>
      </c>
      <c r="L89" s="523"/>
      <c r="M89" s="526"/>
    </row>
    <row r="90" spans="1:13" x14ac:dyDescent="0.3">
      <c r="A90" s="216" t="s">
        <v>534</v>
      </c>
      <c r="B90" s="213"/>
      <c r="C90" s="213"/>
      <c r="D90" s="241"/>
      <c r="E90" s="241"/>
      <c r="F90" s="243"/>
      <c r="G90" s="243"/>
      <c r="H90" s="213"/>
      <c r="I90" s="241"/>
      <c r="J90" s="243"/>
      <c r="K90" s="243"/>
      <c r="L90" s="244"/>
      <c r="M90" s="173" t="s">
        <v>160</v>
      </c>
    </row>
    <row r="91" spans="1:13" ht="15" customHeight="1" x14ac:dyDescent="0.3">
      <c r="A91" s="217" t="s">
        <v>535</v>
      </c>
      <c r="B91" s="303">
        <v>1</v>
      </c>
      <c r="C91" s="303">
        <v>1</v>
      </c>
      <c r="D91" s="385"/>
      <c r="E91" s="394"/>
      <c r="F91" s="398">
        <f t="shared" ref="F91:F96" si="15">SUM(B91:E91)</f>
        <v>2</v>
      </c>
      <c r="G91" s="412">
        <v>1</v>
      </c>
      <c r="H91" s="299">
        <v>1</v>
      </c>
      <c r="I91" s="300">
        <v>1</v>
      </c>
      <c r="J91" s="402">
        <f t="shared" ref="J91:J96" si="16">SUM(G91:I91)</f>
        <v>3</v>
      </c>
      <c r="K91" s="400">
        <f t="shared" ref="K91:K96" si="17">SUM(F91,J91)</f>
        <v>5</v>
      </c>
      <c r="L91" s="522" t="s">
        <v>536</v>
      </c>
      <c r="M91" s="534" t="s">
        <v>537</v>
      </c>
    </row>
    <row r="92" spans="1:13" ht="15" customHeight="1" x14ac:dyDescent="0.3">
      <c r="A92" s="118" t="s">
        <v>538</v>
      </c>
      <c r="B92" s="283"/>
      <c r="C92" s="283"/>
      <c r="D92" s="57">
        <v>1</v>
      </c>
      <c r="E92" s="393">
        <v>1</v>
      </c>
      <c r="F92" s="398">
        <f t="shared" si="15"/>
        <v>2</v>
      </c>
      <c r="G92" s="411"/>
      <c r="H92" s="297"/>
      <c r="I92" s="298"/>
      <c r="J92" s="402">
        <f t="shared" si="16"/>
        <v>0</v>
      </c>
      <c r="K92" s="400">
        <f t="shared" si="17"/>
        <v>2</v>
      </c>
      <c r="L92" s="528"/>
      <c r="M92" s="521"/>
    </row>
    <row r="93" spans="1:13" x14ac:dyDescent="0.3">
      <c r="A93" s="119" t="s">
        <v>539</v>
      </c>
      <c r="B93" s="283"/>
      <c r="C93" s="283"/>
      <c r="D93" s="57">
        <v>1</v>
      </c>
      <c r="E93" s="393">
        <v>1</v>
      </c>
      <c r="F93" s="398">
        <f t="shared" si="15"/>
        <v>2</v>
      </c>
      <c r="G93" s="411"/>
      <c r="H93" s="297"/>
      <c r="I93" s="298"/>
      <c r="J93" s="402">
        <f t="shared" si="16"/>
        <v>0</v>
      </c>
      <c r="K93" s="400">
        <f t="shared" si="17"/>
        <v>2</v>
      </c>
      <c r="L93" s="528"/>
      <c r="M93" s="521"/>
    </row>
    <row r="94" spans="1:13" x14ac:dyDescent="0.3">
      <c r="A94" s="119" t="s">
        <v>540</v>
      </c>
      <c r="B94" s="283"/>
      <c r="C94" s="283"/>
      <c r="D94" s="57">
        <v>1</v>
      </c>
      <c r="E94" s="393"/>
      <c r="F94" s="398">
        <f t="shared" si="15"/>
        <v>1</v>
      </c>
      <c r="G94" s="411"/>
      <c r="H94" s="297"/>
      <c r="I94" s="298"/>
      <c r="J94" s="402">
        <f t="shared" si="16"/>
        <v>0</v>
      </c>
      <c r="K94" s="400">
        <f t="shared" si="17"/>
        <v>1</v>
      </c>
      <c r="L94" s="528"/>
      <c r="M94" s="521"/>
    </row>
    <row r="95" spans="1:13" ht="15.65" customHeight="1" x14ac:dyDescent="0.3">
      <c r="A95" s="118" t="s">
        <v>541</v>
      </c>
      <c r="B95" s="283">
        <v>1</v>
      </c>
      <c r="C95" s="283">
        <v>1</v>
      </c>
      <c r="D95" s="57"/>
      <c r="E95" s="393"/>
      <c r="F95" s="398">
        <f t="shared" si="15"/>
        <v>2</v>
      </c>
      <c r="G95" s="411">
        <v>1</v>
      </c>
      <c r="H95" s="297">
        <v>1</v>
      </c>
      <c r="I95" s="298">
        <v>1</v>
      </c>
      <c r="J95" s="402">
        <f t="shared" si="16"/>
        <v>3</v>
      </c>
      <c r="K95" s="400">
        <f t="shared" si="17"/>
        <v>5</v>
      </c>
      <c r="L95" s="528"/>
      <c r="M95" s="521"/>
    </row>
    <row r="96" spans="1:13" ht="131.15" customHeight="1" x14ac:dyDescent="0.3">
      <c r="A96" s="118" t="s">
        <v>542</v>
      </c>
      <c r="B96" s="283">
        <v>1</v>
      </c>
      <c r="C96" s="283">
        <v>1</v>
      </c>
      <c r="D96" s="57">
        <v>1</v>
      </c>
      <c r="E96" s="393"/>
      <c r="F96" s="398">
        <f t="shared" si="15"/>
        <v>3</v>
      </c>
      <c r="G96" s="411"/>
      <c r="H96" s="297">
        <v>1</v>
      </c>
      <c r="I96" s="298">
        <v>1</v>
      </c>
      <c r="J96" s="402">
        <f t="shared" si="16"/>
        <v>2</v>
      </c>
      <c r="K96" s="400">
        <f t="shared" si="17"/>
        <v>5</v>
      </c>
      <c r="L96" s="523"/>
      <c r="M96" s="526"/>
    </row>
    <row r="97" spans="1:13" x14ac:dyDescent="0.3">
      <c r="A97" s="216" t="s">
        <v>543</v>
      </c>
      <c r="B97" s="213"/>
      <c r="C97" s="213"/>
      <c r="D97" s="241"/>
      <c r="E97" s="241"/>
      <c r="F97" s="243"/>
      <c r="G97" s="243"/>
      <c r="H97" s="213"/>
      <c r="I97" s="241"/>
      <c r="J97" s="243"/>
      <c r="K97" s="243"/>
      <c r="L97" s="244"/>
      <c r="M97" s="173" t="s">
        <v>160</v>
      </c>
    </row>
    <row r="98" spans="1:13" x14ac:dyDescent="0.3">
      <c r="A98" s="118" t="s">
        <v>544</v>
      </c>
      <c r="B98" s="283"/>
      <c r="C98" s="283"/>
      <c r="D98" s="57">
        <v>1</v>
      </c>
      <c r="E98" s="393"/>
      <c r="F98" s="398">
        <f>SUM(B98:E98)</f>
        <v>1</v>
      </c>
      <c r="G98" s="411"/>
      <c r="H98" s="297"/>
      <c r="I98" s="298"/>
      <c r="J98" s="402">
        <f>SUM(G98:I98)</f>
        <v>0</v>
      </c>
      <c r="K98" s="400">
        <f>SUM(F98,J98)</f>
        <v>1</v>
      </c>
      <c r="L98" s="527"/>
      <c r="M98" s="513" t="s">
        <v>545</v>
      </c>
    </row>
    <row r="99" spans="1:13" x14ac:dyDescent="0.3">
      <c r="A99" s="118" t="s">
        <v>546</v>
      </c>
      <c r="B99" s="283"/>
      <c r="C99" s="283">
        <v>1</v>
      </c>
      <c r="D99" s="57"/>
      <c r="E99" s="393"/>
      <c r="F99" s="398">
        <f>SUM(B99:E99)</f>
        <v>1</v>
      </c>
      <c r="G99" s="411"/>
      <c r="H99" s="297"/>
      <c r="I99" s="298"/>
      <c r="J99" s="402">
        <f>SUM(G99:I99)</f>
        <v>0</v>
      </c>
      <c r="K99" s="400">
        <f>SUM(F99,J99)</f>
        <v>1</v>
      </c>
      <c r="L99" s="527"/>
      <c r="M99" s="513"/>
    </row>
    <row r="100" spans="1:13" ht="16" customHeight="1" x14ac:dyDescent="0.3">
      <c r="A100" s="118" t="s">
        <v>547</v>
      </c>
      <c r="B100" s="283"/>
      <c r="C100" s="283"/>
      <c r="D100" s="57"/>
      <c r="E100" s="393"/>
      <c r="F100" s="398">
        <f>SUM(B100:E100)</f>
        <v>0</v>
      </c>
      <c r="G100" s="411"/>
      <c r="H100" s="297">
        <v>1</v>
      </c>
      <c r="I100" s="298">
        <v>1</v>
      </c>
      <c r="J100" s="402">
        <f>SUM(G100:I100)</f>
        <v>2</v>
      </c>
      <c r="K100" s="400">
        <f>SUM(F100,J100)</f>
        <v>2</v>
      </c>
      <c r="L100" s="527"/>
      <c r="M100" s="513"/>
    </row>
    <row r="101" spans="1:13" x14ac:dyDescent="0.3">
      <c r="A101" s="216" t="s">
        <v>287</v>
      </c>
      <c r="B101" s="213"/>
      <c r="C101" s="213"/>
      <c r="D101" s="241"/>
      <c r="E101" s="241"/>
      <c r="F101" s="213"/>
      <c r="G101" s="243"/>
      <c r="H101" s="213"/>
      <c r="I101" s="241"/>
      <c r="J101" s="213"/>
      <c r="K101" s="213"/>
      <c r="L101" s="244"/>
      <c r="M101" s="173" t="s">
        <v>160</v>
      </c>
    </row>
    <row r="102" spans="1:13" x14ac:dyDescent="0.3">
      <c r="A102" s="118" t="s">
        <v>548</v>
      </c>
      <c r="B102" s="283"/>
      <c r="C102" s="283"/>
      <c r="D102" s="57">
        <v>1</v>
      </c>
      <c r="E102" s="393"/>
      <c r="F102" s="398">
        <f>SUM(B102:E102)</f>
        <v>1</v>
      </c>
      <c r="G102" s="411"/>
      <c r="H102" s="297"/>
      <c r="I102" s="298"/>
      <c r="J102" s="402">
        <f>SUM(G102:I102)</f>
        <v>0</v>
      </c>
      <c r="K102" s="400">
        <f>SUM(F102,J102)</f>
        <v>1</v>
      </c>
      <c r="L102" s="515" t="s">
        <v>549</v>
      </c>
      <c r="M102" s="513" t="s">
        <v>550</v>
      </c>
    </row>
    <row r="103" spans="1:13" ht="65.5" customHeight="1" x14ac:dyDescent="0.3">
      <c r="A103" s="118" t="s">
        <v>551</v>
      </c>
      <c r="B103" s="283">
        <v>1</v>
      </c>
      <c r="C103" s="283">
        <v>1</v>
      </c>
      <c r="D103" s="57">
        <v>1</v>
      </c>
      <c r="E103" s="393">
        <v>1</v>
      </c>
      <c r="F103" s="398">
        <f>SUM(B103:E103)</f>
        <v>4</v>
      </c>
      <c r="G103" s="411">
        <v>1</v>
      </c>
      <c r="H103" s="297">
        <v>1</v>
      </c>
      <c r="I103" s="298">
        <v>1</v>
      </c>
      <c r="J103" s="402">
        <f>SUM(G103:I103)</f>
        <v>3</v>
      </c>
      <c r="K103" s="400">
        <f>SUM(F103,J103)</f>
        <v>7</v>
      </c>
      <c r="L103" s="515"/>
      <c r="M103" s="513"/>
    </row>
    <row r="104" spans="1:13" x14ac:dyDescent="0.3">
      <c r="A104" s="216" t="s">
        <v>552</v>
      </c>
      <c r="B104" s="213"/>
      <c r="C104" s="213"/>
      <c r="D104" s="241"/>
      <c r="E104" s="241"/>
      <c r="F104" s="243"/>
      <c r="G104" s="243"/>
      <c r="H104" s="213"/>
      <c r="I104" s="241"/>
      <c r="J104" s="243"/>
      <c r="K104" s="243"/>
      <c r="L104" s="244"/>
      <c r="M104" s="173" t="s">
        <v>160</v>
      </c>
    </row>
    <row r="105" spans="1:13" x14ac:dyDescent="0.3">
      <c r="A105" s="117" t="s">
        <v>553</v>
      </c>
      <c r="B105" s="283">
        <v>1</v>
      </c>
      <c r="C105" s="283">
        <v>1</v>
      </c>
      <c r="D105" s="57"/>
      <c r="E105" s="393"/>
      <c r="F105" s="398">
        <f t="shared" ref="F105:F113" si="18">SUM(B105:E105)</f>
        <v>2</v>
      </c>
      <c r="G105" s="411">
        <v>1</v>
      </c>
      <c r="H105" s="297"/>
      <c r="I105" s="298"/>
      <c r="J105" s="402">
        <f t="shared" ref="J105:J113" si="19">SUM(G105:I105)</f>
        <v>1</v>
      </c>
      <c r="K105" s="400">
        <f t="shared" ref="K105:K113" si="20">SUM(F105,J105)</f>
        <v>3</v>
      </c>
      <c r="L105" s="535"/>
      <c r="M105" s="520" t="s">
        <v>554</v>
      </c>
    </row>
    <row r="106" spans="1:13" x14ac:dyDescent="0.3">
      <c r="A106" s="118" t="s">
        <v>555</v>
      </c>
      <c r="B106" s="283"/>
      <c r="C106" s="283"/>
      <c r="D106" s="57"/>
      <c r="E106" s="393">
        <v>1</v>
      </c>
      <c r="F106" s="398">
        <f t="shared" si="18"/>
        <v>1</v>
      </c>
      <c r="G106" s="411"/>
      <c r="H106" s="297">
        <v>1</v>
      </c>
      <c r="I106" s="298">
        <v>1</v>
      </c>
      <c r="J106" s="402">
        <f t="shared" si="19"/>
        <v>2</v>
      </c>
      <c r="K106" s="400">
        <f t="shared" si="20"/>
        <v>3</v>
      </c>
      <c r="L106" s="524"/>
      <c r="M106" s="521"/>
    </row>
    <row r="107" spans="1:13" x14ac:dyDescent="0.3">
      <c r="A107" s="119" t="s">
        <v>556</v>
      </c>
      <c r="B107" s="283"/>
      <c r="C107" s="283"/>
      <c r="D107" s="57"/>
      <c r="E107" s="393"/>
      <c r="F107" s="398">
        <f t="shared" si="18"/>
        <v>0</v>
      </c>
      <c r="G107" s="411"/>
      <c r="H107" s="297">
        <v>1</v>
      </c>
      <c r="I107" s="298"/>
      <c r="J107" s="402">
        <f t="shared" si="19"/>
        <v>1</v>
      </c>
      <c r="K107" s="400">
        <f t="shared" si="20"/>
        <v>1</v>
      </c>
      <c r="L107" s="524"/>
      <c r="M107" s="521"/>
    </row>
    <row r="108" spans="1:13" x14ac:dyDescent="0.3">
      <c r="A108" s="119" t="s">
        <v>557</v>
      </c>
      <c r="B108" s="283"/>
      <c r="C108" s="283"/>
      <c r="D108" s="57"/>
      <c r="E108" s="393">
        <v>1</v>
      </c>
      <c r="F108" s="398">
        <f t="shared" si="18"/>
        <v>1</v>
      </c>
      <c r="G108" s="411"/>
      <c r="H108" s="297"/>
      <c r="I108" s="298"/>
      <c r="J108" s="402">
        <f t="shared" si="19"/>
        <v>0</v>
      </c>
      <c r="K108" s="400">
        <f t="shared" si="20"/>
        <v>1</v>
      </c>
      <c r="L108" s="524"/>
      <c r="M108" s="521"/>
    </row>
    <row r="109" spans="1:13" x14ac:dyDescent="0.3">
      <c r="A109" s="119" t="s">
        <v>558</v>
      </c>
      <c r="B109" s="283"/>
      <c r="C109" s="283"/>
      <c r="D109" s="57"/>
      <c r="E109" s="393">
        <v>1</v>
      </c>
      <c r="F109" s="398">
        <f t="shared" si="18"/>
        <v>1</v>
      </c>
      <c r="G109" s="411"/>
      <c r="H109" s="297"/>
      <c r="I109" s="298">
        <v>1</v>
      </c>
      <c r="J109" s="402">
        <f t="shared" si="19"/>
        <v>1</v>
      </c>
      <c r="K109" s="400">
        <f t="shared" si="20"/>
        <v>2</v>
      </c>
      <c r="L109" s="524"/>
      <c r="M109" s="521"/>
    </row>
    <row r="110" spans="1:13" x14ac:dyDescent="0.3">
      <c r="A110" s="363" t="s">
        <v>559</v>
      </c>
      <c r="B110" s="283"/>
      <c r="C110" s="283"/>
      <c r="D110" s="57"/>
      <c r="E110" s="393"/>
      <c r="F110" s="398">
        <f t="shared" si="18"/>
        <v>0</v>
      </c>
      <c r="G110" s="411"/>
      <c r="H110" s="297"/>
      <c r="I110" s="298">
        <v>1</v>
      </c>
      <c r="J110" s="402">
        <f t="shared" si="19"/>
        <v>1</v>
      </c>
      <c r="K110" s="400">
        <f t="shared" si="20"/>
        <v>1</v>
      </c>
      <c r="L110" s="524"/>
      <c r="M110" s="521"/>
    </row>
    <row r="111" spans="1:13" x14ac:dyDescent="0.3">
      <c r="A111" s="363" t="s">
        <v>560</v>
      </c>
      <c r="B111" s="283"/>
      <c r="C111" s="283"/>
      <c r="D111" s="57"/>
      <c r="E111" s="393">
        <v>1</v>
      </c>
      <c r="F111" s="398">
        <f t="shared" si="18"/>
        <v>1</v>
      </c>
      <c r="G111" s="411"/>
      <c r="H111" s="297"/>
      <c r="I111" s="298">
        <v>1</v>
      </c>
      <c r="J111" s="402">
        <f t="shared" si="19"/>
        <v>1</v>
      </c>
      <c r="K111" s="400">
        <f t="shared" si="20"/>
        <v>2</v>
      </c>
      <c r="L111" s="524"/>
      <c r="M111" s="521"/>
    </row>
    <row r="112" spans="1:13" x14ac:dyDescent="0.3">
      <c r="A112" s="363" t="s">
        <v>561</v>
      </c>
      <c r="B112" s="283"/>
      <c r="C112" s="283"/>
      <c r="D112" s="57"/>
      <c r="E112" s="393"/>
      <c r="F112" s="398">
        <f t="shared" si="18"/>
        <v>0</v>
      </c>
      <c r="G112" s="411"/>
      <c r="H112" s="297"/>
      <c r="I112" s="298">
        <v>1</v>
      </c>
      <c r="J112" s="402">
        <f t="shared" si="19"/>
        <v>1</v>
      </c>
      <c r="K112" s="400">
        <f t="shared" si="20"/>
        <v>1</v>
      </c>
      <c r="L112" s="524"/>
      <c r="M112" s="521"/>
    </row>
    <row r="113" spans="1:13" ht="21" customHeight="1" x14ac:dyDescent="0.3">
      <c r="A113" s="363" t="s">
        <v>562</v>
      </c>
      <c r="B113" s="283"/>
      <c r="C113" s="283"/>
      <c r="D113" s="57"/>
      <c r="E113" s="393">
        <v>1</v>
      </c>
      <c r="F113" s="398">
        <f t="shared" si="18"/>
        <v>1</v>
      </c>
      <c r="G113" s="411"/>
      <c r="H113" s="297"/>
      <c r="I113" s="298"/>
      <c r="J113" s="402">
        <f t="shared" si="19"/>
        <v>0</v>
      </c>
      <c r="K113" s="400">
        <f t="shared" si="20"/>
        <v>1</v>
      </c>
      <c r="L113" s="525"/>
      <c r="M113" s="526"/>
    </row>
    <row r="114" spans="1:13" x14ac:dyDescent="0.3">
      <c r="A114" s="216" t="s">
        <v>563</v>
      </c>
      <c r="B114" s="213"/>
      <c r="C114" s="213"/>
      <c r="D114" s="241"/>
      <c r="E114" s="241"/>
      <c r="F114" s="243"/>
      <c r="G114" s="243"/>
      <c r="H114" s="213"/>
      <c r="I114" s="241"/>
      <c r="J114" s="243"/>
      <c r="K114" s="243"/>
      <c r="L114" s="244"/>
      <c r="M114" s="173" t="s">
        <v>160</v>
      </c>
    </row>
    <row r="115" spans="1:13" x14ac:dyDescent="0.3">
      <c r="A115" s="118" t="s">
        <v>564</v>
      </c>
      <c r="B115" s="283"/>
      <c r="C115" s="283">
        <v>1</v>
      </c>
      <c r="D115" s="57"/>
      <c r="E115" s="393"/>
      <c r="F115" s="398">
        <f>SUM(B115:E115)</f>
        <v>1</v>
      </c>
      <c r="G115" s="411"/>
      <c r="H115" s="297"/>
      <c r="I115" s="298"/>
      <c r="J115" s="402">
        <f>SUM(G115:I115)</f>
        <v>0</v>
      </c>
      <c r="K115" s="400">
        <f>SUM(F115,J115)</f>
        <v>1</v>
      </c>
      <c r="L115" s="522" t="s">
        <v>565</v>
      </c>
      <c r="M115" s="520" t="s">
        <v>566</v>
      </c>
    </row>
    <row r="116" spans="1:13" x14ac:dyDescent="0.3">
      <c r="A116" s="117" t="s">
        <v>567</v>
      </c>
      <c r="B116" s="283">
        <v>1</v>
      </c>
      <c r="C116" s="283"/>
      <c r="D116" s="57">
        <v>1</v>
      </c>
      <c r="E116" s="393">
        <v>1</v>
      </c>
      <c r="F116" s="398">
        <f>SUM(B116:E116)</f>
        <v>3</v>
      </c>
      <c r="G116" s="411">
        <v>1</v>
      </c>
      <c r="H116" s="297">
        <v>1</v>
      </c>
      <c r="I116" s="298">
        <v>1</v>
      </c>
      <c r="J116" s="402">
        <f>SUM(G116:I116)</f>
        <v>3</v>
      </c>
      <c r="K116" s="400">
        <f>SUM(F116,J116)</f>
        <v>6</v>
      </c>
      <c r="L116" s="528"/>
      <c r="M116" s="521"/>
    </row>
    <row r="117" spans="1:13" x14ac:dyDescent="0.3">
      <c r="A117" s="119" t="s">
        <v>568</v>
      </c>
      <c r="B117" s="283"/>
      <c r="C117" s="283"/>
      <c r="D117" s="57">
        <v>1</v>
      </c>
      <c r="E117" s="393"/>
      <c r="F117" s="398">
        <f>SUM(B117:E117)</f>
        <v>1</v>
      </c>
      <c r="G117" s="411"/>
      <c r="H117" s="297"/>
      <c r="I117" s="298"/>
      <c r="J117" s="402">
        <f>SUM(G117:I117)</f>
        <v>0</v>
      </c>
      <c r="K117" s="400">
        <f>SUM(F117,J117)</f>
        <v>1</v>
      </c>
      <c r="L117" s="528"/>
      <c r="M117" s="521"/>
    </row>
    <row r="118" spans="1:13" ht="82" customHeight="1" x14ac:dyDescent="0.3">
      <c r="A118" s="119" t="s">
        <v>569</v>
      </c>
      <c r="B118" s="283"/>
      <c r="C118" s="283"/>
      <c r="D118" s="57">
        <v>1</v>
      </c>
      <c r="E118" s="393"/>
      <c r="F118" s="398">
        <f>SUM(B118:E118)</f>
        <v>1</v>
      </c>
      <c r="G118" s="411"/>
      <c r="H118" s="297"/>
      <c r="I118" s="298"/>
      <c r="J118" s="402">
        <f>SUM(G118:I118)</f>
        <v>0</v>
      </c>
      <c r="K118" s="400">
        <f>SUM(F118,J118)</f>
        <v>1</v>
      </c>
      <c r="L118" s="523"/>
      <c r="M118" s="526"/>
    </row>
    <row r="119" spans="1:13" x14ac:dyDescent="0.3">
      <c r="A119" s="216" t="s">
        <v>570</v>
      </c>
      <c r="B119" s="213"/>
      <c r="C119" s="213"/>
      <c r="D119" s="241"/>
      <c r="E119" s="241"/>
      <c r="F119" s="243"/>
      <c r="G119" s="243"/>
      <c r="H119" s="213"/>
      <c r="I119" s="241"/>
      <c r="J119" s="213"/>
      <c r="K119" s="243"/>
      <c r="L119" s="244"/>
      <c r="M119" s="173" t="s">
        <v>160</v>
      </c>
    </row>
    <row r="120" spans="1:13" x14ac:dyDescent="0.3">
      <c r="A120" s="117" t="s">
        <v>571</v>
      </c>
      <c r="B120" s="283">
        <v>1</v>
      </c>
      <c r="C120" s="283"/>
      <c r="D120" s="57">
        <v>1</v>
      </c>
      <c r="E120" s="393">
        <v>1</v>
      </c>
      <c r="F120" s="398">
        <f>SUM(B120:E120)</f>
        <v>3</v>
      </c>
      <c r="G120" s="411">
        <v>1</v>
      </c>
      <c r="H120" s="297">
        <v>1</v>
      </c>
      <c r="I120" s="298">
        <v>1</v>
      </c>
      <c r="J120" s="402">
        <f>SUM(G120:I120)</f>
        <v>3</v>
      </c>
      <c r="K120" s="400">
        <f>SUM(F120,J120)</f>
        <v>6</v>
      </c>
      <c r="L120" s="515" t="s">
        <v>572</v>
      </c>
      <c r="M120" s="513" t="s">
        <v>573</v>
      </c>
    </row>
    <row r="121" spans="1:13" x14ac:dyDescent="0.3">
      <c r="A121" s="119" t="s">
        <v>574</v>
      </c>
      <c r="B121" s="283"/>
      <c r="C121" s="283"/>
      <c r="D121" s="57"/>
      <c r="E121" s="393">
        <v>1</v>
      </c>
      <c r="F121" s="398">
        <f>SUM(B121:E121)</f>
        <v>1</v>
      </c>
      <c r="G121" s="411"/>
      <c r="H121" s="297"/>
      <c r="I121" s="298"/>
      <c r="J121" s="402">
        <f>SUM(G121:I121)</f>
        <v>0</v>
      </c>
      <c r="K121" s="400">
        <f>SUM(F121,J121)</f>
        <v>1</v>
      </c>
      <c r="L121" s="515"/>
      <c r="M121" s="513"/>
    </row>
    <row r="122" spans="1:13" x14ac:dyDescent="0.3">
      <c r="A122" s="119" t="s">
        <v>575</v>
      </c>
      <c r="B122" s="283"/>
      <c r="C122" s="283"/>
      <c r="D122" s="57">
        <v>1</v>
      </c>
      <c r="E122" s="393"/>
      <c r="F122" s="398">
        <f>SUM(B122:E122)</f>
        <v>1</v>
      </c>
      <c r="G122" s="411"/>
      <c r="H122" s="297"/>
      <c r="I122" s="298"/>
      <c r="J122" s="402">
        <f>SUM(G122:I122)</f>
        <v>0</v>
      </c>
      <c r="K122" s="400">
        <f>SUM(F122,J122)</f>
        <v>1</v>
      </c>
      <c r="L122" s="515"/>
      <c r="M122" s="513"/>
    </row>
    <row r="123" spans="1:13" x14ac:dyDescent="0.3">
      <c r="A123" s="118" t="s">
        <v>576</v>
      </c>
      <c r="B123" s="283"/>
      <c r="C123" s="283">
        <v>1</v>
      </c>
      <c r="D123" s="57"/>
      <c r="E123" s="393"/>
      <c r="F123" s="398">
        <f>SUM(B123:E123)</f>
        <v>1</v>
      </c>
      <c r="G123" s="411"/>
      <c r="H123" s="297"/>
      <c r="I123" s="298"/>
      <c r="J123" s="402">
        <f>SUM(G123:I123)</f>
        <v>0</v>
      </c>
      <c r="K123" s="400">
        <f>SUM(F123,J123)</f>
        <v>1</v>
      </c>
      <c r="L123" s="515"/>
      <c r="M123" s="513"/>
    </row>
    <row r="124" spans="1:13" ht="76" customHeight="1" x14ac:dyDescent="0.3">
      <c r="A124" s="119" t="s">
        <v>577</v>
      </c>
      <c r="B124" s="283"/>
      <c r="C124" s="283">
        <v>1</v>
      </c>
      <c r="D124" s="57"/>
      <c r="E124" s="393"/>
      <c r="F124" s="398">
        <f>SUM(B124:E124)</f>
        <v>1</v>
      </c>
      <c r="G124" s="411"/>
      <c r="H124" s="297"/>
      <c r="I124" s="298"/>
      <c r="J124" s="402">
        <f>SUM(G124:I124)</f>
        <v>0</v>
      </c>
      <c r="K124" s="400">
        <f>SUM(F124,J124)</f>
        <v>1</v>
      </c>
      <c r="L124" s="515"/>
      <c r="M124" s="513"/>
    </row>
    <row r="125" spans="1:13" x14ac:dyDescent="0.3">
      <c r="A125" s="216" t="s">
        <v>578</v>
      </c>
      <c r="B125" s="213"/>
      <c r="C125" s="213"/>
      <c r="D125" s="241"/>
      <c r="E125" s="241"/>
      <c r="F125" s="243"/>
      <c r="G125" s="243"/>
      <c r="H125" s="213"/>
      <c r="I125" s="241"/>
      <c r="J125" s="243"/>
      <c r="K125" s="243"/>
      <c r="L125" s="244"/>
      <c r="M125" s="173" t="s">
        <v>160</v>
      </c>
    </row>
    <row r="126" spans="1:13" x14ac:dyDescent="0.3">
      <c r="A126" s="117" t="s">
        <v>579</v>
      </c>
      <c r="B126" s="283">
        <v>1</v>
      </c>
      <c r="C126" s="283"/>
      <c r="D126" s="57"/>
      <c r="E126" s="393"/>
      <c r="F126" s="398">
        <f t="shared" ref="F126:F133" si="21">SUM(B126:E126)</f>
        <v>1</v>
      </c>
      <c r="G126" s="411">
        <v>1</v>
      </c>
      <c r="H126" s="297"/>
      <c r="I126" s="298"/>
      <c r="J126" s="402">
        <f t="shared" ref="J126:J133" si="22">SUM(G126:I126)</f>
        <v>1</v>
      </c>
      <c r="K126" s="400">
        <f t="shared" ref="K126:K133" si="23">SUM(F126,J126)</f>
        <v>2</v>
      </c>
      <c r="L126" s="527"/>
      <c r="M126" s="513" t="s">
        <v>580</v>
      </c>
    </row>
    <row r="127" spans="1:13" x14ac:dyDescent="0.3">
      <c r="A127" s="117" t="s">
        <v>290</v>
      </c>
      <c r="B127" s="283"/>
      <c r="C127" s="283">
        <v>1</v>
      </c>
      <c r="D127" s="57"/>
      <c r="E127" s="393"/>
      <c r="F127" s="398">
        <f t="shared" si="21"/>
        <v>1</v>
      </c>
      <c r="G127" s="411"/>
      <c r="H127" s="297"/>
      <c r="I127" s="298"/>
      <c r="J127" s="402">
        <f t="shared" si="22"/>
        <v>0</v>
      </c>
      <c r="K127" s="400">
        <f t="shared" si="23"/>
        <v>1</v>
      </c>
      <c r="L127" s="527"/>
      <c r="M127" s="513"/>
    </row>
    <row r="128" spans="1:13" x14ac:dyDescent="0.3">
      <c r="A128" s="118" t="s">
        <v>581</v>
      </c>
      <c r="B128" s="283"/>
      <c r="C128" s="283">
        <v>1</v>
      </c>
      <c r="D128" s="57">
        <v>1</v>
      </c>
      <c r="E128" s="393">
        <v>1</v>
      </c>
      <c r="F128" s="398">
        <f t="shared" si="21"/>
        <v>3</v>
      </c>
      <c r="G128" s="411"/>
      <c r="H128" s="297">
        <v>1</v>
      </c>
      <c r="I128" s="298"/>
      <c r="J128" s="402">
        <f t="shared" si="22"/>
        <v>1</v>
      </c>
      <c r="K128" s="400">
        <f t="shared" si="23"/>
        <v>4</v>
      </c>
      <c r="L128" s="527"/>
      <c r="M128" s="513"/>
    </row>
    <row r="129" spans="1:13" x14ac:dyDescent="0.3">
      <c r="A129" s="118" t="s">
        <v>582</v>
      </c>
      <c r="B129" s="283"/>
      <c r="C129" s="283">
        <v>1</v>
      </c>
      <c r="D129" s="57">
        <v>1</v>
      </c>
      <c r="E129" s="393"/>
      <c r="F129" s="398">
        <f t="shared" si="21"/>
        <v>2</v>
      </c>
      <c r="G129" s="411"/>
      <c r="H129" s="297"/>
      <c r="I129" s="298"/>
      <c r="J129" s="402">
        <f t="shared" si="22"/>
        <v>0</v>
      </c>
      <c r="K129" s="400">
        <f t="shared" si="23"/>
        <v>2</v>
      </c>
      <c r="L129" s="527"/>
      <c r="M129" s="513"/>
    </row>
    <row r="130" spans="1:13" x14ac:dyDescent="0.3">
      <c r="A130" s="118" t="s">
        <v>583</v>
      </c>
      <c r="B130" s="283"/>
      <c r="C130" s="283"/>
      <c r="D130" s="57"/>
      <c r="E130" s="393"/>
      <c r="F130" s="398">
        <f t="shared" si="21"/>
        <v>0</v>
      </c>
      <c r="G130" s="411"/>
      <c r="H130" s="297">
        <v>1</v>
      </c>
      <c r="I130" s="298"/>
      <c r="J130" s="402">
        <f t="shared" si="22"/>
        <v>1</v>
      </c>
      <c r="K130" s="400">
        <f t="shared" si="23"/>
        <v>1</v>
      </c>
      <c r="L130" s="527"/>
      <c r="M130" s="513"/>
    </row>
    <row r="131" spans="1:13" x14ac:dyDescent="0.3">
      <c r="A131" s="118" t="s">
        <v>584</v>
      </c>
      <c r="B131" s="283"/>
      <c r="C131" s="283">
        <v>1</v>
      </c>
      <c r="D131" s="57"/>
      <c r="E131" s="393"/>
      <c r="F131" s="398">
        <f t="shared" si="21"/>
        <v>1</v>
      </c>
      <c r="G131" s="411"/>
      <c r="H131" s="297">
        <v>1</v>
      </c>
      <c r="I131" s="298">
        <v>1</v>
      </c>
      <c r="J131" s="402">
        <f t="shared" si="22"/>
        <v>2</v>
      </c>
      <c r="K131" s="400">
        <f t="shared" si="23"/>
        <v>3</v>
      </c>
      <c r="L131" s="527"/>
      <c r="M131" s="513"/>
    </row>
    <row r="132" spans="1:13" x14ac:dyDescent="0.3">
      <c r="A132" s="118" t="s">
        <v>585</v>
      </c>
      <c r="B132" s="283"/>
      <c r="C132" s="283">
        <v>1</v>
      </c>
      <c r="D132" s="57"/>
      <c r="E132" s="393"/>
      <c r="F132" s="398">
        <f t="shared" si="21"/>
        <v>1</v>
      </c>
      <c r="G132" s="411"/>
      <c r="H132" s="297"/>
      <c r="I132" s="298"/>
      <c r="J132" s="402">
        <f t="shared" si="22"/>
        <v>0</v>
      </c>
      <c r="K132" s="400">
        <f t="shared" si="23"/>
        <v>1</v>
      </c>
      <c r="L132" s="527"/>
      <c r="M132" s="513"/>
    </row>
    <row r="133" spans="1:13" ht="25.5" customHeight="1" x14ac:dyDescent="0.3">
      <c r="A133" s="118" t="s">
        <v>586</v>
      </c>
      <c r="B133" s="283"/>
      <c r="C133" s="283"/>
      <c r="D133" s="57"/>
      <c r="E133" s="393"/>
      <c r="F133" s="398">
        <f t="shared" si="21"/>
        <v>0</v>
      </c>
      <c r="G133" s="411"/>
      <c r="H133" s="297">
        <v>1</v>
      </c>
      <c r="I133" s="298"/>
      <c r="J133" s="402">
        <f t="shared" si="22"/>
        <v>1</v>
      </c>
      <c r="K133" s="400">
        <f t="shared" si="23"/>
        <v>1</v>
      </c>
      <c r="L133" s="527"/>
      <c r="M133" s="513"/>
    </row>
    <row r="134" spans="1:13" x14ac:dyDescent="0.3">
      <c r="A134" s="216" t="s">
        <v>587</v>
      </c>
      <c r="B134" s="213"/>
      <c r="C134" s="213"/>
      <c r="D134" s="241"/>
      <c r="E134" s="241"/>
      <c r="F134" s="243"/>
      <c r="G134" s="243"/>
      <c r="H134" s="213"/>
      <c r="I134" s="241"/>
      <c r="J134" s="243"/>
      <c r="K134" s="243"/>
      <c r="L134" s="244"/>
      <c r="M134" s="173" t="s">
        <v>160</v>
      </c>
    </row>
    <row r="135" spans="1:13" x14ac:dyDescent="0.3">
      <c r="A135" s="118" t="s">
        <v>588</v>
      </c>
      <c r="B135" s="283">
        <v>1</v>
      </c>
      <c r="C135" s="283"/>
      <c r="D135" s="57"/>
      <c r="E135" s="393">
        <v>1</v>
      </c>
      <c r="F135" s="398">
        <f t="shared" ref="F135:F141" si="24">SUM(B135:E135)</f>
        <v>2</v>
      </c>
      <c r="G135" s="411">
        <v>1</v>
      </c>
      <c r="H135" s="297">
        <v>1</v>
      </c>
      <c r="I135" s="298"/>
      <c r="J135" s="402">
        <f t="shared" ref="J135:J141" si="25">SUM(G135:I135)</f>
        <v>2</v>
      </c>
      <c r="K135" s="400">
        <f t="shared" ref="K135:K141" si="26">SUM(F135,J135)</f>
        <v>4</v>
      </c>
      <c r="L135" s="522" t="s">
        <v>589</v>
      </c>
      <c r="M135" s="520" t="s">
        <v>590</v>
      </c>
    </row>
    <row r="136" spans="1:13" x14ac:dyDescent="0.3">
      <c r="A136" s="119" t="s">
        <v>591</v>
      </c>
      <c r="B136" s="283"/>
      <c r="C136" s="283"/>
      <c r="D136" s="57"/>
      <c r="E136" s="393">
        <v>1</v>
      </c>
      <c r="F136" s="398">
        <f t="shared" si="24"/>
        <v>1</v>
      </c>
      <c r="G136" s="411">
        <v>1</v>
      </c>
      <c r="H136" s="297"/>
      <c r="I136" s="298"/>
      <c r="J136" s="402">
        <f t="shared" si="25"/>
        <v>1</v>
      </c>
      <c r="K136" s="400">
        <f t="shared" si="26"/>
        <v>2</v>
      </c>
      <c r="L136" s="528"/>
      <c r="M136" s="521"/>
    </row>
    <row r="137" spans="1:13" x14ac:dyDescent="0.3">
      <c r="A137" s="117" t="s">
        <v>592</v>
      </c>
      <c r="B137" s="283"/>
      <c r="C137" s="283"/>
      <c r="D137" s="57"/>
      <c r="E137" s="393"/>
      <c r="F137" s="398">
        <f t="shared" si="24"/>
        <v>0</v>
      </c>
      <c r="G137" s="411"/>
      <c r="H137" s="297"/>
      <c r="I137" s="298">
        <v>1</v>
      </c>
      <c r="J137" s="402">
        <f t="shared" si="25"/>
        <v>1</v>
      </c>
      <c r="K137" s="400">
        <f t="shared" si="26"/>
        <v>1</v>
      </c>
      <c r="L137" s="528"/>
      <c r="M137" s="521"/>
    </row>
    <row r="138" spans="1:13" x14ac:dyDescent="0.3">
      <c r="A138" s="118" t="s">
        <v>593</v>
      </c>
      <c r="B138" s="283"/>
      <c r="C138" s="283">
        <v>1</v>
      </c>
      <c r="D138" s="57"/>
      <c r="E138" s="393"/>
      <c r="F138" s="398">
        <f t="shared" si="24"/>
        <v>1</v>
      </c>
      <c r="G138" s="411"/>
      <c r="H138" s="297"/>
      <c r="I138" s="298"/>
      <c r="J138" s="402">
        <f t="shared" si="25"/>
        <v>0</v>
      </c>
      <c r="K138" s="400">
        <f t="shared" si="26"/>
        <v>1</v>
      </c>
      <c r="L138" s="528"/>
      <c r="M138" s="521"/>
    </row>
    <row r="139" spans="1:13" x14ac:dyDescent="0.3">
      <c r="A139" s="118" t="s">
        <v>594</v>
      </c>
      <c r="B139" s="283"/>
      <c r="C139" s="283">
        <v>1</v>
      </c>
      <c r="D139" s="57"/>
      <c r="E139" s="393"/>
      <c r="F139" s="398">
        <f t="shared" si="24"/>
        <v>1</v>
      </c>
      <c r="G139" s="411"/>
      <c r="H139" s="297">
        <v>1</v>
      </c>
      <c r="I139" s="298"/>
      <c r="J139" s="402">
        <f t="shared" si="25"/>
        <v>1</v>
      </c>
      <c r="K139" s="400">
        <f t="shared" si="26"/>
        <v>2</v>
      </c>
      <c r="L139" s="528"/>
      <c r="M139" s="521"/>
    </row>
    <row r="140" spans="1:13" x14ac:dyDescent="0.3">
      <c r="A140" s="118" t="s">
        <v>595</v>
      </c>
      <c r="B140" s="283"/>
      <c r="C140" s="283"/>
      <c r="D140" s="57"/>
      <c r="E140" s="393">
        <v>1</v>
      </c>
      <c r="F140" s="398">
        <f t="shared" si="24"/>
        <v>1</v>
      </c>
      <c r="G140" s="411"/>
      <c r="H140" s="297"/>
      <c r="I140" s="298">
        <v>1</v>
      </c>
      <c r="J140" s="402">
        <f t="shared" si="25"/>
        <v>1</v>
      </c>
      <c r="K140" s="400">
        <f t="shared" si="26"/>
        <v>2</v>
      </c>
      <c r="L140" s="528"/>
      <c r="M140" s="521"/>
    </row>
    <row r="141" spans="1:13" ht="137.5" customHeight="1" x14ac:dyDescent="0.3">
      <c r="A141" s="118" t="s">
        <v>596</v>
      </c>
      <c r="B141" s="283"/>
      <c r="C141" s="283"/>
      <c r="D141" s="57">
        <v>1</v>
      </c>
      <c r="E141" s="393"/>
      <c r="F141" s="398">
        <f t="shared" si="24"/>
        <v>1</v>
      </c>
      <c r="G141" s="411"/>
      <c r="H141" s="297"/>
      <c r="I141" s="298"/>
      <c r="J141" s="402">
        <f t="shared" si="25"/>
        <v>0</v>
      </c>
      <c r="K141" s="400">
        <f t="shared" si="26"/>
        <v>1</v>
      </c>
      <c r="L141" s="523"/>
      <c r="M141" s="526"/>
    </row>
    <row r="142" spans="1:13" x14ac:dyDescent="0.3">
      <c r="A142" s="216" t="s">
        <v>597</v>
      </c>
      <c r="B142" s="213"/>
      <c r="C142" s="213"/>
      <c r="D142" s="241"/>
      <c r="E142" s="241"/>
      <c r="F142" s="243"/>
      <c r="G142" s="243"/>
      <c r="H142" s="213"/>
      <c r="I142" s="241"/>
      <c r="J142" s="243"/>
      <c r="K142" s="243"/>
      <c r="L142" s="243"/>
      <c r="M142" s="213"/>
    </row>
    <row r="143" spans="1:13" x14ac:dyDescent="0.3">
      <c r="A143" s="118" t="s">
        <v>598</v>
      </c>
      <c r="B143" s="283">
        <v>1</v>
      </c>
      <c r="C143" s="283"/>
      <c r="D143" s="57">
        <v>1</v>
      </c>
      <c r="E143" s="393"/>
      <c r="F143" s="398">
        <f t="shared" ref="F143:F152" si="27">SUM(B143:E143)</f>
        <v>2</v>
      </c>
      <c r="G143" s="411">
        <v>1</v>
      </c>
      <c r="H143" s="297"/>
      <c r="I143" s="298"/>
      <c r="J143" s="402">
        <f t="shared" ref="J143:J152" si="28">SUM(G143:I143)</f>
        <v>1</v>
      </c>
      <c r="K143" s="400">
        <f t="shared" ref="K143:K152" si="29">SUM(F143,J143)</f>
        <v>3</v>
      </c>
      <c r="L143" s="527"/>
      <c r="M143" s="513" t="s">
        <v>599</v>
      </c>
    </row>
    <row r="144" spans="1:13" x14ac:dyDescent="0.3">
      <c r="A144" s="119" t="s">
        <v>600</v>
      </c>
      <c r="B144" s="283">
        <v>1</v>
      </c>
      <c r="C144" s="283"/>
      <c r="D144" s="57"/>
      <c r="E144" s="393"/>
      <c r="F144" s="398">
        <f t="shared" si="27"/>
        <v>1</v>
      </c>
      <c r="G144" s="411">
        <v>1</v>
      </c>
      <c r="H144" s="297"/>
      <c r="I144" s="298"/>
      <c r="J144" s="402">
        <f t="shared" si="28"/>
        <v>1</v>
      </c>
      <c r="K144" s="400">
        <f t="shared" si="29"/>
        <v>2</v>
      </c>
      <c r="L144" s="527"/>
      <c r="M144" s="513"/>
    </row>
    <row r="145" spans="1:13" x14ac:dyDescent="0.3">
      <c r="A145" s="119" t="s">
        <v>601</v>
      </c>
      <c r="B145" s="283">
        <v>1</v>
      </c>
      <c r="C145" s="283"/>
      <c r="D145" s="57"/>
      <c r="E145" s="393"/>
      <c r="F145" s="398">
        <f t="shared" si="27"/>
        <v>1</v>
      </c>
      <c r="G145" s="411"/>
      <c r="H145" s="297"/>
      <c r="I145" s="298"/>
      <c r="J145" s="402">
        <f t="shared" si="28"/>
        <v>0</v>
      </c>
      <c r="K145" s="400">
        <f t="shared" si="29"/>
        <v>1</v>
      </c>
      <c r="L145" s="527"/>
      <c r="M145" s="513"/>
    </row>
    <row r="146" spans="1:13" x14ac:dyDescent="0.3">
      <c r="A146" s="119" t="s">
        <v>602</v>
      </c>
      <c r="B146" s="283">
        <v>1</v>
      </c>
      <c r="C146" s="283"/>
      <c r="D146" s="57"/>
      <c r="E146" s="393"/>
      <c r="F146" s="398">
        <f t="shared" si="27"/>
        <v>1</v>
      </c>
      <c r="G146" s="411"/>
      <c r="H146" s="297"/>
      <c r="I146" s="298"/>
      <c r="J146" s="402">
        <f t="shared" si="28"/>
        <v>0</v>
      </c>
      <c r="K146" s="400">
        <f t="shared" si="29"/>
        <v>1</v>
      </c>
      <c r="L146" s="527"/>
      <c r="M146" s="513"/>
    </row>
    <row r="147" spans="1:13" x14ac:dyDescent="0.3">
      <c r="A147" s="119" t="s">
        <v>603</v>
      </c>
      <c r="B147" s="283"/>
      <c r="C147" s="283"/>
      <c r="D147" s="57">
        <v>1</v>
      </c>
      <c r="E147" s="393"/>
      <c r="F147" s="398">
        <f t="shared" si="27"/>
        <v>1</v>
      </c>
      <c r="G147" s="411"/>
      <c r="H147" s="297"/>
      <c r="I147" s="298"/>
      <c r="J147" s="402">
        <f t="shared" si="28"/>
        <v>0</v>
      </c>
      <c r="K147" s="400">
        <f t="shared" si="29"/>
        <v>1</v>
      </c>
      <c r="L147" s="527"/>
      <c r="M147" s="513"/>
    </row>
    <row r="148" spans="1:13" x14ac:dyDescent="0.3">
      <c r="A148" s="118" t="s">
        <v>604</v>
      </c>
      <c r="B148" s="283"/>
      <c r="C148" s="283"/>
      <c r="D148" s="57"/>
      <c r="E148" s="393">
        <v>1</v>
      </c>
      <c r="F148" s="398">
        <f t="shared" si="27"/>
        <v>1</v>
      </c>
      <c r="G148" s="411"/>
      <c r="H148" s="297"/>
      <c r="I148" s="298"/>
      <c r="J148" s="402">
        <f t="shared" si="28"/>
        <v>0</v>
      </c>
      <c r="K148" s="400">
        <f t="shared" si="29"/>
        <v>1</v>
      </c>
      <c r="L148" s="527"/>
      <c r="M148" s="513"/>
    </row>
    <row r="149" spans="1:13" x14ac:dyDescent="0.3">
      <c r="A149" s="119" t="s">
        <v>605</v>
      </c>
      <c r="B149" s="283"/>
      <c r="C149" s="283"/>
      <c r="D149" s="57"/>
      <c r="E149" s="393">
        <v>1</v>
      </c>
      <c r="F149" s="398">
        <f t="shared" si="27"/>
        <v>1</v>
      </c>
      <c r="G149" s="411"/>
      <c r="H149" s="297"/>
      <c r="I149" s="298"/>
      <c r="J149" s="402">
        <f t="shared" si="28"/>
        <v>0</v>
      </c>
      <c r="K149" s="400">
        <f t="shared" si="29"/>
        <v>1</v>
      </c>
      <c r="L149" s="527"/>
      <c r="M149" s="513"/>
    </row>
    <row r="150" spans="1:13" x14ac:dyDescent="0.3">
      <c r="A150" s="119" t="s">
        <v>606</v>
      </c>
      <c r="B150" s="283"/>
      <c r="C150" s="283"/>
      <c r="D150" s="57"/>
      <c r="E150" s="393">
        <v>1</v>
      </c>
      <c r="F150" s="398">
        <f t="shared" si="27"/>
        <v>1</v>
      </c>
      <c r="G150" s="411"/>
      <c r="H150" s="297"/>
      <c r="I150" s="298"/>
      <c r="J150" s="402">
        <f t="shared" si="28"/>
        <v>0</v>
      </c>
      <c r="K150" s="400">
        <f t="shared" si="29"/>
        <v>1</v>
      </c>
      <c r="L150" s="527"/>
      <c r="M150" s="513"/>
    </row>
    <row r="151" spans="1:13" x14ac:dyDescent="0.3">
      <c r="A151" s="119" t="s">
        <v>607</v>
      </c>
      <c r="B151" s="283"/>
      <c r="C151" s="283"/>
      <c r="D151" s="57">
        <v>1</v>
      </c>
      <c r="E151" s="393"/>
      <c r="F151" s="398">
        <f t="shared" si="27"/>
        <v>1</v>
      </c>
      <c r="G151" s="411"/>
      <c r="H151" s="297"/>
      <c r="I151" s="298"/>
      <c r="J151" s="402">
        <f t="shared" si="28"/>
        <v>0</v>
      </c>
      <c r="K151" s="400">
        <f t="shared" si="29"/>
        <v>1</v>
      </c>
      <c r="L151" s="527"/>
      <c r="M151" s="513"/>
    </row>
    <row r="152" spans="1:13" ht="85.5" customHeight="1" x14ac:dyDescent="0.3">
      <c r="A152" s="118" t="s">
        <v>608</v>
      </c>
      <c r="B152" s="283"/>
      <c r="C152" s="283">
        <v>1</v>
      </c>
      <c r="D152" s="57"/>
      <c r="E152" s="393"/>
      <c r="F152" s="398">
        <f t="shared" si="27"/>
        <v>1</v>
      </c>
      <c r="G152" s="411"/>
      <c r="H152" s="297">
        <v>1</v>
      </c>
      <c r="I152" s="298">
        <v>1</v>
      </c>
      <c r="J152" s="402">
        <f t="shared" si="28"/>
        <v>2</v>
      </c>
      <c r="K152" s="400">
        <f t="shared" si="29"/>
        <v>3</v>
      </c>
      <c r="L152" s="527"/>
      <c r="M152" s="513"/>
    </row>
    <row r="153" spans="1:13" ht="16.5" customHeight="1" x14ac:dyDescent="0.3">
      <c r="A153" s="216" t="s">
        <v>609</v>
      </c>
      <c r="B153" s="213"/>
      <c r="C153" s="213"/>
      <c r="D153" s="241"/>
      <c r="E153" s="241"/>
      <c r="F153" s="243"/>
      <c r="G153" s="243"/>
      <c r="H153" s="213"/>
      <c r="I153" s="241"/>
      <c r="J153" s="243"/>
      <c r="K153" s="243"/>
      <c r="L153" s="243"/>
      <c r="M153" s="213"/>
    </row>
    <row r="154" spans="1:13" x14ac:dyDescent="0.3">
      <c r="A154" s="117" t="s">
        <v>610</v>
      </c>
      <c r="B154" s="283">
        <v>1</v>
      </c>
      <c r="C154" s="283">
        <v>1</v>
      </c>
      <c r="D154" s="57"/>
      <c r="E154" s="393">
        <v>1</v>
      </c>
      <c r="F154" s="398">
        <f>SUM(B154:E154)</f>
        <v>3</v>
      </c>
      <c r="G154" s="411">
        <v>1</v>
      </c>
      <c r="H154" s="297">
        <v>1</v>
      </c>
      <c r="I154" s="298">
        <v>1</v>
      </c>
      <c r="J154" s="402">
        <f>SUM(G154:I154)</f>
        <v>3</v>
      </c>
      <c r="K154" s="400">
        <f>SUM(F154,J154)</f>
        <v>6</v>
      </c>
      <c r="L154" s="522" t="s">
        <v>611</v>
      </c>
      <c r="M154" s="520" t="s">
        <v>612</v>
      </c>
    </row>
    <row r="155" spans="1:13" ht="134.15" customHeight="1" x14ac:dyDescent="0.3">
      <c r="A155" s="409" t="s">
        <v>613</v>
      </c>
      <c r="B155" s="283"/>
      <c r="C155" s="283"/>
      <c r="D155" s="57">
        <v>1</v>
      </c>
      <c r="E155" s="393"/>
      <c r="F155" s="398">
        <f>SUM(B155:E155)</f>
        <v>1</v>
      </c>
      <c r="G155" s="411"/>
      <c r="H155" s="297"/>
      <c r="I155" s="298"/>
      <c r="J155" s="402">
        <f>SUM(G155:I155)</f>
        <v>0</v>
      </c>
      <c r="K155" s="400">
        <f>SUM(F155,J155)</f>
        <v>1</v>
      </c>
      <c r="L155" s="523"/>
      <c r="M155" s="521"/>
    </row>
    <row r="156" spans="1:13" ht="16.5" customHeight="1" x14ac:dyDescent="0.3">
      <c r="A156" s="216" t="s">
        <v>614</v>
      </c>
      <c r="B156" s="213"/>
      <c r="C156" s="213"/>
      <c r="D156" s="241"/>
      <c r="E156" s="241"/>
      <c r="F156" s="243"/>
      <c r="G156" s="243"/>
      <c r="H156" s="213"/>
      <c r="I156" s="241"/>
      <c r="J156" s="243"/>
      <c r="K156" s="243"/>
      <c r="L156" s="243"/>
      <c r="M156" s="213"/>
    </row>
    <row r="157" spans="1:13" x14ac:dyDescent="0.3">
      <c r="A157" s="118" t="s">
        <v>615</v>
      </c>
      <c r="B157" s="283"/>
      <c r="C157" s="283"/>
      <c r="D157" s="57">
        <v>1</v>
      </c>
      <c r="E157" s="393"/>
      <c r="F157" s="398">
        <f>SUM(B157:E157)</f>
        <v>1</v>
      </c>
      <c r="G157" s="411"/>
      <c r="H157" s="297"/>
      <c r="I157" s="298"/>
      <c r="J157" s="402">
        <f>SUM(G157:I157)</f>
        <v>0</v>
      </c>
      <c r="K157" s="400">
        <f>SUM(F157,J157)</f>
        <v>1</v>
      </c>
      <c r="L157" s="524"/>
      <c r="M157" s="521" t="s">
        <v>616</v>
      </c>
    </row>
    <row r="158" spans="1:13" x14ac:dyDescent="0.3">
      <c r="A158" s="118" t="s">
        <v>617</v>
      </c>
      <c r="B158" s="283"/>
      <c r="C158" s="283"/>
      <c r="D158" s="57">
        <v>1</v>
      </c>
      <c r="E158" s="393"/>
      <c r="F158" s="398">
        <f>SUM(B158:E158)</f>
        <v>1</v>
      </c>
      <c r="G158" s="411"/>
      <c r="H158" s="297"/>
      <c r="I158" s="298"/>
      <c r="J158" s="402">
        <f>SUM(G158:I158)</f>
        <v>0</v>
      </c>
      <c r="K158" s="400">
        <f>SUM(F158,J158)</f>
        <v>1</v>
      </c>
      <c r="L158" s="524"/>
      <c r="M158" s="521"/>
    </row>
    <row r="159" spans="1:13" x14ac:dyDescent="0.3">
      <c r="A159" s="118" t="s">
        <v>618</v>
      </c>
      <c r="B159" s="283"/>
      <c r="C159" s="283"/>
      <c r="D159" s="57">
        <v>1</v>
      </c>
      <c r="E159" s="393"/>
      <c r="F159" s="398">
        <f>SUM(B159:E159)</f>
        <v>1</v>
      </c>
      <c r="G159" s="411"/>
      <c r="H159" s="297"/>
      <c r="I159" s="298"/>
      <c r="J159" s="402">
        <f>SUM(G159:I159)</f>
        <v>0</v>
      </c>
      <c r="K159" s="400">
        <f>SUM(F159,J159)</f>
        <v>1</v>
      </c>
      <c r="L159" s="524"/>
      <c r="M159" s="521"/>
    </row>
    <row r="160" spans="1:13" ht="71.150000000000006" customHeight="1" x14ac:dyDescent="0.3">
      <c r="A160" s="118" t="s">
        <v>619</v>
      </c>
      <c r="B160" s="283"/>
      <c r="C160" s="283"/>
      <c r="D160" s="57">
        <v>1</v>
      </c>
      <c r="E160" s="393"/>
      <c r="F160" s="398">
        <f>SUM(B160:E160)</f>
        <v>1</v>
      </c>
      <c r="G160" s="411"/>
      <c r="H160" s="297"/>
      <c r="I160" s="298"/>
      <c r="J160" s="402">
        <f>SUM(G160:I160)</f>
        <v>0</v>
      </c>
      <c r="K160" s="400">
        <f>SUM(F160,J160)</f>
        <v>1</v>
      </c>
      <c r="L160" s="525"/>
      <c r="M160" s="526"/>
    </row>
    <row r="161" spans="1:13" x14ac:dyDescent="0.3">
      <c r="A161" s="216" t="s">
        <v>620</v>
      </c>
      <c r="B161" s="213"/>
      <c r="C161" s="213"/>
      <c r="D161" s="241"/>
      <c r="E161" s="241"/>
      <c r="F161" s="243"/>
      <c r="G161" s="243"/>
      <c r="H161" s="213"/>
      <c r="I161" s="241"/>
      <c r="J161" s="243"/>
      <c r="K161" s="243"/>
      <c r="L161" s="243"/>
      <c r="M161" s="213"/>
    </row>
    <row r="162" spans="1:13" x14ac:dyDescent="0.3">
      <c r="A162" s="217" t="s">
        <v>621</v>
      </c>
      <c r="B162" s="303">
        <v>1</v>
      </c>
      <c r="C162" s="303">
        <v>1</v>
      </c>
      <c r="D162" s="385">
        <v>1</v>
      </c>
      <c r="E162" s="394">
        <v>1</v>
      </c>
      <c r="F162" s="398">
        <f>SUM(B162:E162)</f>
        <v>4</v>
      </c>
      <c r="G162" s="412">
        <v>1</v>
      </c>
      <c r="H162" s="299"/>
      <c r="I162" s="300">
        <v>1</v>
      </c>
      <c r="J162" s="402">
        <f>SUM(G162:I162)</f>
        <v>2</v>
      </c>
      <c r="K162" s="400">
        <f>SUM(F162,J162)</f>
        <v>6</v>
      </c>
      <c r="L162" s="517" t="s">
        <v>622</v>
      </c>
      <c r="M162" s="520" t="s">
        <v>623</v>
      </c>
    </row>
    <row r="163" spans="1:13" x14ac:dyDescent="0.3">
      <c r="A163" s="343" t="s">
        <v>624</v>
      </c>
      <c r="B163" s="304"/>
      <c r="C163" s="304"/>
      <c r="D163" s="386"/>
      <c r="E163" s="395">
        <v>1</v>
      </c>
      <c r="F163" s="398">
        <f>SUM(B163:E163)</f>
        <v>1</v>
      </c>
      <c r="G163" s="413">
        <v>1</v>
      </c>
      <c r="H163" s="301"/>
      <c r="I163" s="302">
        <v>1</v>
      </c>
      <c r="J163" s="402">
        <f>SUM(G163:I163)</f>
        <v>2</v>
      </c>
      <c r="K163" s="400">
        <f>SUM(F163,J163)</f>
        <v>3</v>
      </c>
      <c r="L163" s="518"/>
      <c r="M163" s="521"/>
    </row>
    <row r="164" spans="1:13" ht="14.5" customHeight="1" x14ac:dyDescent="0.3">
      <c r="A164" s="118" t="s">
        <v>625</v>
      </c>
      <c r="B164" s="304"/>
      <c r="C164" s="304"/>
      <c r="D164" s="386"/>
      <c r="E164" s="395"/>
      <c r="F164" s="398">
        <f>SUM(B164:E164)</f>
        <v>0</v>
      </c>
      <c r="G164" s="413"/>
      <c r="H164" s="301">
        <v>1</v>
      </c>
      <c r="I164" s="302"/>
      <c r="J164" s="402">
        <f>SUM(G164:I164)</f>
        <v>1</v>
      </c>
      <c r="K164" s="400">
        <f>SUM(F164,J164)</f>
        <v>1</v>
      </c>
      <c r="L164" s="518"/>
      <c r="M164" s="521"/>
    </row>
    <row r="165" spans="1:13" ht="166.5" customHeight="1" x14ac:dyDescent="0.3">
      <c r="A165" s="118" t="s">
        <v>626</v>
      </c>
      <c r="B165" s="304"/>
      <c r="C165" s="304"/>
      <c r="D165" s="386">
        <v>1</v>
      </c>
      <c r="E165" s="395"/>
      <c r="F165" s="398">
        <f>SUM(B165:E165)</f>
        <v>1</v>
      </c>
      <c r="G165" s="413"/>
      <c r="H165" s="301"/>
      <c r="I165" s="302"/>
      <c r="J165" s="402">
        <f>SUM(G165:I165)</f>
        <v>0</v>
      </c>
      <c r="K165" s="400">
        <f>SUM(F165,J165)</f>
        <v>1</v>
      </c>
      <c r="L165" s="519"/>
      <c r="M165" s="526"/>
    </row>
    <row r="166" spans="1:13" x14ac:dyDescent="0.3">
      <c r="A166" s="247" t="s">
        <v>627</v>
      </c>
      <c r="B166" s="248"/>
      <c r="C166" s="248"/>
      <c r="D166" s="249"/>
      <c r="E166" s="241"/>
      <c r="F166" s="243"/>
      <c r="G166" s="243"/>
      <c r="H166" s="213"/>
      <c r="I166" s="241"/>
      <c r="J166" s="243"/>
      <c r="K166" s="243"/>
      <c r="L166" s="250"/>
      <c r="M166" s="248"/>
    </row>
    <row r="167" spans="1:13" x14ac:dyDescent="0.3">
      <c r="A167" s="117" t="s">
        <v>628</v>
      </c>
      <c r="B167" s="304"/>
      <c r="C167" s="304"/>
      <c r="D167" s="386">
        <v>1</v>
      </c>
      <c r="E167" s="395">
        <v>1</v>
      </c>
      <c r="F167" s="398">
        <f t="shared" ref="F167:F178" si="30">SUM(B167:E167)</f>
        <v>2</v>
      </c>
      <c r="G167" s="413">
        <v>1</v>
      </c>
      <c r="H167" s="301"/>
      <c r="I167" s="302"/>
      <c r="J167" s="402">
        <f t="shared" ref="J167:J178" si="31">SUM(G167:I167)</f>
        <v>1</v>
      </c>
      <c r="K167" s="400">
        <f t="shared" ref="K167:K178" si="32">SUM(F167,J167)</f>
        <v>3</v>
      </c>
      <c r="L167" s="515" t="s">
        <v>629</v>
      </c>
      <c r="M167" s="513" t="s">
        <v>630</v>
      </c>
    </row>
    <row r="168" spans="1:13" ht="14.5" customHeight="1" x14ac:dyDescent="0.3">
      <c r="A168" s="119" t="s">
        <v>631</v>
      </c>
      <c r="B168" s="304"/>
      <c r="C168" s="304"/>
      <c r="D168" s="386"/>
      <c r="E168" s="395"/>
      <c r="F168" s="398">
        <f t="shared" si="30"/>
        <v>0</v>
      </c>
      <c r="G168" s="413">
        <v>1</v>
      </c>
      <c r="H168" s="301"/>
      <c r="I168" s="302"/>
      <c r="J168" s="402">
        <f t="shared" si="31"/>
        <v>1</v>
      </c>
      <c r="K168" s="400">
        <f t="shared" si="32"/>
        <v>1</v>
      </c>
      <c r="L168" s="515"/>
      <c r="M168" s="513"/>
    </row>
    <row r="169" spans="1:13" ht="14.5" customHeight="1" x14ac:dyDescent="0.3">
      <c r="A169" s="119" t="s">
        <v>632</v>
      </c>
      <c r="B169" s="304"/>
      <c r="C169" s="304"/>
      <c r="D169" s="386">
        <v>1</v>
      </c>
      <c r="E169" s="395"/>
      <c r="F169" s="398">
        <f t="shared" si="30"/>
        <v>1</v>
      </c>
      <c r="G169" s="413"/>
      <c r="H169" s="301"/>
      <c r="I169" s="302"/>
      <c r="J169" s="402">
        <f t="shared" si="31"/>
        <v>0</v>
      </c>
      <c r="K169" s="400">
        <f t="shared" si="32"/>
        <v>1</v>
      </c>
      <c r="L169" s="515"/>
      <c r="M169" s="513"/>
    </row>
    <row r="170" spans="1:13" ht="14.5" customHeight="1" x14ac:dyDescent="0.3">
      <c r="A170" s="119" t="s">
        <v>633</v>
      </c>
      <c r="B170" s="304"/>
      <c r="C170" s="304"/>
      <c r="D170" s="386">
        <v>1</v>
      </c>
      <c r="E170" s="395"/>
      <c r="F170" s="398">
        <f t="shared" si="30"/>
        <v>1</v>
      </c>
      <c r="G170" s="413"/>
      <c r="H170" s="301"/>
      <c r="I170" s="302"/>
      <c r="J170" s="402">
        <f t="shared" si="31"/>
        <v>0</v>
      </c>
      <c r="K170" s="400">
        <f t="shared" si="32"/>
        <v>1</v>
      </c>
      <c r="L170" s="515"/>
      <c r="M170" s="513"/>
    </row>
    <row r="171" spans="1:13" ht="14.5" customHeight="1" x14ac:dyDescent="0.3">
      <c r="A171" s="119" t="s">
        <v>634</v>
      </c>
      <c r="B171" s="304"/>
      <c r="C171" s="304"/>
      <c r="D171" s="386">
        <v>1</v>
      </c>
      <c r="E171" s="395"/>
      <c r="F171" s="398">
        <f t="shared" si="30"/>
        <v>1</v>
      </c>
      <c r="G171" s="413"/>
      <c r="H171" s="301"/>
      <c r="I171" s="302"/>
      <c r="J171" s="402">
        <f t="shared" si="31"/>
        <v>0</v>
      </c>
      <c r="K171" s="400">
        <f t="shared" si="32"/>
        <v>1</v>
      </c>
      <c r="L171" s="515"/>
      <c r="M171" s="513"/>
    </row>
    <row r="172" spans="1:13" ht="14.5" customHeight="1" x14ac:dyDescent="0.3">
      <c r="A172" s="119" t="s">
        <v>635</v>
      </c>
      <c r="B172" s="304"/>
      <c r="C172" s="304"/>
      <c r="D172" s="386">
        <v>1</v>
      </c>
      <c r="E172" s="395"/>
      <c r="F172" s="398">
        <f t="shared" si="30"/>
        <v>1</v>
      </c>
      <c r="G172" s="413"/>
      <c r="H172" s="301"/>
      <c r="I172" s="302"/>
      <c r="J172" s="402">
        <f t="shared" si="31"/>
        <v>0</v>
      </c>
      <c r="K172" s="400">
        <f t="shared" si="32"/>
        <v>1</v>
      </c>
      <c r="L172" s="515"/>
      <c r="M172" s="513"/>
    </row>
    <row r="173" spans="1:13" ht="14.5" customHeight="1" x14ac:dyDescent="0.3">
      <c r="A173" s="117" t="s">
        <v>636</v>
      </c>
      <c r="B173" s="304"/>
      <c r="C173" s="304"/>
      <c r="D173" s="386"/>
      <c r="E173" s="395"/>
      <c r="F173" s="398">
        <f t="shared" si="30"/>
        <v>0</v>
      </c>
      <c r="G173" s="413">
        <v>1</v>
      </c>
      <c r="H173" s="301"/>
      <c r="I173" s="302"/>
      <c r="J173" s="402">
        <f t="shared" si="31"/>
        <v>1</v>
      </c>
      <c r="K173" s="400">
        <f t="shared" si="32"/>
        <v>1</v>
      </c>
      <c r="L173" s="515"/>
      <c r="M173" s="513"/>
    </row>
    <row r="174" spans="1:13" ht="14.5" customHeight="1" x14ac:dyDescent="0.3">
      <c r="A174" s="117" t="s">
        <v>637</v>
      </c>
      <c r="B174" s="304"/>
      <c r="C174" s="304"/>
      <c r="D174" s="386">
        <v>1</v>
      </c>
      <c r="E174" s="395"/>
      <c r="F174" s="398">
        <f t="shared" si="30"/>
        <v>1</v>
      </c>
      <c r="G174" s="413"/>
      <c r="H174" s="301"/>
      <c r="I174" s="302"/>
      <c r="J174" s="402">
        <f t="shared" si="31"/>
        <v>0</v>
      </c>
      <c r="K174" s="400">
        <f t="shared" si="32"/>
        <v>1</v>
      </c>
      <c r="L174" s="515"/>
      <c r="M174" s="513"/>
    </row>
    <row r="175" spans="1:13" ht="14.5" customHeight="1" x14ac:dyDescent="0.3">
      <c r="A175" s="117" t="s">
        <v>638</v>
      </c>
      <c r="B175" s="304"/>
      <c r="C175" s="304"/>
      <c r="D175" s="386"/>
      <c r="E175" s="395"/>
      <c r="F175" s="398">
        <f t="shared" si="30"/>
        <v>0</v>
      </c>
      <c r="G175" s="413">
        <v>1</v>
      </c>
      <c r="H175" s="301"/>
      <c r="I175" s="302"/>
      <c r="J175" s="402">
        <f t="shared" si="31"/>
        <v>1</v>
      </c>
      <c r="K175" s="400">
        <f t="shared" si="32"/>
        <v>1</v>
      </c>
      <c r="L175" s="515"/>
      <c r="M175" s="513"/>
    </row>
    <row r="176" spans="1:13" ht="16" customHeight="1" x14ac:dyDescent="0.3">
      <c r="A176" s="118" t="s">
        <v>639</v>
      </c>
      <c r="B176" s="304"/>
      <c r="C176" s="304">
        <v>1</v>
      </c>
      <c r="D176" s="386">
        <v>1</v>
      </c>
      <c r="E176" s="395">
        <v>1</v>
      </c>
      <c r="F176" s="398">
        <f t="shared" si="30"/>
        <v>3</v>
      </c>
      <c r="G176" s="413"/>
      <c r="H176" s="301"/>
      <c r="I176" s="302"/>
      <c r="J176" s="402">
        <f t="shared" si="31"/>
        <v>0</v>
      </c>
      <c r="K176" s="400">
        <f t="shared" si="32"/>
        <v>3</v>
      </c>
      <c r="L176" s="515"/>
      <c r="M176" s="513"/>
    </row>
    <row r="177" spans="1:13" ht="15.65" customHeight="1" x14ac:dyDescent="0.3">
      <c r="A177" s="119" t="s">
        <v>640</v>
      </c>
      <c r="B177" s="304"/>
      <c r="C177" s="304"/>
      <c r="D177" s="386">
        <v>1</v>
      </c>
      <c r="E177" s="395"/>
      <c r="F177" s="398">
        <f t="shared" si="30"/>
        <v>1</v>
      </c>
      <c r="G177" s="413"/>
      <c r="H177" s="301"/>
      <c r="I177" s="302"/>
      <c r="J177" s="402">
        <f t="shared" si="31"/>
        <v>0</v>
      </c>
      <c r="K177" s="400">
        <f t="shared" si="32"/>
        <v>1</v>
      </c>
      <c r="L177" s="515"/>
      <c r="M177" s="513"/>
    </row>
    <row r="178" spans="1:13" ht="131.5" customHeight="1" thickBot="1" x14ac:dyDescent="0.35">
      <c r="A178" s="251" t="s">
        <v>320</v>
      </c>
      <c r="B178" s="364">
        <v>1</v>
      </c>
      <c r="C178" s="364"/>
      <c r="D178" s="387"/>
      <c r="E178" s="419"/>
      <c r="F178" s="422">
        <f t="shared" si="30"/>
        <v>1</v>
      </c>
      <c r="G178" s="420"/>
      <c r="H178" s="365">
        <v>1</v>
      </c>
      <c r="I178" s="366">
        <v>1</v>
      </c>
      <c r="J178" s="297">
        <f t="shared" si="31"/>
        <v>2</v>
      </c>
      <c r="K178" s="400">
        <f t="shared" si="32"/>
        <v>3</v>
      </c>
      <c r="L178" s="516"/>
      <c r="M178" s="514"/>
    </row>
    <row r="179" spans="1:13" ht="14.5" thickBot="1" x14ac:dyDescent="0.35">
      <c r="A179" s="418" t="s">
        <v>425</v>
      </c>
      <c r="B179" s="417">
        <f>SUM(B6:B178)</f>
        <v>35</v>
      </c>
      <c r="C179" s="417">
        <v>24</v>
      </c>
      <c r="D179" s="417">
        <v>56</v>
      </c>
      <c r="E179" s="417">
        <v>17</v>
      </c>
      <c r="F179" s="417"/>
      <c r="G179" s="417">
        <v>6</v>
      </c>
      <c r="H179" s="417">
        <v>12</v>
      </c>
      <c r="I179" s="417">
        <v>5</v>
      </c>
      <c r="J179" s="421"/>
      <c r="K179" s="403"/>
      <c r="L179" s="202"/>
    </row>
    <row r="180" spans="1:13" x14ac:dyDescent="0.3">
      <c r="E180" s="29"/>
      <c r="F180" s="29"/>
      <c r="G180" s="29"/>
      <c r="H180" s="29"/>
      <c r="I180" s="29"/>
      <c r="J180" s="29"/>
      <c r="K180" s="1"/>
      <c r="L180" s="202"/>
    </row>
    <row r="181" spans="1:13" x14ac:dyDescent="0.3">
      <c r="E181" s="29"/>
      <c r="F181" s="29"/>
      <c r="G181" s="29"/>
      <c r="H181" s="29"/>
      <c r="I181" s="29"/>
      <c r="J181" s="29"/>
      <c r="K181" s="1"/>
      <c r="L181" s="202"/>
    </row>
    <row r="182" spans="1:13" x14ac:dyDescent="0.3">
      <c r="E182" s="29"/>
      <c r="F182" s="29"/>
      <c r="G182" s="29"/>
      <c r="H182" s="29"/>
      <c r="I182" s="29"/>
      <c r="J182" s="29"/>
      <c r="K182" s="1"/>
      <c r="L182" s="202"/>
    </row>
    <row r="183" spans="1:13" x14ac:dyDescent="0.3">
      <c r="E183" s="29"/>
      <c r="F183" s="29"/>
      <c r="G183" s="29"/>
      <c r="H183" s="29"/>
      <c r="I183" s="29"/>
      <c r="J183" s="29"/>
      <c r="K183" s="1"/>
      <c r="L183" s="202"/>
    </row>
    <row r="184" spans="1:13" x14ac:dyDescent="0.3">
      <c r="E184" s="29"/>
      <c r="F184" s="29"/>
      <c r="G184" s="29"/>
      <c r="H184" s="29" t="s">
        <v>641</v>
      </c>
      <c r="I184" s="29"/>
      <c r="J184" s="29"/>
      <c r="K184" s="1"/>
      <c r="L184" s="202" t="s">
        <v>641</v>
      </c>
    </row>
    <row r="185" spans="1:13" x14ac:dyDescent="0.3">
      <c r="E185" s="29"/>
      <c r="F185" s="29"/>
      <c r="G185" s="29"/>
      <c r="H185" s="29"/>
      <c r="I185" s="29"/>
      <c r="J185" s="29"/>
      <c r="K185" s="1"/>
      <c r="L185" s="202"/>
    </row>
    <row r="186" spans="1:13" x14ac:dyDescent="0.3">
      <c r="E186" s="29"/>
      <c r="F186" s="29"/>
      <c r="G186" s="29"/>
      <c r="H186" s="29"/>
      <c r="I186" s="29"/>
      <c r="J186" s="29"/>
      <c r="K186" s="1"/>
      <c r="L186" s="202"/>
    </row>
    <row r="187" spans="1:13" x14ac:dyDescent="0.3">
      <c r="E187" s="29"/>
      <c r="F187" s="29"/>
      <c r="G187" s="29"/>
      <c r="H187" s="29"/>
      <c r="I187" s="29"/>
      <c r="J187" s="29"/>
      <c r="K187" s="1"/>
      <c r="L187" s="202"/>
    </row>
    <row r="188" spans="1:13" x14ac:dyDescent="0.3">
      <c r="E188" s="29"/>
      <c r="F188" s="29"/>
      <c r="G188" s="29"/>
      <c r="H188" s="29"/>
      <c r="I188" s="29"/>
      <c r="J188" s="29"/>
      <c r="K188" s="1"/>
      <c r="L188" s="202"/>
    </row>
    <row r="189" spans="1:13" x14ac:dyDescent="0.3">
      <c r="E189" s="29"/>
      <c r="F189" s="29"/>
      <c r="G189" s="29"/>
      <c r="H189" s="29"/>
      <c r="I189" s="29"/>
      <c r="J189" s="29"/>
      <c r="K189" s="1"/>
      <c r="L189" s="202"/>
    </row>
    <row r="190" spans="1:13" x14ac:dyDescent="0.3">
      <c r="E190" s="29"/>
      <c r="F190" s="29"/>
      <c r="G190" s="29"/>
      <c r="H190" s="29"/>
      <c r="I190" s="29"/>
      <c r="J190" s="29"/>
      <c r="K190" s="1"/>
      <c r="L190" s="202"/>
    </row>
    <row r="191" spans="1:13" x14ac:dyDescent="0.3">
      <c r="E191" s="29"/>
      <c r="F191" s="29"/>
      <c r="G191" s="29"/>
      <c r="H191" s="29"/>
      <c r="I191" s="29"/>
      <c r="J191" s="29"/>
      <c r="K191" s="1"/>
      <c r="L191" s="202"/>
    </row>
    <row r="192" spans="1:13" x14ac:dyDescent="0.3">
      <c r="E192" s="29"/>
      <c r="F192" s="29"/>
      <c r="G192" s="29"/>
      <c r="H192" s="29"/>
      <c r="I192" s="29"/>
      <c r="J192" s="29"/>
      <c r="K192" s="1"/>
      <c r="L192" s="202"/>
    </row>
    <row r="193" spans="5:12" x14ac:dyDescent="0.3">
      <c r="E193" s="29"/>
      <c r="F193" s="29"/>
      <c r="G193" s="29"/>
      <c r="H193" s="29"/>
      <c r="I193" s="29"/>
      <c r="J193" s="29"/>
      <c r="K193" s="1"/>
      <c r="L193" s="202"/>
    </row>
    <row r="194" spans="5:12" x14ac:dyDescent="0.3">
      <c r="E194" s="29"/>
      <c r="F194" s="29"/>
      <c r="G194" s="29"/>
      <c r="H194" s="29"/>
      <c r="I194" s="29"/>
      <c r="J194" s="29"/>
      <c r="K194" s="1"/>
      <c r="L194" s="202"/>
    </row>
    <row r="195" spans="5:12" x14ac:dyDescent="0.3">
      <c r="E195" s="29"/>
      <c r="F195" s="29"/>
      <c r="G195" s="29"/>
      <c r="H195" s="29"/>
      <c r="I195" s="29"/>
      <c r="J195" s="29"/>
      <c r="K195" s="1"/>
      <c r="L195" s="202"/>
    </row>
    <row r="196" spans="5:12" x14ac:dyDescent="0.3">
      <c r="E196" s="29"/>
      <c r="F196" s="29"/>
      <c r="G196" s="29"/>
      <c r="H196" s="29"/>
      <c r="I196" s="29"/>
      <c r="J196" s="29"/>
      <c r="K196" s="1"/>
      <c r="L196" s="202"/>
    </row>
    <row r="197" spans="5:12" x14ac:dyDescent="0.3">
      <c r="E197" s="29"/>
      <c r="F197" s="29"/>
      <c r="G197" s="29"/>
      <c r="H197" s="29"/>
      <c r="I197" s="29"/>
      <c r="J197" s="29"/>
      <c r="K197" s="1"/>
      <c r="L197" s="202"/>
    </row>
    <row r="198" spans="5:12" x14ac:dyDescent="0.3">
      <c r="E198" s="29"/>
      <c r="F198" s="29"/>
      <c r="G198" s="29"/>
      <c r="H198" s="29"/>
      <c r="I198" s="29"/>
      <c r="J198" s="29"/>
      <c r="K198" s="1"/>
      <c r="L198" s="202"/>
    </row>
    <row r="199" spans="5:12" x14ac:dyDescent="0.3">
      <c r="E199" s="29"/>
      <c r="F199" s="29"/>
      <c r="G199" s="29"/>
      <c r="H199" s="29"/>
      <c r="I199" s="29"/>
      <c r="J199" s="29"/>
      <c r="K199" s="1"/>
      <c r="L199" s="202"/>
    </row>
    <row r="200" spans="5:12" x14ac:dyDescent="0.3">
      <c r="E200" s="29"/>
      <c r="F200" s="29"/>
      <c r="G200" s="29"/>
      <c r="H200" s="29"/>
      <c r="I200" s="29"/>
      <c r="J200" s="29"/>
      <c r="K200" s="1"/>
      <c r="L200" s="202"/>
    </row>
    <row r="201" spans="5:12" x14ac:dyDescent="0.3">
      <c r="E201" s="29"/>
      <c r="F201" s="29"/>
      <c r="G201" s="29"/>
      <c r="H201" s="29"/>
      <c r="I201" s="29"/>
      <c r="J201" s="29"/>
      <c r="K201" s="1"/>
      <c r="L201" s="202"/>
    </row>
    <row r="202" spans="5:12" x14ac:dyDescent="0.3">
      <c r="E202" s="29"/>
      <c r="F202" s="29"/>
      <c r="G202" s="29"/>
      <c r="H202" s="29"/>
      <c r="I202" s="29"/>
      <c r="J202" s="29"/>
      <c r="K202" s="1"/>
      <c r="L202" s="202"/>
    </row>
    <row r="203" spans="5:12" x14ac:dyDescent="0.3">
      <c r="E203" s="29"/>
      <c r="F203" s="29"/>
      <c r="G203" s="29"/>
      <c r="H203" s="29"/>
      <c r="I203" s="29"/>
      <c r="J203" s="29"/>
      <c r="K203" s="1"/>
      <c r="L203" s="202"/>
    </row>
    <row r="204" spans="5:12" x14ac:dyDescent="0.3">
      <c r="E204" s="29"/>
      <c r="F204" s="29"/>
      <c r="G204" s="29"/>
      <c r="H204" s="29"/>
      <c r="I204" s="29"/>
      <c r="J204" s="29"/>
      <c r="K204" s="1"/>
      <c r="L204" s="202"/>
    </row>
    <row r="205" spans="5:12" x14ac:dyDescent="0.3">
      <c r="E205" s="29"/>
      <c r="F205" s="29"/>
      <c r="G205" s="29"/>
      <c r="H205" s="29"/>
      <c r="I205" s="29"/>
      <c r="J205" s="29"/>
      <c r="K205" s="1"/>
      <c r="L205" s="202"/>
    </row>
    <row r="206" spans="5:12" x14ac:dyDescent="0.3">
      <c r="E206" s="29"/>
      <c r="F206" s="29"/>
      <c r="G206" s="29"/>
      <c r="H206" s="29"/>
      <c r="I206" s="29"/>
      <c r="J206" s="29"/>
      <c r="K206" s="1"/>
      <c r="L206" s="202"/>
    </row>
    <row r="207" spans="5:12" x14ac:dyDescent="0.3">
      <c r="E207" s="29"/>
      <c r="F207" s="29"/>
      <c r="G207" s="29"/>
      <c r="H207" s="29"/>
      <c r="I207" s="29"/>
      <c r="J207" s="29"/>
      <c r="K207" s="1"/>
      <c r="L207" s="202"/>
    </row>
    <row r="208" spans="5:12" x14ac:dyDescent="0.3">
      <c r="E208" s="29"/>
      <c r="F208" s="29"/>
      <c r="G208" s="29"/>
      <c r="H208" s="29"/>
      <c r="I208" s="29"/>
      <c r="J208" s="29"/>
      <c r="K208" s="1"/>
      <c r="L208" s="202"/>
    </row>
    <row r="209" spans="5:12" x14ac:dyDescent="0.3">
      <c r="E209" s="29"/>
      <c r="F209" s="29"/>
      <c r="G209" s="29"/>
      <c r="H209" s="29"/>
      <c r="I209" s="29"/>
      <c r="J209" s="29"/>
      <c r="K209" s="1"/>
      <c r="L209" s="202"/>
    </row>
    <row r="210" spans="5:12" x14ac:dyDescent="0.3">
      <c r="E210" s="29"/>
      <c r="F210" s="29"/>
      <c r="G210" s="29"/>
      <c r="H210" s="29"/>
      <c r="I210" s="29"/>
      <c r="J210" s="29"/>
      <c r="K210" s="1"/>
      <c r="L210" s="202"/>
    </row>
    <row r="211" spans="5:12" x14ac:dyDescent="0.3">
      <c r="E211" s="29"/>
      <c r="F211" s="29"/>
      <c r="G211" s="29"/>
      <c r="H211" s="29"/>
      <c r="I211" s="29"/>
      <c r="J211" s="29"/>
      <c r="K211" s="1"/>
      <c r="L211" s="202"/>
    </row>
    <row r="212" spans="5:12" x14ac:dyDescent="0.3">
      <c r="E212" s="29"/>
      <c r="F212" s="29"/>
      <c r="G212" s="29"/>
      <c r="H212" s="29"/>
      <c r="I212" s="29"/>
      <c r="J212" s="29"/>
      <c r="K212" s="1"/>
      <c r="L212" s="202"/>
    </row>
    <row r="213" spans="5:12" x14ac:dyDescent="0.3">
      <c r="E213" s="29"/>
      <c r="F213" s="29"/>
      <c r="G213" s="29"/>
      <c r="H213" s="29"/>
      <c r="I213" s="29"/>
      <c r="J213" s="29"/>
      <c r="K213" s="1"/>
      <c r="L213" s="202"/>
    </row>
    <row r="214" spans="5:12" x14ac:dyDescent="0.3">
      <c r="E214" s="29"/>
      <c r="F214" s="29"/>
      <c r="G214" s="29"/>
      <c r="H214" s="29"/>
      <c r="I214" s="29"/>
      <c r="J214" s="29"/>
      <c r="K214" s="1"/>
      <c r="L214" s="202"/>
    </row>
    <row r="215" spans="5:12" x14ac:dyDescent="0.3">
      <c r="E215" s="29"/>
      <c r="F215" s="29"/>
      <c r="G215" s="29"/>
      <c r="H215" s="29"/>
      <c r="I215" s="29"/>
      <c r="J215" s="29"/>
      <c r="K215" s="1"/>
      <c r="L215" s="202"/>
    </row>
    <row r="216" spans="5:12" x14ac:dyDescent="0.3">
      <c r="E216" s="29"/>
      <c r="F216" s="29"/>
      <c r="G216" s="29"/>
      <c r="H216" s="29"/>
      <c r="I216" s="29"/>
      <c r="J216" s="29"/>
      <c r="K216" s="1"/>
      <c r="L216" s="202"/>
    </row>
    <row r="217" spans="5:12" x14ac:dyDescent="0.3">
      <c r="E217" s="29"/>
      <c r="F217" s="29"/>
      <c r="G217" s="29"/>
      <c r="H217" s="29"/>
      <c r="I217" s="29"/>
      <c r="J217" s="29"/>
      <c r="K217" s="1"/>
      <c r="L217" s="202"/>
    </row>
    <row r="218" spans="5:12" x14ac:dyDescent="0.3">
      <c r="E218" s="29"/>
      <c r="F218" s="29"/>
      <c r="G218" s="29"/>
      <c r="H218" s="29"/>
      <c r="I218" s="29"/>
      <c r="J218" s="29"/>
      <c r="K218" s="1"/>
      <c r="L218" s="202"/>
    </row>
    <row r="219" spans="5:12" x14ac:dyDescent="0.3">
      <c r="E219" s="29"/>
      <c r="F219" s="29"/>
      <c r="G219" s="29"/>
      <c r="H219" s="29"/>
      <c r="I219" s="29"/>
      <c r="J219" s="29"/>
      <c r="K219" s="1"/>
      <c r="L219" s="202"/>
    </row>
    <row r="220" spans="5:12" x14ac:dyDescent="0.3">
      <c r="E220" s="29"/>
      <c r="F220" s="29"/>
      <c r="G220" s="29"/>
      <c r="H220" s="29"/>
      <c r="I220" s="29"/>
      <c r="J220" s="29"/>
      <c r="K220" s="1"/>
      <c r="L220" s="202"/>
    </row>
    <row r="221" spans="5:12" x14ac:dyDescent="0.3">
      <c r="E221" s="29"/>
      <c r="F221" s="29"/>
      <c r="G221" s="29"/>
      <c r="H221" s="29"/>
      <c r="I221" s="29"/>
      <c r="J221" s="29"/>
      <c r="K221" s="1"/>
      <c r="L221" s="202"/>
    </row>
    <row r="222" spans="5:12" x14ac:dyDescent="0.3">
      <c r="E222" s="29"/>
      <c r="F222" s="29"/>
      <c r="G222" s="29"/>
      <c r="H222" s="29"/>
      <c r="I222" s="29"/>
      <c r="J222" s="29"/>
      <c r="K222" s="1"/>
      <c r="L222" s="202"/>
    </row>
    <row r="223" spans="5:12" x14ac:dyDescent="0.3">
      <c r="E223" s="29"/>
      <c r="F223" s="29"/>
      <c r="G223" s="29"/>
      <c r="H223" s="29"/>
      <c r="I223" s="29"/>
      <c r="J223" s="29"/>
      <c r="K223" s="1"/>
      <c r="L223" s="202"/>
    </row>
    <row r="224" spans="5:12" x14ac:dyDescent="0.3">
      <c r="E224" s="29"/>
      <c r="F224" s="29"/>
      <c r="G224" s="29"/>
      <c r="H224" s="29"/>
      <c r="I224" s="29"/>
      <c r="J224" s="29"/>
      <c r="K224" s="1"/>
      <c r="L224" s="202"/>
    </row>
    <row r="225" spans="5:12" x14ac:dyDescent="0.3">
      <c r="E225" s="29"/>
      <c r="F225" s="29"/>
      <c r="G225" s="29"/>
      <c r="H225" s="29"/>
      <c r="I225" s="29"/>
      <c r="J225" s="29"/>
      <c r="K225" s="1"/>
      <c r="L225" s="202"/>
    </row>
    <row r="226" spans="5:12" x14ac:dyDescent="0.3">
      <c r="E226" s="29"/>
      <c r="F226" s="29"/>
      <c r="G226" s="29"/>
      <c r="H226" s="29"/>
      <c r="I226" s="29"/>
      <c r="J226" s="29"/>
      <c r="K226" s="1"/>
      <c r="L226" s="202"/>
    </row>
    <row r="227" spans="5:12" x14ac:dyDescent="0.3">
      <c r="E227" s="29"/>
      <c r="F227" s="29"/>
      <c r="G227" s="29"/>
      <c r="H227" s="29"/>
      <c r="I227" s="29"/>
      <c r="J227" s="29"/>
      <c r="K227" s="1"/>
      <c r="L227" s="202"/>
    </row>
    <row r="228" spans="5:12" x14ac:dyDescent="0.3">
      <c r="E228" s="29"/>
      <c r="F228" s="29"/>
      <c r="G228" s="29"/>
      <c r="H228" s="29"/>
      <c r="I228" s="29"/>
      <c r="J228" s="29"/>
      <c r="K228" s="1"/>
      <c r="L228" s="202"/>
    </row>
    <row r="229" spans="5:12" x14ac:dyDescent="0.3">
      <c r="E229" s="29"/>
      <c r="F229" s="29"/>
      <c r="G229" s="29"/>
      <c r="H229" s="29"/>
      <c r="I229" s="29"/>
      <c r="J229" s="29"/>
      <c r="K229" s="1"/>
      <c r="L229" s="202"/>
    </row>
    <row r="230" spans="5:12" x14ac:dyDescent="0.3">
      <c r="E230" s="29"/>
      <c r="F230" s="29"/>
      <c r="G230" s="29"/>
      <c r="H230" s="29"/>
      <c r="I230" s="29"/>
      <c r="J230" s="29"/>
      <c r="K230" s="1"/>
      <c r="L230" s="202"/>
    </row>
    <row r="231" spans="5:12" x14ac:dyDescent="0.3">
      <c r="E231" s="29"/>
      <c r="F231" s="29"/>
      <c r="G231" s="29"/>
      <c r="H231" s="29"/>
      <c r="I231" s="29"/>
      <c r="J231" s="29"/>
      <c r="K231" s="1"/>
      <c r="L231" s="202"/>
    </row>
    <row r="232" spans="5:12" x14ac:dyDescent="0.3">
      <c r="E232" s="29"/>
      <c r="F232" s="29"/>
      <c r="G232" s="29"/>
      <c r="H232" s="29"/>
      <c r="I232" s="29"/>
      <c r="J232" s="29"/>
      <c r="K232" s="1"/>
      <c r="L232" s="202"/>
    </row>
    <row r="233" spans="5:12" x14ac:dyDescent="0.3">
      <c r="E233" s="29"/>
      <c r="F233" s="29"/>
      <c r="G233" s="29"/>
      <c r="H233" s="29"/>
      <c r="I233" s="29"/>
      <c r="J233" s="29"/>
      <c r="K233" s="1"/>
      <c r="L233" s="202"/>
    </row>
    <row r="234" spans="5:12" x14ac:dyDescent="0.3">
      <c r="E234" s="29"/>
      <c r="F234" s="29"/>
      <c r="G234" s="29"/>
      <c r="H234" s="29"/>
      <c r="I234" s="29"/>
      <c r="J234" s="29"/>
      <c r="K234" s="1"/>
      <c r="L234" s="202"/>
    </row>
    <row r="235" spans="5:12" x14ac:dyDescent="0.3">
      <c r="E235" s="29"/>
      <c r="F235" s="29"/>
      <c r="G235" s="29"/>
      <c r="H235" s="29"/>
      <c r="I235" s="29"/>
      <c r="J235" s="29"/>
      <c r="K235" s="1"/>
      <c r="L235" s="202"/>
    </row>
    <row r="236" spans="5:12" x14ac:dyDescent="0.3">
      <c r="E236" s="29"/>
      <c r="F236" s="29"/>
      <c r="G236" s="29"/>
      <c r="H236" s="29"/>
      <c r="I236" s="29"/>
      <c r="J236" s="29"/>
      <c r="K236" s="1"/>
      <c r="L236" s="202"/>
    </row>
    <row r="237" spans="5:12" x14ac:dyDescent="0.3">
      <c r="E237" s="29"/>
      <c r="F237" s="29"/>
      <c r="G237" s="29"/>
      <c r="H237" s="29"/>
      <c r="I237" s="29"/>
      <c r="J237" s="29"/>
      <c r="K237" s="1"/>
      <c r="L237" s="202"/>
    </row>
    <row r="238" spans="5:12" x14ac:dyDescent="0.3">
      <c r="E238" s="29"/>
      <c r="F238" s="29"/>
      <c r="G238" s="29"/>
      <c r="H238" s="29"/>
      <c r="I238" s="29"/>
      <c r="J238" s="29"/>
      <c r="K238" s="1"/>
      <c r="L238" s="202"/>
    </row>
    <row r="239" spans="5:12" x14ac:dyDescent="0.3">
      <c r="E239" s="29"/>
      <c r="F239" s="29"/>
      <c r="G239" s="29"/>
      <c r="H239" s="29"/>
      <c r="I239" s="29"/>
      <c r="J239" s="29"/>
      <c r="K239" s="1"/>
      <c r="L239" s="202"/>
    </row>
    <row r="240" spans="5:12" x14ac:dyDescent="0.3">
      <c r="E240" s="29"/>
      <c r="F240" s="29"/>
      <c r="G240" s="29"/>
      <c r="H240" s="29"/>
      <c r="I240" s="29"/>
      <c r="J240" s="29"/>
      <c r="K240" s="1"/>
      <c r="L240" s="202"/>
    </row>
    <row r="241" spans="5:12" x14ac:dyDescent="0.3">
      <c r="E241" s="29"/>
      <c r="F241" s="29"/>
      <c r="G241" s="29"/>
      <c r="H241" s="29"/>
      <c r="I241" s="29"/>
      <c r="J241" s="29"/>
      <c r="K241" s="1"/>
      <c r="L241" s="202"/>
    </row>
    <row r="242" spans="5:12" x14ac:dyDescent="0.3">
      <c r="E242" s="29"/>
      <c r="F242" s="29"/>
      <c r="G242" s="29"/>
      <c r="H242" s="29"/>
      <c r="I242" s="29"/>
      <c r="J242" s="29"/>
      <c r="K242" s="1"/>
      <c r="L242" s="202"/>
    </row>
    <row r="243" spans="5:12" x14ac:dyDescent="0.3">
      <c r="E243" s="29"/>
      <c r="F243" s="29"/>
      <c r="G243" s="29"/>
      <c r="H243" s="29"/>
      <c r="I243" s="29"/>
      <c r="J243" s="29"/>
      <c r="K243" s="1"/>
      <c r="L243" s="202"/>
    </row>
    <row r="244" spans="5:12" x14ac:dyDescent="0.3">
      <c r="E244" s="29"/>
      <c r="F244" s="29"/>
      <c r="G244" s="29"/>
      <c r="H244" s="29"/>
      <c r="I244" s="29"/>
      <c r="J244" s="29"/>
      <c r="K244" s="1"/>
      <c r="L244" s="202"/>
    </row>
    <row r="245" spans="5:12" x14ac:dyDescent="0.3">
      <c r="E245" s="29"/>
      <c r="F245" s="29"/>
      <c r="G245" s="29"/>
      <c r="H245" s="29"/>
      <c r="I245" s="29"/>
      <c r="J245" s="29"/>
      <c r="K245" s="1"/>
      <c r="L245" s="202"/>
    </row>
    <row r="246" spans="5:12" x14ac:dyDescent="0.3">
      <c r="E246" s="29"/>
      <c r="F246" s="29"/>
      <c r="G246" s="29"/>
      <c r="H246" s="29"/>
      <c r="I246" s="29"/>
      <c r="J246" s="29"/>
      <c r="K246" s="1"/>
      <c r="L246" s="202"/>
    </row>
    <row r="247" spans="5:12" x14ac:dyDescent="0.3">
      <c r="E247" s="29"/>
      <c r="F247" s="29"/>
      <c r="G247" s="29"/>
      <c r="H247" s="29"/>
      <c r="I247" s="29"/>
      <c r="J247" s="29"/>
      <c r="K247" s="1"/>
      <c r="L247" s="202"/>
    </row>
    <row r="248" spans="5:12" x14ac:dyDescent="0.3">
      <c r="E248" s="29"/>
      <c r="F248" s="29"/>
      <c r="G248" s="29"/>
      <c r="H248" s="29"/>
      <c r="I248" s="29"/>
      <c r="J248" s="29"/>
      <c r="K248" s="1"/>
      <c r="L248" s="202"/>
    </row>
    <row r="249" spans="5:12" x14ac:dyDescent="0.3">
      <c r="E249" s="29"/>
      <c r="F249" s="29"/>
      <c r="G249" s="29"/>
      <c r="H249" s="29"/>
      <c r="I249" s="29"/>
      <c r="J249" s="29"/>
      <c r="K249" s="1"/>
      <c r="L249" s="202"/>
    </row>
    <row r="250" spans="5:12" x14ac:dyDescent="0.3">
      <c r="E250" s="29"/>
      <c r="F250" s="29"/>
      <c r="G250" s="29"/>
      <c r="H250" s="29"/>
      <c r="I250" s="29"/>
      <c r="J250" s="29"/>
      <c r="K250" s="1"/>
      <c r="L250" s="202"/>
    </row>
    <row r="251" spans="5:12" x14ac:dyDescent="0.3">
      <c r="E251" s="29"/>
      <c r="F251" s="29"/>
      <c r="G251" s="29"/>
      <c r="H251" s="29"/>
      <c r="I251" s="29"/>
      <c r="J251" s="29"/>
      <c r="K251" s="1"/>
      <c r="L251" s="202"/>
    </row>
    <row r="252" spans="5:12" x14ac:dyDescent="0.3">
      <c r="E252" s="29"/>
      <c r="F252" s="29"/>
      <c r="G252" s="29"/>
      <c r="H252" s="29"/>
      <c r="I252" s="29"/>
      <c r="J252" s="29"/>
      <c r="K252" s="1"/>
      <c r="L252" s="202"/>
    </row>
    <row r="253" spans="5:12" x14ac:dyDescent="0.3">
      <c r="E253" s="29"/>
      <c r="F253" s="29"/>
      <c r="G253" s="29"/>
      <c r="H253" s="29"/>
      <c r="I253" s="29"/>
      <c r="J253" s="29"/>
      <c r="K253" s="1"/>
      <c r="L253" s="202"/>
    </row>
    <row r="254" spans="5:12" x14ac:dyDescent="0.3">
      <c r="E254" s="29"/>
      <c r="F254" s="29"/>
      <c r="G254" s="29"/>
      <c r="H254" s="29"/>
      <c r="I254" s="29"/>
      <c r="J254" s="29"/>
      <c r="K254" s="1"/>
      <c r="L254" s="202"/>
    </row>
    <row r="255" spans="5:12" x14ac:dyDescent="0.3">
      <c r="E255" s="29"/>
      <c r="F255" s="29"/>
      <c r="G255" s="29"/>
      <c r="H255" s="29"/>
      <c r="I255" s="29"/>
      <c r="J255" s="29"/>
      <c r="K255" s="1"/>
      <c r="L255" s="202"/>
    </row>
    <row r="256" spans="5:12" x14ac:dyDescent="0.3">
      <c r="E256" s="29"/>
      <c r="F256" s="29"/>
      <c r="G256" s="29"/>
      <c r="H256" s="29"/>
      <c r="I256" s="29"/>
      <c r="J256" s="29"/>
      <c r="K256" s="1"/>
      <c r="L256" s="202"/>
    </row>
    <row r="257" spans="5:12" x14ac:dyDescent="0.3">
      <c r="E257" s="29"/>
      <c r="F257" s="29"/>
      <c r="G257" s="29"/>
      <c r="H257" s="29"/>
      <c r="I257" s="29"/>
      <c r="J257" s="29"/>
      <c r="K257" s="1"/>
      <c r="L257" s="202"/>
    </row>
    <row r="258" spans="5:12" x14ac:dyDescent="0.3">
      <c r="E258" s="29"/>
      <c r="F258" s="29"/>
      <c r="G258" s="29"/>
      <c r="H258" s="29"/>
      <c r="I258" s="29"/>
      <c r="J258" s="29"/>
      <c r="K258" s="1"/>
      <c r="L258" s="202"/>
    </row>
    <row r="259" spans="5:12" x14ac:dyDescent="0.3">
      <c r="E259" s="29"/>
      <c r="F259" s="29"/>
      <c r="G259" s="29"/>
      <c r="H259" s="29"/>
      <c r="I259" s="29"/>
      <c r="J259" s="29"/>
      <c r="K259" s="1"/>
      <c r="L259" s="202"/>
    </row>
    <row r="260" spans="5:12" x14ac:dyDescent="0.3">
      <c r="E260" s="29"/>
      <c r="F260" s="29"/>
      <c r="G260" s="29"/>
      <c r="H260" s="29"/>
      <c r="I260" s="29"/>
      <c r="J260" s="29"/>
      <c r="K260" s="1"/>
      <c r="L260" s="202"/>
    </row>
    <row r="261" spans="5:12" x14ac:dyDescent="0.3">
      <c r="E261" s="29"/>
      <c r="F261" s="29"/>
      <c r="G261" s="29"/>
      <c r="H261" s="29"/>
      <c r="I261" s="29"/>
      <c r="J261" s="29"/>
      <c r="K261" s="1"/>
      <c r="L261" s="202"/>
    </row>
    <row r="262" spans="5:12" x14ac:dyDescent="0.3">
      <c r="E262" s="29"/>
      <c r="F262" s="29"/>
      <c r="G262" s="29"/>
      <c r="H262" s="29"/>
      <c r="I262" s="29"/>
      <c r="J262" s="29"/>
      <c r="K262" s="1"/>
      <c r="L262" s="202"/>
    </row>
    <row r="263" spans="5:12" x14ac:dyDescent="0.3">
      <c r="E263" s="29"/>
      <c r="F263" s="29"/>
      <c r="G263" s="29"/>
      <c r="H263" s="29"/>
      <c r="I263" s="29"/>
      <c r="J263" s="29"/>
      <c r="K263" s="1"/>
      <c r="L263" s="202"/>
    </row>
    <row r="264" spans="5:12" x14ac:dyDescent="0.3">
      <c r="E264" s="29"/>
      <c r="F264" s="29"/>
      <c r="G264" s="29"/>
      <c r="H264" s="29"/>
      <c r="I264" s="29"/>
      <c r="J264" s="29"/>
      <c r="K264" s="1"/>
      <c r="L264" s="202"/>
    </row>
    <row r="265" spans="5:12" x14ac:dyDescent="0.3">
      <c r="E265" s="29"/>
      <c r="F265" s="29"/>
      <c r="G265" s="29"/>
      <c r="H265" s="29"/>
      <c r="I265" s="29"/>
      <c r="J265" s="29"/>
      <c r="K265" s="1"/>
      <c r="L265" s="202"/>
    </row>
    <row r="266" spans="5:12" x14ac:dyDescent="0.3">
      <c r="E266" s="29"/>
      <c r="F266" s="29"/>
      <c r="G266" s="29"/>
      <c r="H266" s="29"/>
      <c r="I266" s="29"/>
      <c r="J266" s="29"/>
      <c r="K266" s="1"/>
      <c r="L266" s="202"/>
    </row>
    <row r="267" spans="5:12" x14ac:dyDescent="0.3">
      <c r="E267" s="29"/>
      <c r="F267" s="29"/>
      <c r="G267" s="29"/>
      <c r="H267" s="29"/>
      <c r="I267" s="29"/>
      <c r="J267" s="29"/>
      <c r="K267" s="1"/>
      <c r="L267" s="202"/>
    </row>
    <row r="268" spans="5:12" x14ac:dyDescent="0.3">
      <c r="E268" s="29"/>
      <c r="F268" s="29"/>
      <c r="G268" s="29"/>
      <c r="H268" s="29"/>
      <c r="I268" s="29"/>
      <c r="J268" s="29"/>
      <c r="K268" s="1"/>
      <c r="L268" s="202"/>
    </row>
    <row r="269" spans="5:12" x14ac:dyDescent="0.3">
      <c r="E269" s="29"/>
      <c r="F269" s="29"/>
      <c r="G269" s="29"/>
      <c r="H269" s="29"/>
      <c r="I269" s="29"/>
      <c r="J269" s="29"/>
      <c r="K269" s="1"/>
      <c r="L269" s="202"/>
    </row>
    <row r="270" spans="5:12" x14ac:dyDescent="0.3">
      <c r="E270" s="29"/>
      <c r="F270" s="29"/>
      <c r="G270" s="29"/>
      <c r="H270" s="29"/>
      <c r="I270" s="29"/>
      <c r="J270" s="29"/>
      <c r="K270" s="1"/>
      <c r="L270" s="202"/>
    </row>
    <row r="271" spans="5:12" x14ac:dyDescent="0.3">
      <c r="E271" s="29"/>
      <c r="F271" s="29"/>
      <c r="G271" s="29"/>
      <c r="H271" s="29"/>
      <c r="I271" s="29"/>
      <c r="J271" s="29"/>
      <c r="K271" s="1"/>
      <c r="L271" s="202"/>
    </row>
    <row r="272" spans="5:12" x14ac:dyDescent="0.3">
      <c r="E272" s="29"/>
      <c r="F272" s="29"/>
      <c r="G272" s="29"/>
      <c r="H272" s="29"/>
      <c r="I272" s="29"/>
      <c r="J272" s="29"/>
      <c r="K272" s="1"/>
      <c r="L272" s="202"/>
    </row>
    <row r="273" spans="5:12" x14ac:dyDescent="0.3">
      <c r="E273" s="29"/>
      <c r="F273" s="29"/>
      <c r="G273" s="29"/>
      <c r="H273" s="29"/>
      <c r="I273" s="29"/>
      <c r="J273" s="29"/>
      <c r="K273" s="1"/>
      <c r="L273" s="202"/>
    </row>
    <row r="274" spans="5:12" x14ac:dyDescent="0.3">
      <c r="E274" s="29"/>
      <c r="F274" s="29"/>
      <c r="G274" s="29"/>
      <c r="H274" s="29"/>
      <c r="I274" s="29"/>
      <c r="J274" s="29"/>
      <c r="K274" s="1"/>
      <c r="L274" s="202"/>
    </row>
    <row r="275" spans="5:12" x14ac:dyDescent="0.3">
      <c r="E275" s="29"/>
      <c r="F275" s="29"/>
      <c r="G275" s="29"/>
      <c r="H275" s="29"/>
      <c r="I275" s="29"/>
      <c r="J275" s="29"/>
      <c r="K275" s="1"/>
      <c r="L275" s="202"/>
    </row>
    <row r="276" spans="5:12" x14ac:dyDescent="0.3">
      <c r="E276" s="404"/>
      <c r="F276" s="405"/>
      <c r="G276" s="406"/>
      <c r="H276" s="407"/>
      <c r="I276" s="404"/>
      <c r="J276" s="405"/>
      <c r="K276" s="408"/>
      <c r="L276" s="202"/>
    </row>
    <row r="277" spans="5:12" x14ac:dyDescent="0.3">
      <c r="L277" s="202"/>
    </row>
    <row r="278" spans="5:12" x14ac:dyDescent="0.3">
      <c r="L278" s="202"/>
    </row>
    <row r="279" spans="5:12" x14ac:dyDescent="0.3">
      <c r="L279" s="202"/>
    </row>
    <row r="280" spans="5:12" x14ac:dyDescent="0.3">
      <c r="L280" s="202"/>
    </row>
    <row r="281" spans="5:12" x14ac:dyDescent="0.3">
      <c r="L281" s="388"/>
    </row>
  </sheetData>
  <mergeCells count="45">
    <mergeCell ref="M102:M103"/>
    <mergeCell ref="M98:M100"/>
    <mergeCell ref="K2:K4"/>
    <mergeCell ref="M2:M4"/>
    <mergeCell ref="L2:L4"/>
    <mergeCell ref="L53:L59"/>
    <mergeCell ref="M53:M59"/>
    <mergeCell ref="L6:L24"/>
    <mergeCell ref="M26:M46"/>
    <mergeCell ref="L26:L46"/>
    <mergeCell ref="M6:M24"/>
    <mergeCell ref="M48:M51"/>
    <mergeCell ref="L48:L51"/>
    <mergeCell ref="M126:M133"/>
    <mergeCell ref="L126:L133"/>
    <mergeCell ref="L135:L141"/>
    <mergeCell ref="M135:M141"/>
    <mergeCell ref="L61:L82"/>
    <mergeCell ref="M61:M82"/>
    <mergeCell ref="M84:M89"/>
    <mergeCell ref="L84:L89"/>
    <mergeCell ref="L91:L96"/>
    <mergeCell ref="M91:M96"/>
    <mergeCell ref="L105:L113"/>
    <mergeCell ref="L115:L118"/>
    <mergeCell ref="M115:M118"/>
    <mergeCell ref="M105:M113"/>
    <mergeCell ref="L98:L100"/>
    <mergeCell ref="L102:L103"/>
    <mergeCell ref="B3:E3"/>
    <mergeCell ref="G3:I3"/>
    <mergeCell ref="F2:F4"/>
    <mergeCell ref="J2:J4"/>
    <mergeCell ref="M167:M178"/>
    <mergeCell ref="L167:L178"/>
    <mergeCell ref="L162:L165"/>
    <mergeCell ref="M154:M155"/>
    <mergeCell ref="L154:L155"/>
    <mergeCell ref="L157:L160"/>
    <mergeCell ref="M157:M160"/>
    <mergeCell ref="M162:M165"/>
    <mergeCell ref="M120:M124"/>
    <mergeCell ref="L120:L124"/>
    <mergeCell ref="L143:L152"/>
    <mergeCell ref="M143:M152"/>
  </mergeCells>
  <conditionalFormatting sqref="F1:F2 F5:F24 F26:F46 F162:F165 F157:F160 F167:F1048576 F154:F155 F143:F152 F135:F141 F126:F133 F120:F124 F115:F118 F105:F113 F98:F100 F91:F96 F84:F89 F61:F82 F53:F59 F48:F51 F102:F103">
    <cfRule type="colorScale" priority="2">
      <colorScale>
        <cfvo type="min"/>
        <cfvo type="max"/>
        <color rgb="FFFCFCFF"/>
        <color rgb="FFF8696B"/>
      </colorScale>
    </cfRule>
  </conditionalFormatting>
  <conditionalFormatting sqref="J1:J2 J5:J24 J26:J46 J162:J165 J157:J160 J167:J1048576 J154:J155 J143:J152 J135:J141 J126:J133 J115:J118 J105:J113 J98:J100 J91:J96 J84:J89 J61:J82 J53:J59 J48:J51 J102:J103 J120:J124">
    <cfRule type="colorScale" priority="1">
      <colorScale>
        <cfvo type="min"/>
        <cfvo type="max"/>
        <color rgb="FFFCFCFF"/>
        <color rgb="FFF8696B"/>
      </colorScale>
    </cfRule>
  </conditionalFormatting>
  <conditionalFormatting sqref="K1:K24 K26:K46 K162:K165 K157:K160 K167:K1048576 K154:K155 K143:K152 K135:K141 K126:K133 K120:K124 K115:K118 K105:K113 K98:K100 K91:K96 K84:K89 K61:K82 K53:K59 K48:K51 K102:K103">
    <cfRule type="colorScale" priority="3">
      <colorScale>
        <cfvo type="min"/>
        <cfvo type="max"/>
        <color rgb="FFFCFCFF"/>
        <color rgb="FFF8696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29AFC-C224-4B80-91FE-DCD5790AB0A7}">
  <dimension ref="A1:U310"/>
  <sheetViews>
    <sheetView zoomScale="90" zoomScaleNormal="90" workbookViewId="0">
      <pane xSplit="1" ySplit="3" topLeftCell="B6" activePane="bottomRight" state="frozen"/>
      <selection pane="topRight" activeCell="B1" sqref="B1"/>
      <selection pane="bottomLeft" activeCell="A4" sqref="A4"/>
      <selection pane="bottomRight" activeCell="C14" sqref="C14"/>
    </sheetView>
  </sheetViews>
  <sheetFormatPr defaultColWidth="8.54296875" defaultRowHeight="14" x14ac:dyDescent="0.3"/>
  <cols>
    <col min="1" max="1" width="72" style="2" customWidth="1"/>
    <col min="2" max="18" width="8.453125" style="153" customWidth="1"/>
    <col min="19" max="19" width="8.453125" style="212" customWidth="1"/>
    <col min="20" max="20" width="32.453125" style="143" customWidth="1"/>
    <col min="21" max="21" width="47.54296875" style="102" customWidth="1"/>
    <col min="22" max="16384" width="8.54296875" style="1"/>
  </cols>
  <sheetData>
    <row r="1" spans="1:21" ht="14.5" thickBot="1" x14ac:dyDescent="0.35">
      <c r="A1" s="538" t="s">
        <v>642</v>
      </c>
      <c r="B1" s="538"/>
      <c r="C1" s="538"/>
      <c r="D1" s="538"/>
      <c r="E1" s="538"/>
      <c r="F1" s="539"/>
      <c r="G1" s="538"/>
      <c r="H1" s="538"/>
      <c r="I1" s="538"/>
      <c r="J1" s="539"/>
      <c r="K1" s="538"/>
      <c r="L1" s="538"/>
      <c r="M1" s="538"/>
      <c r="N1" s="539"/>
      <c r="O1" s="538"/>
      <c r="P1" s="538"/>
      <c r="Q1" s="538"/>
      <c r="R1" s="539"/>
      <c r="S1" s="539"/>
      <c r="T1" s="538"/>
      <c r="U1" s="539"/>
    </row>
    <row r="2" spans="1:21" ht="63.65" customHeight="1" thickBot="1" x14ac:dyDescent="0.35">
      <c r="A2" s="36" t="s">
        <v>427</v>
      </c>
      <c r="B2" s="40" t="s">
        <v>643</v>
      </c>
      <c r="C2" s="40" t="s">
        <v>644</v>
      </c>
      <c r="D2" s="40" t="s">
        <v>645</v>
      </c>
      <c r="E2" s="60" t="s">
        <v>646</v>
      </c>
      <c r="F2" s="540" t="s">
        <v>77</v>
      </c>
      <c r="G2" s="257" t="s">
        <v>647</v>
      </c>
      <c r="H2" s="40" t="s">
        <v>648</v>
      </c>
      <c r="I2" s="60" t="s">
        <v>649</v>
      </c>
      <c r="J2" s="540" t="s">
        <v>83</v>
      </c>
      <c r="K2" s="257" t="s">
        <v>650</v>
      </c>
      <c r="L2" s="40" t="s">
        <v>651</v>
      </c>
      <c r="M2" s="60" t="s">
        <v>652</v>
      </c>
      <c r="N2" s="540" t="s">
        <v>87</v>
      </c>
      <c r="O2" s="257" t="s">
        <v>653</v>
      </c>
      <c r="P2" s="40" t="s">
        <v>654</v>
      </c>
      <c r="Q2" s="60" t="s">
        <v>655</v>
      </c>
      <c r="R2" s="546" t="s">
        <v>94</v>
      </c>
      <c r="S2" s="540" t="s">
        <v>95</v>
      </c>
      <c r="T2" s="554" t="s">
        <v>96</v>
      </c>
      <c r="U2" s="547" t="s">
        <v>97</v>
      </c>
    </row>
    <row r="3" spans="1:21" ht="27.65" customHeight="1" x14ac:dyDescent="0.3">
      <c r="A3" s="39" t="s">
        <v>439</v>
      </c>
      <c r="B3" s="81" t="s">
        <v>656</v>
      </c>
      <c r="C3" s="81" t="s">
        <v>656</v>
      </c>
      <c r="D3" s="81" t="s">
        <v>656</v>
      </c>
      <c r="E3" s="82" t="s">
        <v>656</v>
      </c>
      <c r="F3" s="540"/>
      <c r="G3" s="225" t="s">
        <v>657</v>
      </c>
      <c r="H3" s="81" t="s">
        <v>657</v>
      </c>
      <c r="I3" s="82" t="s">
        <v>657</v>
      </c>
      <c r="J3" s="540"/>
      <c r="K3" s="225" t="s">
        <v>101</v>
      </c>
      <c r="L3" s="81" t="s">
        <v>101</v>
      </c>
      <c r="M3" s="82" t="s">
        <v>101</v>
      </c>
      <c r="N3" s="540"/>
      <c r="O3" s="225" t="s">
        <v>102</v>
      </c>
      <c r="P3" s="81" t="s">
        <v>102</v>
      </c>
      <c r="Q3" s="82" t="s">
        <v>102</v>
      </c>
      <c r="R3" s="546"/>
      <c r="S3" s="540"/>
      <c r="T3" s="554"/>
      <c r="U3" s="547"/>
    </row>
    <row r="4" spans="1:21" s="34" customFormat="1" ht="18.649999999999999" customHeight="1" x14ac:dyDescent="0.3">
      <c r="A4" s="124" t="s">
        <v>658</v>
      </c>
      <c r="B4" s="177"/>
      <c r="C4" s="177"/>
      <c r="D4" s="177"/>
      <c r="E4" s="252"/>
      <c r="F4" s="263"/>
      <c r="G4" s="258"/>
      <c r="H4" s="177"/>
      <c r="I4" s="252"/>
      <c r="J4" s="263"/>
      <c r="K4" s="258"/>
      <c r="L4" s="177"/>
      <c r="M4" s="252"/>
      <c r="N4" s="263"/>
      <c r="O4" s="258"/>
      <c r="P4" s="177"/>
      <c r="Q4" s="252"/>
      <c r="R4" s="276"/>
      <c r="S4" s="263"/>
      <c r="T4" s="367"/>
      <c r="U4" s="175"/>
    </row>
    <row r="5" spans="1:21" ht="17.5" customHeight="1" x14ac:dyDescent="0.3">
      <c r="A5" s="12" t="s">
        <v>659</v>
      </c>
      <c r="B5" s="158">
        <v>1</v>
      </c>
      <c r="C5" s="158">
        <v>1</v>
      </c>
      <c r="D5" s="158">
        <v>1</v>
      </c>
      <c r="E5" s="254">
        <v>1</v>
      </c>
      <c r="F5" s="264">
        <f t="shared" ref="F5:F22" si="0">SUM(B5:E5)</f>
        <v>4</v>
      </c>
      <c r="G5" s="260">
        <v>1</v>
      </c>
      <c r="H5" s="149">
        <v>1</v>
      </c>
      <c r="I5" s="267">
        <v>1</v>
      </c>
      <c r="J5" s="271">
        <f t="shared" ref="J5:J22" si="1">SUM(G5:I5)</f>
        <v>3</v>
      </c>
      <c r="K5" s="269"/>
      <c r="L5" s="160"/>
      <c r="M5" s="272"/>
      <c r="N5" s="275">
        <f t="shared" ref="N5:N22" si="2">SUM(K5:M5)</f>
        <v>0</v>
      </c>
      <c r="O5" s="274">
        <v>1</v>
      </c>
      <c r="P5" s="166"/>
      <c r="Q5" s="167"/>
      <c r="R5" s="277">
        <f t="shared" ref="R5:R22" si="3">SUM(O5:Q5)</f>
        <v>1</v>
      </c>
      <c r="S5" s="280">
        <f t="shared" ref="S5:S22" si="4">SUM(F5,J5,N5,R5)</f>
        <v>8</v>
      </c>
      <c r="T5" s="550" t="s">
        <v>660</v>
      </c>
      <c r="U5" s="541" t="s">
        <v>661</v>
      </c>
    </row>
    <row r="6" spans="1:21" x14ac:dyDescent="0.3">
      <c r="A6" s="13" t="s">
        <v>662</v>
      </c>
      <c r="B6" s="158">
        <v>1</v>
      </c>
      <c r="C6" s="158"/>
      <c r="D6" s="158"/>
      <c r="E6" s="254">
        <v>1</v>
      </c>
      <c r="F6" s="264">
        <f t="shared" si="0"/>
        <v>2</v>
      </c>
      <c r="G6" s="260"/>
      <c r="H6" s="149"/>
      <c r="I6" s="267"/>
      <c r="J6" s="271">
        <f t="shared" si="1"/>
        <v>0</v>
      </c>
      <c r="K6" s="269"/>
      <c r="L6" s="160"/>
      <c r="M6" s="272"/>
      <c r="N6" s="275">
        <f t="shared" si="2"/>
        <v>0</v>
      </c>
      <c r="O6" s="274"/>
      <c r="P6" s="166"/>
      <c r="Q6" s="167"/>
      <c r="R6" s="277">
        <f t="shared" si="3"/>
        <v>0</v>
      </c>
      <c r="S6" s="280">
        <f t="shared" si="4"/>
        <v>2</v>
      </c>
      <c r="T6" s="551"/>
      <c r="U6" s="541"/>
    </row>
    <row r="7" spans="1:21" x14ac:dyDescent="0.3">
      <c r="A7" s="13" t="s">
        <v>663</v>
      </c>
      <c r="B7" s="158"/>
      <c r="C7" s="158">
        <v>1</v>
      </c>
      <c r="D7" s="158">
        <v>1</v>
      </c>
      <c r="E7" s="254">
        <v>1</v>
      </c>
      <c r="F7" s="264">
        <f t="shared" si="0"/>
        <v>3</v>
      </c>
      <c r="G7" s="260"/>
      <c r="H7" s="149">
        <v>1</v>
      </c>
      <c r="I7" s="267">
        <v>1</v>
      </c>
      <c r="J7" s="271">
        <f t="shared" si="1"/>
        <v>2</v>
      </c>
      <c r="K7" s="269"/>
      <c r="L7" s="160"/>
      <c r="M7" s="272"/>
      <c r="N7" s="275">
        <f t="shared" si="2"/>
        <v>0</v>
      </c>
      <c r="O7" s="274">
        <v>1</v>
      </c>
      <c r="P7" s="166"/>
      <c r="Q7" s="167"/>
      <c r="R7" s="277">
        <f t="shared" si="3"/>
        <v>1</v>
      </c>
      <c r="S7" s="280">
        <f t="shared" si="4"/>
        <v>6</v>
      </c>
      <c r="T7" s="551"/>
      <c r="U7" s="541"/>
    </row>
    <row r="8" spans="1:21" x14ac:dyDescent="0.3">
      <c r="A8" s="13" t="s">
        <v>664</v>
      </c>
      <c r="B8" s="158"/>
      <c r="C8" s="158"/>
      <c r="D8" s="158">
        <v>1</v>
      </c>
      <c r="E8" s="254">
        <v>1</v>
      </c>
      <c r="F8" s="264">
        <f t="shared" si="0"/>
        <v>2</v>
      </c>
      <c r="G8" s="260"/>
      <c r="H8" s="149"/>
      <c r="I8" s="267"/>
      <c r="J8" s="271">
        <f t="shared" si="1"/>
        <v>0</v>
      </c>
      <c r="K8" s="269"/>
      <c r="L8" s="160"/>
      <c r="M8" s="272"/>
      <c r="N8" s="275">
        <f t="shared" si="2"/>
        <v>0</v>
      </c>
      <c r="O8" s="274"/>
      <c r="P8" s="166"/>
      <c r="Q8" s="167"/>
      <c r="R8" s="277">
        <f t="shared" si="3"/>
        <v>0</v>
      </c>
      <c r="S8" s="280">
        <f t="shared" si="4"/>
        <v>2</v>
      </c>
      <c r="T8" s="551"/>
      <c r="U8" s="541"/>
    </row>
    <row r="9" spans="1:21" x14ac:dyDescent="0.3">
      <c r="A9" s="13" t="s">
        <v>665</v>
      </c>
      <c r="B9" s="158"/>
      <c r="C9" s="158">
        <v>1</v>
      </c>
      <c r="D9" s="158">
        <v>1</v>
      </c>
      <c r="E9" s="254"/>
      <c r="F9" s="264">
        <f t="shared" si="0"/>
        <v>2</v>
      </c>
      <c r="G9" s="260"/>
      <c r="H9" s="149"/>
      <c r="I9" s="267"/>
      <c r="J9" s="271">
        <f t="shared" si="1"/>
        <v>0</v>
      </c>
      <c r="K9" s="269"/>
      <c r="L9" s="160"/>
      <c r="M9" s="272"/>
      <c r="N9" s="275">
        <f t="shared" si="2"/>
        <v>0</v>
      </c>
      <c r="O9" s="274"/>
      <c r="P9" s="166"/>
      <c r="Q9" s="167"/>
      <c r="R9" s="277">
        <f t="shared" si="3"/>
        <v>0</v>
      </c>
      <c r="S9" s="280">
        <f t="shared" si="4"/>
        <v>2</v>
      </c>
      <c r="T9" s="551"/>
      <c r="U9" s="541"/>
    </row>
    <row r="10" spans="1:21" x14ac:dyDescent="0.3">
      <c r="A10" s="13" t="s">
        <v>666</v>
      </c>
      <c r="B10" s="158"/>
      <c r="C10" s="158">
        <v>1</v>
      </c>
      <c r="D10" s="158"/>
      <c r="E10" s="254"/>
      <c r="F10" s="264">
        <f t="shared" si="0"/>
        <v>1</v>
      </c>
      <c r="G10" s="260"/>
      <c r="H10" s="149"/>
      <c r="I10" s="267">
        <v>1</v>
      </c>
      <c r="J10" s="271">
        <f t="shared" si="1"/>
        <v>1</v>
      </c>
      <c r="K10" s="269"/>
      <c r="L10" s="160"/>
      <c r="M10" s="272"/>
      <c r="N10" s="275">
        <f t="shared" si="2"/>
        <v>0</v>
      </c>
      <c r="O10" s="274">
        <v>1</v>
      </c>
      <c r="P10" s="166"/>
      <c r="Q10" s="167"/>
      <c r="R10" s="277">
        <f t="shared" si="3"/>
        <v>1</v>
      </c>
      <c r="S10" s="280">
        <f t="shared" si="4"/>
        <v>3</v>
      </c>
      <c r="T10" s="551"/>
      <c r="U10" s="541"/>
    </row>
    <row r="11" spans="1:21" x14ac:dyDescent="0.3">
      <c r="A11" s="13" t="s">
        <v>667</v>
      </c>
      <c r="B11" s="158"/>
      <c r="C11" s="158"/>
      <c r="D11" s="158"/>
      <c r="E11" s="254"/>
      <c r="F11" s="264">
        <f t="shared" si="0"/>
        <v>0</v>
      </c>
      <c r="G11" s="260"/>
      <c r="H11" s="149"/>
      <c r="I11" s="267"/>
      <c r="J11" s="271">
        <f t="shared" si="1"/>
        <v>0</v>
      </c>
      <c r="K11" s="269"/>
      <c r="L11" s="160"/>
      <c r="M11" s="272"/>
      <c r="N11" s="275">
        <f t="shared" si="2"/>
        <v>0</v>
      </c>
      <c r="O11" s="274">
        <v>1</v>
      </c>
      <c r="P11" s="166"/>
      <c r="Q11" s="167"/>
      <c r="R11" s="277">
        <f t="shared" si="3"/>
        <v>1</v>
      </c>
      <c r="S11" s="280">
        <f t="shared" si="4"/>
        <v>1</v>
      </c>
      <c r="T11" s="551"/>
      <c r="U11" s="541"/>
    </row>
    <row r="12" spans="1:21" x14ac:dyDescent="0.3">
      <c r="A12" s="13" t="s">
        <v>668</v>
      </c>
      <c r="B12" s="158"/>
      <c r="C12" s="158"/>
      <c r="D12" s="158"/>
      <c r="E12" s="254"/>
      <c r="F12" s="264">
        <f t="shared" si="0"/>
        <v>0</v>
      </c>
      <c r="G12" s="260"/>
      <c r="H12" s="149">
        <v>1</v>
      </c>
      <c r="I12" s="267"/>
      <c r="J12" s="271">
        <f t="shared" si="1"/>
        <v>1</v>
      </c>
      <c r="K12" s="269"/>
      <c r="L12" s="160"/>
      <c r="M12" s="272"/>
      <c r="N12" s="275">
        <f t="shared" si="2"/>
        <v>0</v>
      </c>
      <c r="O12" s="274"/>
      <c r="P12" s="166"/>
      <c r="Q12" s="167"/>
      <c r="R12" s="277">
        <f t="shared" si="3"/>
        <v>0</v>
      </c>
      <c r="S12" s="280">
        <f t="shared" si="4"/>
        <v>1</v>
      </c>
      <c r="T12" s="551"/>
      <c r="U12" s="541"/>
    </row>
    <row r="13" spans="1:21" x14ac:dyDescent="0.3">
      <c r="A13" s="13" t="s">
        <v>669</v>
      </c>
      <c r="B13" s="158"/>
      <c r="C13" s="158"/>
      <c r="D13" s="158"/>
      <c r="E13" s="254"/>
      <c r="F13" s="264">
        <f t="shared" si="0"/>
        <v>0</v>
      </c>
      <c r="G13" s="260"/>
      <c r="H13" s="149"/>
      <c r="I13" s="267">
        <v>1</v>
      </c>
      <c r="J13" s="271">
        <f t="shared" si="1"/>
        <v>1</v>
      </c>
      <c r="K13" s="269"/>
      <c r="L13" s="160"/>
      <c r="M13" s="272"/>
      <c r="N13" s="275">
        <f t="shared" si="2"/>
        <v>0</v>
      </c>
      <c r="O13" s="274"/>
      <c r="P13" s="166"/>
      <c r="Q13" s="167"/>
      <c r="R13" s="277">
        <f t="shared" si="3"/>
        <v>0</v>
      </c>
      <c r="S13" s="280">
        <f t="shared" si="4"/>
        <v>1</v>
      </c>
      <c r="T13" s="551"/>
      <c r="U13" s="541"/>
    </row>
    <row r="14" spans="1:21" x14ac:dyDescent="0.3">
      <c r="A14" s="13" t="s">
        <v>670</v>
      </c>
      <c r="B14" s="158"/>
      <c r="C14" s="158"/>
      <c r="D14" s="158"/>
      <c r="E14" s="254">
        <v>1</v>
      </c>
      <c r="F14" s="264">
        <f t="shared" si="0"/>
        <v>1</v>
      </c>
      <c r="G14" s="260"/>
      <c r="H14" s="149"/>
      <c r="I14" s="267"/>
      <c r="J14" s="271">
        <f t="shared" si="1"/>
        <v>0</v>
      </c>
      <c r="K14" s="269"/>
      <c r="L14" s="160"/>
      <c r="M14" s="272"/>
      <c r="N14" s="275">
        <f t="shared" si="2"/>
        <v>0</v>
      </c>
      <c r="O14" s="274">
        <v>1</v>
      </c>
      <c r="P14" s="166"/>
      <c r="Q14" s="167"/>
      <c r="R14" s="277">
        <f t="shared" si="3"/>
        <v>1</v>
      </c>
      <c r="S14" s="280">
        <f t="shared" si="4"/>
        <v>2</v>
      </c>
      <c r="T14" s="551"/>
      <c r="U14" s="541"/>
    </row>
    <row r="15" spans="1:21" x14ac:dyDescent="0.3">
      <c r="A15" s="12" t="s">
        <v>671</v>
      </c>
      <c r="B15" s="158"/>
      <c r="C15" s="158"/>
      <c r="D15" s="158"/>
      <c r="E15" s="254"/>
      <c r="F15" s="264">
        <f t="shared" si="0"/>
        <v>0</v>
      </c>
      <c r="G15" s="260"/>
      <c r="H15" s="149"/>
      <c r="I15" s="267"/>
      <c r="J15" s="271">
        <f t="shared" si="1"/>
        <v>0</v>
      </c>
      <c r="K15" s="269">
        <v>1</v>
      </c>
      <c r="L15" s="160"/>
      <c r="M15" s="272"/>
      <c r="N15" s="275">
        <f t="shared" si="2"/>
        <v>1</v>
      </c>
      <c r="O15" s="274"/>
      <c r="P15" s="166"/>
      <c r="Q15" s="167"/>
      <c r="R15" s="277">
        <f t="shared" si="3"/>
        <v>0</v>
      </c>
      <c r="S15" s="280">
        <f t="shared" si="4"/>
        <v>1</v>
      </c>
      <c r="T15" s="551"/>
      <c r="U15" s="541"/>
    </row>
    <row r="16" spans="1:21" ht="15.75" customHeight="1" x14ac:dyDescent="0.3">
      <c r="A16" s="12" t="s">
        <v>672</v>
      </c>
      <c r="B16" s="158"/>
      <c r="C16" s="158"/>
      <c r="D16" s="158"/>
      <c r="E16" s="254"/>
      <c r="F16" s="264">
        <f t="shared" si="0"/>
        <v>0</v>
      </c>
      <c r="G16" s="260"/>
      <c r="H16" s="149"/>
      <c r="I16" s="267"/>
      <c r="J16" s="271">
        <f t="shared" si="1"/>
        <v>0</v>
      </c>
      <c r="K16" s="269"/>
      <c r="L16" s="160">
        <v>1</v>
      </c>
      <c r="M16" s="272">
        <v>1</v>
      </c>
      <c r="N16" s="275">
        <f t="shared" si="2"/>
        <v>2</v>
      </c>
      <c r="O16" s="274"/>
      <c r="P16" s="166">
        <v>1</v>
      </c>
      <c r="Q16" s="167">
        <v>1</v>
      </c>
      <c r="R16" s="277">
        <f t="shared" si="3"/>
        <v>2</v>
      </c>
      <c r="S16" s="280">
        <f t="shared" si="4"/>
        <v>4</v>
      </c>
      <c r="T16" s="551"/>
      <c r="U16" s="541"/>
    </row>
    <row r="17" spans="1:21" ht="15.75" customHeight="1" x14ac:dyDescent="0.3">
      <c r="A17" s="13" t="s">
        <v>673</v>
      </c>
      <c r="B17" s="158"/>
      <c r="C17" s="158"/>
      <c r="D17" s="158"/>
      <c r="E17" s="254"/>
      <c r="F17" s="264">
        <f>SUM(B17:E17)</f>
        <v>0</v>
      </c>
      <c r="G17" s="260"/>
      <c r="H17" s="149"/>
      <c r="I17" s="267"/>
      <c r="J17" s="271">
        <f>SUM(G17:I17)</f>
        <v>0</v>
      </c>
      <c r="K17" s="269"/>
      <c r="L17" s="160"/>
      <c r="M17" s="272">
        <v>1</v>
      </c>
      <c r="N17" s="275">
        <f>SUM(K17:M17)</f>
        <v>1</v>
      </c>
      <c r="O17" s="274"/>
      <c r="P17" s="166"/>
      <c r="Q17" s="167">
        <v>1</v>
      </c>
      <c r="R17" s="277">
        <f>SUM(O17:Q17)</f>
        <v>1</v>
      </c>
      <c r="S17" s="280">
        <f>SUM(F17,J17,N17,R17)</f>
        <v>2</v>
      </c>
      <c r="T17" s="551"/>
      <c r="U17" s="541"/>
    </row>
    <row r="18" spans="1:21" x14ac:dyDescent="0.3">
      <c r="A18" s="13" t="s">
        <v>674</v>
      </c>
      <c r="B18" s="158"/>
      <c r="C18" s="158"/>
      <c r="D18" s="158"/>
      <c r="E18" s="254"/>
      <c r="F18" s="264">
        <f>SUM(B18:E18)</f>
        <v>0</v>
      </c>
      <c r="G18" s="260"/>
      <c r="H18" s="149"/>
      <c r="I18" s="267"/>
      <c r="J18" s="271">
        <f>SUM(G18:I18)</f>
        <v>0</v>
      </c>
      <c r="K18" s="269"/>
      <c r="L18" s="160">
        <v>1</v>
      </c>
      <c r="M18" s="272"/>
      <c r="N18" s="275">
        <f>SUM(K18:M18)</f>
        <v>1</v>
      </c>
      <c r="O18" s="274"/>
      <c r="P18" s="166"/>
      <c r="Q18" s="167">
        <v>1</v>
      </c>
      <c r="R18" s="277">
        <f>SUM(O18:Q18)</f>
        <v>1</v>
      </c>
      <c r="S18" s="280">
        <f>SUM(F18,J18,N18,R18)</f>
        <v>2</v>
      </c>
      <c r="T18" s="551"/>
      <c r="U18" s="541"/>
    </row>
    <row r="19" spans="1:21" x14ac:dyDescent="0.3">
      <c r="A19" s="14" t="s">
        <v>675</v>
      </c>
      <c r="B19" s="158"/>
      <c r="C19" s="158"/>
      <c r="D19" s="158"/>
      <c r="E19" s="254">
        <v>1</v>
      </c>
      <c r="F19" s="264">
        <f t="shared" si="0"/>
        <v>1</v>
      </c>
      <c r="G19" s="260"/>
      <c r="H19" s="149">
        <v>1</v>
      </c>
      <c r="I19" s="267"/>
      <c r="J19" s="271">
        <f t="shared" si="1"/>
        <v>1</v>
      </c>
      <c r="K19" s="269"/>
      <c r="L19" s="160"/>
      <c r="M19" s="272"/>
      <c r="N19" s="275">
        <f t="shared" si="2"/>
        <v>0</v>
      </c>
      <c r="O19" s="274"/>
      <c r="P19" s="166">
        <v>1</v>
      </c>
      <c r="Q19" s="167"/>
      <c r="R19" s="277">
        <f t="shared" si="3"/>
        <v>1</v>
      </c>
      <c r="S19" s="280">
        <f t="shared" si="4"/>
        <v>3</v>
      </c>
      <c r="T19" s="551"/>
      <c r="U19" s="541"/>
    </row>
    <row r="20" spans="1:21" ht="15.75" customHeight="1" x14ac:dyDescent="0.3">
      <c r="A20" s="12" t="s">
        <v>676</v>
      </c>
      <c r="B20" s="158"/>
      <c r="C20" s="158"/>
      <c r="D20" s="158"/>
      <c r="E20" s="254"/>
      <c r="F20" s="264">
        <f t="shared" si="0"/>
        <v>0</v>
      </c>
      <c r="G20" s="260"/>
      <c r="H20" s="149"/>
      <c r="I20" s="267"/>
      <c r="J20" s="271">
        <f t="shared" si="1"/>
        <v>0</v>
      </c>
      <c r="K20" s="269"/>
      <c r="L20" s="160"/>
      <c r="M20" s="272"/>
      <c r="N20" s="275">
        <f t="shared" si="2"/>
        <v>0</v>
      </c>
      <c r="O20" s="274"/>
      <c r="P20" s="166"/>
      <c r="Q20" s="167">
        <v>1</v>
      </c>
      <c r="R20" s="277">
        <f t="shared" si="3"/>
        <v>1</v>
      </c>
      <c r="S20" s="280">
        <f t="shared" si="4"/>
        <v>1</v>
      </c>
      <c r="T20" s="551"/>
      <c r="U20" s="541"/>
    </row>
    <row r="21" spans="1:21" ht="15.75" customHeight="1" x14ac:dyDescent="0.3">
      <c r="A21" s="12" t="s">
        <v>677</v>
      </c>
      <c r="B21" s="158"/>
      <c r="C21" s="158"/>
      <c r="D21" s="158"/>
      <c r="E21" s="254"/>
      <c r="F21" s="264">
        <f t="shared" si="0"/>
        <v>0</v>
      </c>
      <c r="G21" s="260"/>
      <c r="H21" s="149"/>
      <c r="I21" s="267"/>
      <c r="J21" s="271">
        <f t="shared" si="1"/>
        <v>0</v>
      </c>
      <c r="K21" s="269"/>
      <c r="L21" s="160"/>
      <c r="M21" s="272">
        <v>1</v>
      </c>
      <c r="N21" s="275">
        <f t="shared" si="2"/>
        <v>1</v>
      </c>
      <c r="O21" s="274"/>
      <c r="P21" s="166"/>
      <c r="Q21" s="167"/>
      <c r="R21" s="277">
        <f t="shared" si="3"/>
        <v>0</v>
      </c>
      <c r="S21" s="280">
        <f t="shared" si="4"/>
        <v>1</v>
      </c>
      <c r="T21" s="551"/>
      <c r="U21" s="541"/>
    </row>
    <row r="22" spans="1:21" ht="15.75" customHeight="1" x14ac:dyDescent="0.3">
      <c r="A22" s="12" t="s">
        <v>678</v>
      </c>
      <c r="B22" s="158"/>
      <c r="C22" s="158"/>
      <c r="D22" s="158"/>
      <c r="E22" s="254">
        <v>1</v>
      </c>
      <c r="F22" s="264">
        <f t="shared" si="0"/>
        <v>1</v>
      </c>
      <c r="G22" s="260"/>
      <c r="H22" s="149"/>
      <c r="I22" s="267"/>
      <c r="J22" s="271">
        <f t="shared" si="1"/>
        <v>0</v>
      </c>
      <c r="K22" s="269"/>
      <c r="L22" s="160"/>
      <c r="M22" s="272"/>
      <c r="N22" s="275">
        <f t="shared" si="2"/>
        <v>0</v>
      </c>
      <c r="O22" s="274"/>
      <c r="P22" s="166"/>
      <c r="Q22" s="167"/>
      <c r="R22" s="277">
        <f t="shared" si="3"/>
        <v>0</v>
      </c>
      <c r="S22" s="280">
        <f t="shared" si="4"/>
        <v>1</v>
      </c>
      <c r="T22" s="552"/>
      <c r="U22" s="541"/>
    </row>
    <row r="23" spans="1:21" ht="18.649999999999999" customHeight="1" x14ac:dyDescent="0.3">
      <c r="A23" s="124" t="s">
        <v>679</v>
      </c>
      <c r="B23" s="177"/>
      <c r="C23" s="177"/>
      <c r="D23" s="177"/>
      <c r="E23" s="252"/>
      <c r="F23" s="265"/>
      <c r="G23" s="258"/>
      <c r="H23" s="177"/>
      <c r="I23" s="252"/>
      <c r="J23" s="265"/>
      <c r="K23" s="258"/>
      <c r="L23" s="177"/>
      <c r="M23" s="252"/>
      <c r="N23" s="265"/>
      <c r="O23" s="258"/>
      <c r="P23" s="177"/>
      <c r="Q23" s="252"/>
      <c r="R23" s="278"/>
      <c r="S23" s="281"/>
      <c r="T23" s="367"/>
      <c r="U23" s="176" t="s">
        <v>160</v>
      </c>
    </row>
    <row r="24" spans="1:21" x14ac:dyDescent="0.3">
      <c r="A24" s="14" t="s">
        <v>680</v>
      </c>
      <c r="B24" s="158"/>
      <c r="C24" s="158"/>
      <c r="D24" s="158">
        <v>1</v>
      </c>
      <c r="E24" s="254">
        <v>1</v>
      </c>
      <c r="F24" s="264">
        <f t="shared" ref="F24:F44" si="5">SUM(B24:E24)</f>
        <v>2</v>
      </c>
      <c r="G24" s="260"/>
      <c r="H24" s="149"/>
      <c r="I24" s="267">
        <v>1</v>
      </c>
      <c r="J24" s="271">
        <f t="shared" ref="J24:J44" si="6">SUM(G24:I24)</f>
        <v>1</v>
      </c>
      <c r="K24" s="269"/>
      <c r="L24" s="160"/>
      <c r="M24" s="272">
        <v>1</v>
      </c>
      <c r="N24" s="275">
        <f t="shared" ref="N24:N44" si="7">SUM(K24:M24)</f>
        <v>1</v>
      </c>
      <c r="O24" s="274"/>
      <c r="P24" s="166"/>
      <c r="Q24" s="167"/>
      <c r="R24" s="277">
        <f t="shared" ref="R24:R44" si="8">SUM(O24:Q24)</f>
        <v>0</v>
      </c>
      <c r="S24" s="280">
        <f t="shared" ref="S24:S44" si="9">SUM(F24,J24,N24,R24)</f>
        <v>4</v>
      </c>
      <c r="T24" s="550" t="s">
        <v>681</v>
      </c>
      <c r="U24" s="513" t="s">
        <v>682</v>
      </c>
    </row>
    <row r="25" spans="1:21" x14ac:dyDescent="0.3">
      <c r="A25" s="14" t="s">
        <v>683</v>
      </c>
      <c r="B25" s="158"/>
      <c r="C25" s="158"/>
      <c r="D25" s="158"/>
      <c r="E25" s="254"/>
      <c r="F25" s="264">
        <f t="shared" si="5"/>
        <v>0</v>
      </c>
      <c r="G25" s="260"/>
      <c r="H25" s="149"/>
      <c r="I25" s="267"/>
      <c r="J25" s="271">
        <f t="shared" si="6"/>
        <v>0</v>
      </c>
      <c r="K25" s="269"/>
      <c r="L25" s="160"/>
      <c r="M25" s="272"/>
      <c r="N25" s="275">
        <f t="shared" si="7"/>
        <v>0</v>
      </c>
      <c r="O25" s="274">
        <v>1</v>
      </c>
      <c r="P25" s="166"/>
      <c r="Q25" s="167"/>
      <c r="R25" s="277">
        <f t="shared" si="8"/>
        <v>1</v>
      </c>
      <c r="S25" s="280">
        <f t="shared" si="9"/>
        <v>1</v>
      </c>
      <c r="T25" s="550"/>
      <c r="U25" s="513"/>
    </row>
    <row r="26" spans="1:21" x14ac:dyDescent="0.3">
      <c r="A26" s="14" t="s">
        <v>684</v>
      </c>
      <c r="B26" s="158">
        <v>1</v>
      </c>
      <c r="C26" s="158"/>
      <c r="D26" s="158"/>
      <c r="E26" s="254">
        <v>1</v>
      </c>
      <c r="F26" s="264">
        <f t="shared" si="5"/>
        <v>2</v>
      </c>
      <c r="G26" s="260">
        <v>1</v>
      </c>
      <c r="H26" s="149"/>
      <c r="I26" s="267"/>
      <c r="J26" s="271">
        <f t="shared" si="6"/>
        <v>1</v>
      </c>
      <c r="K26" s="269"/>
      <c r="L26" s="160">
        <v>1</v>
      </c>
      <c r="M26" s="272">
        <v>1</v>
      </c>
      <c r="N26" s="275">
        <f t="shared" si="7"/>
        <v>2</v>
      </c>
      <c r="O26" s="274">
        <v>1</v>
      </c>
      <c r="P26" s="166"/>
      <c r="Q26" s="167"/>
      <c r="R26" s="277">
        <f t="shared" si="8"/>
        <v>1</v>
      </c>
      <c r="S26" s="280">
        <f t="shared" si="9"/>
        <v>6</v>
      </c>
      <c r="T26" s="550"/>
      <c r="U26" s="513"/>
    </row>
    <row r="27" spans="1:21" x14ac:dyDescent="0.3">
      <c r="A27" s="14" t="s">
        <v>685</v>
      </c>
      <c r="B27" s="158"/>
      <c r="C27" s="158"/>
      <c r="D27" s="158">
        <v>1</v>
      </c>
      <c r="E27" s="254"/>
      <c r="F27" s="264">
        <f t="shared" si="5"/>
        <v>1</v>
      </c>
      <c r="G27" s="260">
        <v>1</v>
      </c>
      <c r="H27" s="149"/>
      <c r="I27" s="267"/>
      <c r="J27" s="271">
        <f t="shared" si="6"/>
        <v>1</v>
      </c>
      <c r="K27" s="269"/>
      <c r="L27" s="160"/>
      <c r="M27" s="272"/>
      <c r="N27" s="275">
        <f t="shared" si="7"/>
        <v>0</v>
      </c>
      <c r="O27" s="274">
        <v>1</v>
      </c>
      <c r="P27" s="166">
        <v>1</v>
      </c>
      <c r="Q27" s="167"/>
      <c r="R27" s="277">
        <f t="shared" si="8"/>
        <v>2</v>
      </c>
      <c r="S27" s="280">
        <f t="shared" si="9"/>
        <v>4</v>
      </c>
      <c r="T27" s="550"/>
      <c r="U27" s="513"/>
    </row>
    <row r="28" spans="1:21" x14ac:dyDescent="0.3">
      <c r="A28" s="14" t="s">
        <v>686</v>
      </c>
      <c r="B28" s="158"/>
      <c r="C28" s="158"/>
      <c r="D28" s="158"/>
      <c r="E28" s="254"/>
      <c r="F28" s="264">
        <f t="shared" si="5"/>
        <v>0</v>
      </c>
      <c r="G28" s="260"/>
      <c r="H28" s="149"/>
      <c r="I28" s="267"/>
      <c r="J28" s="271">
        <f t="shared" si="6"/>
        <v>0</v>
      </c>
      <c r="K28" s="269"/>
      <c r="L28" s="160"/>
      <c r="M28" s="272"/>
      <c r="N28" s="275">
        <f t="shared" si="7"/>
        <v>0</v>
      </c>
      <c r="O28" s="274"/>
      <c r="P28" s="166">
        <v>1</v>
      </c>
      <c r="Q28" s="167"/>
      <c r="R28" s="277">
        <f t="shared" si="8"/>
        <v>1</v>
      </c>
      <c r="S28" s="280">
        <f t="shared" si="9"/>
        <v>1</v>
      </c>
      <c r="T28" s="550"/>
      <c r="U28" s="513"/>
    </row>
    <row r="29" spans="1:21" x14ac:dyDescent="0.3">
      <c r="A29" s="14" t="s">
        <v>687</v>
      </c>
      <c r="B29" s="158"/>
      <c r="C29" s="158">
        <v>1</v>
      </c>
      <c r="D29" s="158">
        <v>1</v>
      </c>
      <c r="E29" s="254">
        <v>1</v>
      </c>
      <c r="F29" s="264">
        <f t="shared" si="5"/>
        <v>3</v>
      </c>
      <c r="G29" s="260"/>
      <c r="H29" s="149">
        <v>1</v>
      </c>
      <c r="I29" s="267"/>
      <c r="J29" s="271">
        <f t="shared" si="6"/>
        <v>1</v>
      </c>
      <c r="K29" s="269"/>
      <c r="L29" s="160">
        <v>1</v>
      </c>
      <c r="M29" s="272">
        <v>1</v>
      </c>
      <c r="N29" s="275">
        <f t="shared" si="7"/>
        <v>2</v>
      </c>
      <c r="O29" s="274">
        <v>1</v>
      </c>
      <c r="P29" s="166">
        <v>1</v>
      </c>
      <c r="Q29" s="167"/>
      <c r="R29" s="277">
        <f t="shared" si="8"/>
        <v>2</v>
      </c>
      <c r="S29" s="280">
        <f t="shared" si="9"/>
        <v>8</v>
      </c>
      <c r="T29" s="550"/>
      <c r="U29" s="513"/>
    </row>
    <row r="30" spans="1:21" x14ac:dyDescent="0.3">
      <c r="A30" s="13" t="s">
        <v>688</v>
      </c>
      <c r="B30" s="158"/>
      <c r="C30" s="158"/>
      <c r="D30" s="158"/>
      <c r="E30" s="254"/>
      <c r="F30" s="264">
        <f t="shared" si="5"/>
        <v>0</v>
      </c>
      <c r="G30" s="260"/>
      <c r="H30" s="149">
        <v>1</v>
      </c>
      <c r="I30" s="267"/>
      <c r="J30" s="271">
        <f t="shared" si="6"/>
        <v>1</v>
      </c>
      <c r="K30" s="269"/>
      <c r="L30" s="160">
        <v>1</v>
      </c>
      <c r="M30" s="272"/>
      <c r="N30" s="275">
        <f t="shared" si="7"/>
        <v>1</v>
      </c>
      <c r="O30" s="274"/>
      <c r="P30" s="166"/>
      <c r="Q30" s="167"/>
      <c r="R30" s="277">
        <f t="shared" si="8"/>
        <v>0</v>
      </c>
      <c r="S30" s="280">
        <f t="shared" si="9"/>
        <v>2</v>
      </c>
      <c r="T30" s="550"/>
      <c r="U30" s="513"/>
    </row>
    <row r="31" spans="1:21" x14ac:dyDescent="0.3">
      <c r="A31" s="14" t="s">
        <v>689</v>
      </c>
      <c r="B31" s="158"/>
      <c r="C31" s="158"/>
      <c r="D31" s="158">
        <v>1</v>
      </c>
      <c r="E31" s="254">
        <v>1</v>
      </c>
      <c r="F31" s="264">
        <f t="shared" si="5"/>
        <v>2</v>
      </c>
      <c r="G31" s="260"/>
      <c r="H31" s="149"/>
      <c r="I31" s="267"/>
      <c r="J31" s="271">
        <f t="shared" si="6"/>
        <v>0</v>
      </c>
      <c r="K31" s="269">
        <v>1</v>
      </c>
      <c r="L31" s="160"/>
      <c r="M31" s="272"/>
      <c r="N31" s="275">
        <f t="shared" si="7"/>
        <v>1</v>
      </c>
      <c r="O31" s="274"/>
      <c r="P31" s="166"/>
      <c r="Q31" s="167"/>
      <c r="R31" s="277">
        <f t="shared" si="8"/>
        <v>0</v>
      </c>
      <c r="S31" s="280">
        <f t="shared" si="9"/>
        <v>3</v>
      </c>
      <c r="T31" s="550"/>
      <c r="U31" s="513"/>
    </row>
    <row r="32" spans="1:21" x14ac:dyDescent="0.3">
      <c r="A32" s="14" t="s">
        <v>690</v>
      </c>
      <c r="B32" s="158"/>
      <c r="C32" s="158"/>
      <c r="D32" s="158">
        <v>1</v>
      </c>
      <c r="E32" s="254"/>
      <c r="F32" s="264">
        <f t="shared" si="5"/>
        <v>1</v>
      </c>
      <c r="G32" s="260"/>
      <c r="H32" s="149"/>
      <c r="I32" s="267"/>
      <c r="J32" s="271">
        <f t="shared" si="6"/>
        <v>0</v>
      </c>
      <c r="K32" s="269"/>
      <c r="L32" s="160"/>
      <c r="M32" s="272"/>
      <c r="N32" s="275">
        <f t="shared" si="7"/>
        <v>0</v>
      </c>
      <c r="O32" s="274"/>
      <c r="P32" s="166"/>
      <c r="Q32" s="167"/>
      <c r="R32" s="277">
        <f t="shared" si="8"/>
        <v>0</v>
      </c>
      <c r="S32" s="280">
        <f t="shared" si="9"/>
        <v>1</v>
      </c>
      <c r="T32" s="550"/>
      <c r="U32" s="513"/>
    </row>
    <row r="33" spans="1:21" x14ac:dyDescent="0.3">
      <c r="A33" s="13" t="s">
        <v>691</v>
      </c>
      <c r="B33" s="158"/>
      <c r="C33" s="158"/>
      <c r="D33" s="158"/>
      <c r="E33" s="254">
        <v>1</v>
      </c>
      <c r="F33" s="264">
        <f t="shared" si="5"/>
        <v>1</v>
      </c>
      <c r="G33" s="260"/>
      <c r="H33" s="149"/>
      <c r="I33" s="267"/>
      <c r="J33" s="271">
        <f t="shared" si="6"/>
        <v>0</v>
      </c>
      <c r="K33" s="269"/>
      <c r="L33" s="160"/>
      <c r="M33" s="272"/>
      <c r="N33" s="275">
        <f t="shared" si="7"/>
        <v>0</v>
      </c>
      <c r="O33" s="274"/>
      <c r="P33" s="166"/>
      <c r="Q33" s="167"/>
      <c r="R33" s="277">
        <f t="shared" si="8"/>
        <v>0</v>
      </c>
      <c r="S33" s="280">
        <f t="shared" si="9"/>
        <v>1</v>
      </c>
      <c r="T33" s="550"/>
      <c r="U33" s="513"/>
    </row>
    <row r="34" spans="1:21" x14ac:dyDescent="0.3">
      <c r="A34" s="14" t="s">
        <v>692</v>
      </c>
      <c r="B34" s="158"/>
      <c r="C34" s="158"/>
      <c r="D34" s="158">
        <v>1</v>
      </c>
      <c r="E34" s="254"/>
      <c r="F34" s="264">
        <f t="shared" si="5"/>
        <v>1</v>
      </c>
      <c r="G34" s="260"/>
      <c r="H34" s="149">
        <v>1</v>
      </c>
      <c r="I34" s="267">
        <v>1</v>
      </c>
      <c r="J34" s="271">
        <f t="shared" si="6"/>
        <v>2</v>
      </c>
      <c r="K34" s="269">
        <v>1</v>
      </c>
      <c r="L34" s="160">
        <v>1</v>
      </c>
      <c r="M34" s="272"/>
      <c r="N34" s="275">
        <f t="shared" si="7"/>
        <v>2</v>
      </c>
      <c r="O34" s="274">
        <v>1</v>
      </c>
      <c r="P34" s="166"/>
      <c r="Q34" s="167">
        <v>1</v>
      </c>
      <c r="R34" s="277">
        <f t="shared" si="8"/>
        <v>2</v>
      </c>
      <c r="S34" s="280">
        <f t="shared" si="9"/>
        <v>7</v>
      </c>
      <c r="T34" s="550"/>
      <c r="U34" s="513"/>
    </row>
    <row r="35" spans="1:21" x14ac:dyDescent="0.3">
      <c r="A35" s="14" t="s">
        <v>693</v>
      </c>
      <c r="B35" s="158">
        <v>1</v>
      </c>
      <c r="C35" s="158">
        <v>1</v>
      </c>
      <c r="D35" s="158"/>
      <c r="E35" s="254">
        <v>1</v>
      </c>
      <c r="F35" s="264">
        <f t="shared" si="5"/>
        <v>3</v>
      </c>
      <c r="G35" s="260"/>
      <c r="H35" s="149"/>
      <c r="I35" s="267"/>
      <c r="J35" s="271">
        <f t="shared" si="6"/>
        <v>0</v>
      </c>
      <c r="K35" s="269"/>
      <c r="L35" s="160">
        <v>1</v>
      </c>
      <c r="M35" s="272"/>
      <c r="N35" s="275">
        <f t="shared" si="7"/>
        <v>1</v>
      </c>
      <c r="O35" s="274"/>
      <c r="P35" s="166"/>
      <c r="Q35" s="167">
        <v>1</v>
      </c>
      <c r="R35" s="277">
        <f t="shared" si="8"/>
        <v>1</v>
      </c>
      <c r="S35" s="280">
        <f t="shared" si="9"/>
        <v>5</v>
      </c>
      <c r="T35" s="550"/>
      <c r="U35" s="513"/>
    </row>
    <row r="36" spans="1:21" x14ac:dyDescent="0.3">
      <c r="A36" s="14" t="s">
        <v>694</v>
      </c>
      <c r="B36" s="158"/>
      <c r="C36" s="158">
        <v>1</v>
      </c>
      <c r="D36" s="158">
        <v>1</v>
      </c>
      <c r="E36" s="254">
        <v>1</v>
      </c>
      <c r="F36" s="264">
        <f t="shared" si="5"/>
        <v>3</v>
      </c>
      <c r="G36" s="260"/>
      <c r="H36" s="149">
        <v>1</v>
      </c>
      <c r="I36" s="267"/>
      <c r="J36" s="271">
        <f t="shared" si="6"/>
        <v>1</v>
      </c>
      <c r="K36" s="269"/>
      <c r="L36" s="160"/>
      <c r="M36" s="272">
        <v>1</v>
      </c>
      <c r="N36" s="275">
        <f t="shared" si="7"/>
        <v>1</v>
      </c>
      <c r="O36" s="274"/>
      <c r="P36" s="166"/>
      <c r="Q36" s="167"/>
      <c r="R36" s="277">
        <f t="shared" si="8"/>
        <v>0</v>
      </c>
      <c r="S36" s="280">
        <f t="shared" si="9"/>
        <v>5</v>
      </c>
      <c r="T36" s="550"/>
      <c r="U36" s="513"/>
    </row>
    <row r="37" spans="1:21" x14ac:dyDescent="0.3">
      <c r="A37" s="14" t="s">
        <v>695</v>
      </c>
      <c r="B37" s="158"/>
      <c r="C37" s="158">
        <v>1</v>
      </c>
      <c r="D37" s="158"/>
      <c r="E37" s="254"/>
      <c r="F37" s="264">
        <f t="shared" si="5"/>
        <v>1</v>
      </c>
      <c r="G37" s="260"/>
      <c r="H37" s="149"/>
      <c r="I37" s="267"/>
      <c r="J37" s="271">
        <f t="shared" si="6"/>
        <v>0</v>
      </c>
      <c r="K37" s="269"/>
      <c r="L37" s="160"/>
      <c r="M37" s="272"/>
      <c r="N37" s="275">
        <f t="shared" si="7"/>
        <v>0</v>
      </c>
      <c r="O37" s="274"/>
      <c r="P37" s="166"/>
      <c r="Q37" s="167"/>
      <c r="R37" s="277">
        <f t="shared" si="8"/>
        <v>0</v>
      </c>
      <c r="S37" s="280">
        <f t="shared" si="9"/>
        <v>1</v>
      </c>
      <c r="T37" s="550"/>
      <c r="U37" s="513"/>
    </row>
    <row r="38" spans="1:21" x14ac:dyDescent="0.3">
      <c r="A38" s="14" t="s">
        <v>696</v>
      </c>
      <c r="B38" s="158">
        <v>1</v>
      </c>
      <c r="C38" s="158"/>
      <c r="D38" s="158"/>
      <c r="E38" s="254"/>
      <c r="F38" s="264">
        <f t="shared" si="5"/>
        <v>1</v>
      </c>
      <c r="G38" s="260">
        <v>1</v>
      </c>
      <c r="H38" s="149"/>
      <c r="I38" s="267"/>
      <c r="J38" s="271">
        <f t="shared" si="6"/>
        <v>1</v>
      </c>
      <c r="K38" s="269"/>
      <c r="L38" s="160"/>
      <c r="M38" s="272"/>
      <c r="N38" s="275">
        <f t="shared" si="7"/>
        <v>0</v>
      </c>
      <c r="O38" s="274"/>
      <c r="P38" s="166"/>
      <c r="Q38" s="167"/>
      <c r="R38" s="277">
        <f t="shared" si="8"/>
        <v>0</v>
      </c>
      <c r="S38" s="280">
        <f t="shared" si="9"/>
        <v>2</v>
      </c>
      <c r="T38" s="550"/>
      <c r="U38" s="513"/>
    </row>
    <row r="39" spans="1:21" x14ac:dyDescent="0.3">
      <c r="A39" s="13" t="s">
        <v>697</v>
      </c>
      <c r="B39" s="158"/>
      <c r="C39" s="158"/>
      <c r="D39" s="158"/>
      <c r="E39" s="254"/>
      <c r="F39" s="264">
        <f t="shared" si="5"/>
        <v>0</v>
      </c>
      <c r="G39" s="260">
        <v>1</v>
      </c>
      <c r="H39" s="149"/>
      <c r="I39" s="267"/>
      <c r="J39" s="271">
        <f t="shared" si="6"/>
        <v>1</v>
      </c>
      <c r="K39" s="269"/>
      <c r="L39" s="160"/>
      <c r="M39" s="272"/>
      <c r="N39" s="275">
        <f t="shared" si="7"/>
        <v>0</v>
      </c>
      <c r="O39" s="274"/>
      <c r="P39" s="166"/>
      <c r="Q39" s="167"/>
      <c r="R39" s="277">
        <f t="shared" si="8"/>
        <v>0</v>
      </c>
      <c r="S39" s="280">
        <f t="shared" si="9"/>
        <v>1</v>
      </c>
      <c r="T39" s="550"/>
      <c r="U39" s="513"/>
    </row>
    <row r="40" spans="1:21" x14ac:dyDescent="0.3">
      <c r="A40" s="14" t="s">
        <v>698</v>
      </c>
      <c r="B40" s="158"/>
      <c r="C40" s="158">
        <v>1</v>
      </c>
      <c r="D40" s="158"/>
      <c r="E40" s="254">
        <v>1</v>
      </c>
      <c r="F40" s="264">
        <f t="shared" si="5"/>
        <v>2</v>
      </c>
      <c r="G40" s="260"/>
      <c r="H40" s="149"/>
      <c r="I40" s="267"/>
      <c r="J40" s="271">
        <f t="shared" si="6"/>
        <v>0</v>
      </c>
      <c r="K40" s="269"/>
      <c r="L40" s="160">
        <v>1</v>
      </c>
      <c r="M40" s="272">
        <v>1</v>
      </c>
      <c r="N40" s="275">
        <f t="shared" si="7"/>
        <v>2</v>
      </c>
      <c r="O40" s="274">
        <v>1</v>
      </c>
      <c r="P40" s="166"/>
      <c r="Q40" s="167"/>
      <c r="R40" s="277">
        <f t="shared" si="8"/>
        <v>1</v>
      </c>
      <c r="S40" s="280">
        <f t="shared" si="9"/>
        <v>5</v>
      </c>
      <c r="T40" s="550"/>
      <c r="U40" s="513"/>
    </row>
    <row r="41" spans="1:21" x14ac:dyDescent="0.3">
      <c r="A41" s="14" t="s">
        <v>699</v>
      </c>
      <c r="B41" s="158"/>
      <c r="C41" s="158"/>
      <c r="D41" s="158">
        <v>1</v>
      </c>
      <c r="E41" s="254">
        <v>1</v>
      </c>
      <c r="F41" s="264">
        <f t="shared" si="5"/>
        <v>2</v>
      </c>
      <c r="G41" s="260"/>
      <c r="H41" s="149"/>
      <c r="I41" s="267">
        <v>1</v>
      </c>
      <c r="J41" s="271">
        <f t="shared" si="6"/>
        <v>1</v>
      </c>
      <c r="K41" s="269"/>
      <c r="L41" s="160"/>
      <c r="M41" s="272"/>
      <c r="N41" s="275">
        <f t="shared" si="7"/>
        <v>0</v>
      </c>
      <c r="O41" s="274">
        <v>1</v>
      </c>
      <c r="P41" s="166"/>
      <c r="Q41" s="167"/>
      <c r="R41" s="277">
        <f t="shared" si="8"/>
        <v>1</v>
      </c>
      <c r="S41" s="280">
        <f t="shared" si="9"/>
        <v>4</v>
      </c>
      <c r="T41" s="550"/>
      <c r="U41" s="513"/>
    </row>
    <row r="42" spans="1:21" x14ac:dyDescent="0.3">
      <c r="A42" s="13" t="s">
        <v>700</v>
      </c>
      <c r="B42" s="158"/>
      <c r="C42" s="158"/>
      <c r="D42" s="158"/>
      <c r="E42" s="254">
        <v>1</v>
      </c>
      <c r="F42" s="264">
        <f t="shared" si="5"/>
        <v>1</v>
      </c>
      <c r="G42" s="260"/>
      <c r="H42" s="149"/>
      <c r="I42" s="267"/>
      <c r="J42" s="271">
        <f t="shared" si="6"/>
        <v>0</v>
      </c>
      <c r="K42" s="269"/>
      <c r="L42" s="160"/>
      <c r="M42" s="272"/>
      <c r="N42" s="275">
        <f t="shared" si="7"/>
        <v>0</v>
      </c>
      <c r="O42" s="274"/>
      <c r="P42" s="166"/>
      <c r="Q42" s="167"/>
      <c r="R42" s="277">
        <f t="shared" si="8"/>
        <v>0</v>
      </c>
      <c r="S42" s="280">
        <f t="shared" si="9"/>
        <v>1</v>
      </c>
      <c r="T42" s="550"/>
      <c r="U42" s="513"/>
    </row>
    <row r="43" spans="1:21" x14ac:dyDescent="0.3">
      <c r="A43" s="13" t="s">
        <v>701</v>
      </c>
      <c r="B43" s="158"/>
      <c r="C43" s="158"/>
      <c r="D43" s="158"/>
      <c r="E43" s="254">
        <v>1</v>
      </c>
      <c r="F43" s="264">
        <f t="shared" si="5"/>
        <v>1</v>
      </c>
      <c r="G43" s="260"/>
      <c r="H43" s="149"/>
      <c r="I43" s="267"/>
      <c r="J43" s="271">
        <f t="shared" si="6"/>
        <v>0</v>
      </c>
      <c r="K43" s="269"/>
      <c r="L43" s="160"/>
      <c r="M43" s="272"/>
      <c r="N43" s="275">
        <f t="shared" si="7"/>
        <v>0</v>
      </c>
      <c r="O43" s="274"/>
      <c r="P43" s="166"/>
      <c r="Q43" s="167"/>
      <c r="R43" s="277">
        <f t="shared" si="8"/>
        <v>0</v>
      </c>
      <c r="S43" s="280">
        <f t="shared" si="9"/>
        <v>1</v>
      </c>
      <c r="T43" s="550"/>
      <c r="U43" s="513"/>
    </row>
    <row r="44" spans="1:21" x14ac:dyDescent="0.3">
      <c r="A44" s="14" t="s">
        <v>702</v>
      </c>
      <c r="B44" s="158"/>
      <c r="C44" s="158"/>
      <c r="D44" s="158"/>
      <c r="E44" s="254"/>
      <c r="F44" s="264">
        <f t="shared" si="5"/>
        <v>0</v>
      </c>
      <c r="G44" s="260"/>
      <c r="H44" s="149"/>
      <c r="I44" s="267"/>
      <c r="J44" s="271">
        <f t="shared" si="6"/>
        <v>0</v>
      </c>
      <c r="K44" s="269"/>
      <c r="L44" s="160"/>
      <c r="M44" s="272"/>
      <c r="N44" s="275">
        <f t="shared" si="7"/>
        <v>0</v>
      </c>
      <c r="O44" s="274">
        <v>1</v>
      </c>
      <c r="P44" s="166"/>
      <c r="Q44" s="167"/>
      <c r="R44" s="277">
        <f t="shared" si="8"/>
        <v>1</v>
      </c>
      <c r="S44" s="280">
        <f t="shared" si="9"/>
        <v>1</v>
      </c>
      <c r="T44" s="550"/>
      <c r="U44" s="513"/>
    </row>
    <row r="45" spans="1:21" x14ac:dyDescent="0.3">
      <c r="A45" s="124" t="s">
        <v>703</v>
      </c>
      <c r="B45" s="177"/>
      <c r="C45" s="177"/>
      <c r="D45" s="177"/>
      <c r="E45" s="252"/>
      <c r="F45" s="265"/>
      <c r="G45" s="258"/>
      <c r="H45" s="177"/>
      <c r="I45" s="252"/>
      <c r="J45" s="265"/>
      <c r="K45" s="258"/>
      <c r="L45" s="177"/>
      <c r="M45" s="252"/>
      <c r="N45" s="265"/>
      <c r="O45" s="258"/>
      <c r="P45" s="177"/>
      <c r="Q45" s="252"/>
      <c r="R45" s="278"/>
      <c r="S45" s="281"/>
      <c r="T45" s="367"/>
      <c r="U45" s="176" t="s">
        <v>160</v>
      </c>
    </row>
    <row r="46" spans="1:21" ht="16" customHeight="1" x14ac:dyDescent="0.3">
      <c r="A46" s="14" t="s">
        <v>704</v>
      </c>
      <c r="B46" s="158">
        <v>1</v>
      </c>
      <c r="C46" s="158"/>
      <c r="D46" s="158"/>
      <c r="E46" s="254">
        <v>1</v>
      </c>
      <c r="F46" s="264">
        <f t="shared" ref="F46:F65" si="10">SUM(B46:E46)</f>
        <v>2</v>
      </c>
      <c r="G46" s="260"/>
      <c r="H46" s="149">
        <v>1</v>
      </c>
      <c r="I46" s="267">
        <v>1</v>
      </c>
      <c r="J46" s="271">
        <f t="shared" ref="J46:J65" si="11">SUM(G46:I46)</f>
        <v>2</v>
      </c>
      <c r="K46" s="269"/>
      <c r="L46" s="160"/>
      <c r="M46" s="272"/>
      <c r="N46" s="275">
        <f t="shared" ref="N46:N65" si="12">SUM(K46:M46)</f>
        <v>0</v>
      </c>
      <c r="O46" s="274"/>
      <c r="P46" s="166">
        <v>1</v>
      </c>
      <c r="Q46" s="167">
        <v>1</v>
      </c>
      <c r="R46" s="277">
        <f t="shared" ref="R46:R65" si="13">SUM(O46:Q46)</f>
        <v>2</v>
      </c>
      <c r="S46" s="280">
        <f t="shared" ref="S46:S65" si="14">SUM(F46,J46,N46,R46)</f>
        <v>6</v>
      </c>
      <c r="T46" s="558" t="s">
        <v>705</v>
      </c>
      <c r="U46" s="541" t="s">
        <v>706</v>
      </c>
    </row>
    <row r="47" spans="1:21" x14ac:dyDescent="0.3">
      <c r="A47" s="14" t="s">
        <v>707</v>
      </c>
      <c r="B47" s="158"/>
      <c r="C47" s="158"/>
      <c r="D47" s="158"/>
      <c r="E47" s="254"/>
      <c r="F47" s="264">
        <f t="shared" si="10"/>
        <v>0</v>
      </c>
      <c r="G47" s="260"/>
      <c r="H47" s="149"/>
      <c r="I47" s="267">
        <v>1</v>
      </c>
      <c r="J47" s="271">
        <f t="shared" si="11"/>
        <v>1</v>
      </c>
      <c r="K47" s="269"/>
      <c r="L47" s="160"/>
      <c r="M47" s="272"/>
      <c r="N47" s="275">
        <f t="shared" si="12"/>
        <v>0</v>
      </c>
      <c r="O47" s="274"/>
      <c r="P47" s="166"/>
      <c r="Q47" s="167"/>
      <c r="R47" s="277">
        <f t="shared" si="13"/>
        <v>0</v>
      </c>
      <c r="S47" s="280">
        <f t="shared" si="14"/>
        <v>1</v>
      </c>
      <c r="T47" s="559"/>
      <c r="U47" s="541"/>
    </row>
    <row r="48" spans="1:21" x14ac:dyDescent="0.3">
      <c r="A48" s="14" t="s">
        <v>708</v>
      </c>
      <c r="B48" s="158"/>
      <c r="C48" s="158"/>
      <c r="D48" s="158"/>
      <c r="E48" s="254">
        <v>1</v>
      </c>
      <c r="F48" s="264">
        <f t="shared" si="10"/>
        <v>1</v>
      </c>
      <c r="G48" s="260"/>
      <c r="H48" s="149"/>
      <c r="I48" s="267"/>
      <c r="J48" s="271">
        <f t="shared" si="11"/>
        <v>0</v>
      </c>
      <c r="K48" s="269"/>
      <c r="L48" s="160"/>
      <c r="M48" s="272"/>
      <c r="N48" s="275">
        <f t="shared" si="12"/>
        <v>0</v>
      </c>
      <c r="O48" s="274"/>
      <c r="P48" s="166"/>
      <c r="Q48" s="167"/>
      <c r="R48" s="277">
        <f t="shared" si="13"/>
        <v>0</v>
      </c>
      <c r="S48" s="280">
        <f t="shared" si="14"/>
        <v>1</v>
      </c>
      <c r="T48" s="559"/>
      <c r="U48" s="541"/>
    </row>
    <row r="49" spans="1:21" x14ac:dyDescent="0.3">
      <c r="A49" s="14" t="s">
        <v>709</v>
      </c>
      <c r="B49" s="158"/>
      <c r="C49" s="158"/>
      <c r="D49" s="158">
        <v>1</v>
      </c>
      <c r="E49" s="254"/>
      <c r="F49" s="264">
        <f t="shared" si="10"/>
        <v>1</v>
      </c>
      <c r="G49" s="260">
        <v>1</v>
      </c>
      <c r="H49" s="149"/>
      <c r="I49" s="267"/>
      <c r="J49" s="271">
        <f t="shared" si="11"/>
        <v>1</v>
      </c>
      <c r="K49" s="269">
        <v>1</v>
      </c>
      <c r="L49" s="160"/>
      <c r="M49" s="272"/>
      <c r="N49" s="275">
        <f t="shared" si="12"/>
        <v>1</v>
      </c>
      <c r="O49" s="274"/>
      <c r="P49" s="166"/>
      <c r="Q49" s="167"/>
      <c r="R49" s="277">
        <f t="shared" si="13"/>
        <v>0</v>
      </c>
      <c r="S49" s="280">
        <f t="shared" si="14"/>
        <v>3</v>
      </c>
      <c r="T49" s="559"/>
      <c r="U49" s="541"/>
    </row>
    <row r="50" spans="1:21" x14ac:dyDescent="0.3">
      <c r="A50" s="14" t="s">
        <v>710</v>
      </c>
      <c r="B50" s="158"/>
      <c r="C50" s="158"/>
      <c r="D50" s="158"/>
      <c r="E50" s="254"/>
      <c r="F50" s="264">
        <f t="shared" si="10"/>
        <v>0</v>
      </c>
      <c r="G50" s="260"/>
      <c r="H50" s="149"/>
      <c r="I50" s="267"/>
      <c r="J50" s="271">
        <f t="shared" si="11"/>
        <v>0</v>
      </c>
      <c r="K50" s="269"/>
      <c r="L50" s="160"/>
      <c r="M50" s="272"/>
      <c r="N50" s="275">
        <f t="shared" si="12"/>
        <v>0</v>
      </c>
      <c r="O50" s="274"/>
      <c r="P50" s="166">
        <v>1</v>
      </c>
      <c r="Q50" s="167"/>
      <c r="R50" s="277">
        <f t="shared" si="13"/>
        <v>1</v>
      </c>
      <c r="S50" s="280">
        <f t="shared" si="14"/>
        <v>1</v>
      </c>
      <c r="T50" s="559"/>
      <c r="U50" s="541"/>
    </row>
    <row r="51" spans="1:21" x14ac:dyDescent="0.3">
      <c r="A51" s="14" t="s">
        <v>711</v>
      </c>
      <c r="B51" s="158"/>
      <c r="C51" s="158"/>
      <c r="D51" s="158"/>
      <c r="E51" s="254"/>
      <c r="F51" s="264">
        <f t="shared" si="10"/>
        <v>0</v>
      </c>
      <c r="G51" s="260">
        <v>1</v>
      </c>
      <c r="H51" s="149"/>
      <c r="I51" s="267"/>
      <c r="J51" s="271">
        <f t="shared" si="11"/>
        <v>1</v>
      </c>
      <c r="K51" s="269"/>
      <c r="L51" s="160"/>
      <c r="M51" s="272"/>
      <c r="N51" s="275">
        <f t="shared" si="12"/>
        <v>0</v>
      </c>
      <c r="O51" s="274">
        <v>1</v>
      </c>
      <c r="P51" s="166"/>
      <c r="Q51" s="167"/>
      <c r="R51" s="277">
        <f t="shared" si="13"/>
        <v>1</v>
      </c>
      <c r="S51" s="280">
        <f t="shared" si="14"/>
        <v>2</v>
      </c>
      <c r="T51" s="559"/>
      <c r="U51" s="541"/>
    </row>
    <row r="52" spans="1:21" x14ac:dyDescent="0.3">
      <c r="A52" s="14" t="s">
        <v>712</v>
      </c>
      <c r="B52" s="158"/>
      <c r="C52" s="158"/>
      <c r="D52" s="158"/>
      <c r="E52" s="254"/>
      <c r="F52" s="264">
        <f>SUM(B52:E52)</f>
        <v>0</v>
      </c>
      <c r="G52" s="260">
        <v>1</v>
      </c>
      <c r="H52" s="149"/>
      <c r="I52" s="267"/>
      <c r="J52" s="271">
        <f>SUM(G52:I52)</f>
        <v>1</v>
      </c>
      <c r="K52" s="269"/>
      <c r="L52" s="160"/>
      <c r="M52" s="272"/>
      <c r="N52" s="275">
        <f>SUM(K52:M52)</f>
        <v>0</v>
      </c>
      <c r="O52" s="274"/>
      <c r="P52" s="166"/>
      <c r="Q52" s="167"/>
      <c r="R52" s="277">
        <f>SUM(O52:Q52)</f>
        <v>0</v>
      </c>
      <c r="S52" s="280">
        <f>SUM(F52,J52,N52,R52)</f>
        <v>1</v>
      </c>
      <c r="T52" s="559"/>
      <c r="U52" s="541"/>
    </row>
    <row r="53" spans="1:21" x14ac:dyDescent="0.3">
      <c r="A53" s="14" t="s">
        <v>713</v>
      </c>
      <c r="B53" s="158"/>
      <c r="C53" s="158">
        <v>1</v>
      </c>
      <c r="D53" s="158"/>
      <c r="E53" s="254"/>
      <c r="F53" s="264">
        <f>SUM(B53:E53)</f>
        <v>1</v>
      </c>
      <c r="G53" s="260"/>
      <c r="H53" s="149"/>
      <c r="I53" s="267"/>
      <c r="J53" s="271">
        <f>SUM(G53:I53)</f>
        <v>0</v>
      </c>
      <c r="K53" s="269"/>
      <c r="L53" s="160"/>
      <c r="M53" s="272"/>
      <c r="N53" s="275">
        <f>SUM(K53:M53)</f>
        <v>0</v>
      </c>
      <c r="O53" s="274"/>
      <c r="P53" s="166"/>
      <c r="Q53" s="167"/>
      <c r="R53" s="277">
        <f>SUM(O53:Q53)</f>
        <v>0</v>
      </c>
      <c r="S53" s="280">
        <f>SUM(F53,J53,N53,R53)</f>
        <v>1</v>
      </c>
      <c r="T53" s="559"/>
      <c r="U53" s="541"/>
    </row>
    <row r="54" spans="1:21" x14ac:dyDescent="0.3">
      <c r="A54" s="14" t="s">
        <v>714</v>
      </c>
      <c r="B54" s="158"/>
      <c r="C54" s="158"/>
      <c r="D54" s="158"/>
      <c r="E54" s="254"/>
      <c r="F54" s="264">
        <f t="shared" si="10"/>
        <v>0</v>
      </c>
      <c r="G54" s="260"/>
      <c r="H54" s="149"/>
      <c r="I54" s="267"/>
      <c r="J54" s="271">
        <f t="shared" si="11"/>
        <v>0</v>
      </c>
      <c r="K54" s="269"/>
      <c r="L54" s="160"/>
      <c r="M54" s="272"/>
      <c r="N54" s="275">
        <f t="shared" si="12"/>
        <v>0</v>
      </c>
      <c r="O54" s="274"/>
      <c r="P54" s="166">
        <v>1</v>
      </c>
      <c r="Q54" s="167"/>
      <c r="R54" s="277">
        <f t="shared" si="13"/>
        <v>1</v>
      </c>
      <c r="S54" s="280">
        <f t="shared" si="14"/>
        <v>1</v>
      </c>
      <c r="T54" s="559"/>
      <c r="U54" s="541"/>
    </row>
    <row r="55" spans="1:21" x14ac:dyDescent="0.3">
      <c r="A55" s="14" t="s">
        <v>715</v>
      </c>
      <c r="B55" s="158"/>
      <c r="C55" s="158"/>
      <c r="D55" s="158"/>
      <c r="E55" s="254">
        <v>1</v>
      </c>
      <c r="F55" s="264">
        <f t="shared" si="10"/>
        <v>1</v>
      </c>
      <c r="G55" s="260"/>
      <c r="H55" s="149"/>
      <c r="I55" s="267"/>
      <c r="J55" s="271">
        <f t="shared" si="11"/>
        <v>0</v>
      </c>
      <c r="K55" s="269"/>
      <c r="L55" s="160"/>
      <c r="M55" s="272"/>
      <c r="N55" s="275">
        <f t="shared" si="12"/>
        <v>0</v>
      </c>
      <c r="O55" s="274"/>
      <c r="P55" s="166"/>
      <c r="Q55" s="167"/>
      <c r="R55" s="277">
        <f t="shared" si="13"/>
        <v>0</v>
      </c>
      <c r="S55" s="280">
        <f t="shared" si="14"/>
        <v>1</v>
      </c>
      <c r="T55" s="559"/>
      <c r="U55" s="541"/>
    </row>
    <row r="56" spans="1:21" x14ac:dyDescent="0.3">
      <c r="A56" s="14" t="s">
        <v>716</v>
      </c>
      <c r="B56" s="158"/>
      <c r="C56" s="158"/>
      <c r="D56" s="158"/>
      <c r="E56" s="254"/>
      <c r="F56" s="264">
        <f t="shared" si="10"/>
        <v>0</v>
      </c>
      <c r="G56" s="260">
        <v>1</v>
      </c>
      <c r="H56" s="149">
        <v>1</v>
      </c>
      <c r="I56" s="267">
        <v>1</v>
      </c>
      <c r="J56" s="271">
        <f t="shared" si="11"/>
        <v>3</v>
      </c>
      <c r="K56" s="269"/>
      <c r="L56" s="160">
        <v>1</v>
      </c>
      <c r="M56" s="272"/>
      <c r="N56" s="275">
        <f t="shared" si="12"/>
        <v>1</v>
      </c>
      <c r="O56" s="274"/>
      <c r="P56" s="166">
        <v>1</v>
      </c>
      <c r="Q56" s="167">
        <v>1</v>
      </c>
      <c r="R56" s="277">
        <f t="shared" si="13"/>
        <v>2</v>
      </c>
      <c r="S56" s="280">
        <f t="shared" si="14"/>
        <v>6</v>
      </c>
      <c r="T56" s="559"/>
      <c r="U56" s="541"/>
    </row>
    <row r="57" spans="1:21" x14ac:dyDescent="0.3">
      <c r="A57" s="14" t="s">
        <v>717</v>
      </c>
      <c r="B57" s="158"/>
      <c r="C57" s="158"/>
      <c r="D57" s="158"/>
      <c r="E57" s="254"/>
      <c r="F57" s="264">
        <f t="shared" si="10"/>
        <v>0</v>
      </c>
      <c r="G57" s="260">
        <v>1</v>
      </c>
      <c r="H57" s="149"/>
      <c r="I57" s="267"/>
      <c r="J57" s="271">
        <f t="shared" si="11"/>
        <v>1</v>
      </c>
      <c r="K57" s="269"/>
      <c r="L57" s="160">
        <v>1</v>
      </c>
      <c r="M57" s="272"/>
      <c r="N57" s="275">
        <f t="shared" si="12"/>
        <v>1</v>
      </c>
      <c r="O57" s="274"/>
      <c r="P57" s="166"/>
      <c r="Q57" s="167">
        <v>1</v>
      </c>
      <c r="R57" s="277">
        <f t="shared" si="13"/>
        <v>1</v>
      </c>
      <c r="S57" s="280">
        <f t="shared" si="14"/>
        <v>3</v>
      </c>
      <c r="T57" s="559"/>
      <c r="U57" s="541"/>
    </row>
    <row r="58" spans="1:21" x14ac:dyDescent="0.3">
      <c r="A58" s="14" t="s">
        <v>718</v>
      </c>
      <c r="B58" s="158">
        <v>1</v>
      </c>
      <c r="C58" s="158"/>
      <c r="D58" s="158"/>
      <c r="E58" s="254"/>
      <c r="F58" s="264">
        <f t="shared" si="10"/>
        <v>1</v>
      </c>
      <c r="G58" s="260"/>
      <c r="H58" s="149"/>
      <c r="I58" s="267"/>
      <c r="J58" s="271">
        <f t="shared" si="11"/>
        <v>0</v>
      </c>
      <c r="K58" s="269"/>
      <c r="L58" s="160"/>
      <c r="M58" s="272"/>
      <c r="N58" s="275">
        <f t="shared" si="12"/>
        <v>0</v>
      </c>
      <c r="O58" s="274"/>
      <c r="P58" s="166"/>
      <c r="Q58" s="167"/>
      <c r="R58" s="277">
        <f t="shared" si="13"/>
        <v>0</v>
      </c>
      <c r="S58" s="280">
        <f t="shared" si="14"/>
        <v>1</v>
      </c>
      <c r="T58" s="559"/>
      <c r="U58" s="541"/>
    </row>
    <row r="59" spans="1:21" x14ac:dyDescent="0.3">
      <c r="A59" s="14" t="s">
        <v>719</v>
      </c>
      <c r="B59" s="158"/>
      <c r="C59" s="158"/>
      <c r="D59" s="158"/>
      <c r="E59" s="254"/>
      <c r="F59" s="264">
        <f t="shared" si="10"/>
        <v>0</v>
      </c>
      <c r="G59" s="260">
        <v>1</v>
      </c>
      <c r="H59" s="149"/>
      <c r="I59" s="267"/>
      <c r="J59" s="271">
        <f t="shared" si="11"/>
        <v>1</v>
      </c>
      <c r="K59" s="269"/>
      <c r="L59" s="160">
        <v>1</v>
      </c>
      <c r="M59" s="272"/>
      <c r="N59" s="275">
        <f t="shared" si="12"/>
        <v>1</v>
      </c>
      <c r="O59" s="274"/>
      <c r="P59" s="166"/>
      <c r="Q59" s="167"/>
      <c r="R59" s="277">
        <f t="shared" si="13"/>
        <v>0</v>
      </c>
      <c r="S59" s="280">
        <f t="shared" si="14"/>
        <v>2</v>
      </c>
      <c r="T59" s="559"/>
      <c r="U59" s="541"/>
    </row>
    <row r="60" spans="1:21" x14ac:dyDescent="0.3">
      <c r="A60" s="14" t="s">
        <v>720</v>
      </c>
      <c r="B60" s="158"/>
      <c r="C60" s="158"/>
      <c r="D60" s="158"/>
      <c r="E60" s="254"/>
      <c r="F60" s="264">
        <f t="shared" si="10"/>
        <v>0</v>
      </c>
      <c r="G60" s="260"/>
      <c r="H60" s="149"/>
      <c r="I60" s="267"/>
      <c r="J60" s="271">
        <f t="shared" si="11"/>
        <v>0</v>
      </c>
      <c r="K60" s="269"/>
      <c r="L60" s="160"/>
      <c r="M60" s="272">
        <v>1</v>
      </c>
      <c r="N60" s="275">
        <f t="shared" si="12"/>
        <v>1</v>
      </c>
      <c r="O60" s="274"/>
      <c r="P60" s="166"/>
      <c r="Q60" s="167"/>
      <c r="R60" s="277">
        <f t="shared" si="13"/>
        <v>0</v>
      </c>
      <c r="S60" s="280">
        <f t="shared" si="14"/>
        <v>1</v>
      </c>
      <c r="T60" s="559"/>
      <c r="U60" s="541"/>
    </row>
    <row r="61" spans="1:21" x14ac:dyDescent="0.3">
      <c r="A61" s="14" t="s">
        <v>721</v>
      </c>
      <c r="B61" s="158">
        <v>1</v>
      </c>
      <c r="C61" s="158"/>
      <c r="D61" s="158"/>
      <c r="E61" s="254"/>
      <c r="F61" s="264">
        <f t="shared" si="10"/>
        <v>1</v>
      </c>
      <c r="G61" s="260"/>
      <c r="H61" s="149"/>
      <c r="I61" s="267"/>
      <c r="J61" s="271">
        <f t="shared" si="11"/>
        <v>0</v>
      </c>
      <c r="K61" s="269"/>
      <c r="L61" s="160"/>
      <c r="M61" s="272"/>
      <c r="N61" s="275">
        <f t="shared" si="12"/>
        <v>0</v>
      </c>
      <c r="O61" s="274"/>
      <c r="P61" s="166"/>
      <c r="Q61" s="167"/>
      <c r="R61" s="277">
        <f t="shared" si="13"/>
        <v>0</v>
      </c>
      <c r="S61" s="280">
        <f t="shared" si="14"/>
        <v>1</v>
      </c>
      <c r="T61" s="559"/>
      <c r="U61" s="541"/>
    </row>
    <row r="62" spans="1:21" x14ac:dyDescent="0.3">
      <c r="A62" s="14" t="s">
        <v>722</v>
      </c>
      <c r="B62" s="158"/>
      <c r="C62" s="158"/>
      <c r="D62" s="158"/>
      <c r="E62" s="254"/>
      <c r="F62" s="264">
        <f t="shared" si="10"/>
        <v>0</v>
      </c>
      <c r="G62" s="260"/>
      <c r="H62" s="149">
        <v>1</v>
      </c>
      <c r="I62" s="267"/>
      <c r="J62" s="271">
        <f t="shared" si="11"/>
        <v>1</v>
      </c>
      <c r="K62" s="269"/>
      <c r="L62" s="160"/>
      <c r="M62" s="272">
        <v>1</v>
      </c>
      <c r="N62" s="275">
        <f t="shared" si="12"/>
        <v>1</v>
      </c>
      <c r="O62" s="274"/>
      <c r="P62" s="166"/>
      <c r="Q62" s="167"/>
      <c r="R62" s="277">
        <f t="shared" si="13"/>
        <v>0</v>
      </c>
      <c r="S62" s="280">
        <f t="shared" si="14"/>
        <v>2</v>
      </c>
      <c r="T62" s="559"/>
      <c r="U62" s="541"/>
    </row>
    <row r="63" spans="1:21" x14ac:dyDescent="0.3">
      <c r="A63" s="14" t="s">
        <v>723</v>
      </c>
      <c r="B63" s="158"/>
      <c r="C63" s="158"/>
      <c r="D63" s="158"/>
      <c r="E63" s="254"/>
      <c r="F63" s="264">
        <f t="shared" si="10"/>
        <v>0</v>
      </c>
      <c r="G63" s="260"/>
      <c r="H63" s="149">
        <v>1</v>
      </c>
      <c r="I63" s="267"/>
      <c r="J63" s="271">
        <f t="shared" si="11"/>
        <v>1</v>
      </c>
      <c r="K63" s="269"/>
      <c r="L63" s="160"/>
      <c r="M63" s="272"/>
      <c r="N63" s="275">
        <f t="shared" si="12"/>
        <v>0</v>
      </c>
      <c r="O63" s="274"/>
      <c r="P63" s="166"/>
      <c r="Q63" s="167"/>
      <c r="R63" s="277">
        <f t="shared" si="13"/>
        <v>0</v>
      </c>
      <c r="S63" s="280">
        <f t="shared" si="14"/>
        <v>1</v>
      </c>
      <c r="T63" s="559"/>
      <c r="U63" s="541"/>
    </row>
    <row r="64" spans="1:21" x14ac:dyDescent="0.3">
      <c r="A64" s="14" t="s">
        <v>724</v>
      </c>
      <c r="B64" s="158">
        <v>1</v>
      </c>
      <c r="C64" s="158"/>
      <c r="D64" s="158"/>
      <c r="E64" s="254"/>
      <c r="F64" s="264">
        <f t="shared" si="10"/>
        <v>1</v>
      </c>
      <c r="G64" s="260"/>
      <c r="H64" s="149"/>
      <c r="I64" s="267"/>
      <c r="J64" s="271">
        <f t="shared" si="11"/>
        <v>0</v>
      </c>
      <c r="K64" s="269"/>
      <c r="L64" s="160"/>
      <c r="M64" s="272"/>
      <c r="N64" s="275">
        <f t="shared" si="12"/>
        <v>0</v>
      </c>
      <c r="O64" s="274"/>
      <c r="P64" s="166"/>
      <c r="Q64" s="167"/>
      <c r="R64" s="277">
        <f t="shared" si="13"/>
        <v>0</v>
      </c>
      <c r="S64" s="280">
        <f t="shared" si="14"/>
        <v>1</v>
      </c>
      <c r="T64" s="559"/>
      <c r="U64" s="541"/>
    </row>
    <row r="65" spans="1:21" x14ac:dyDescent="0.3">
      <c r="A65" s="14" t="s">
        <v>725</v>
      </c>
      <c r="B65" s="158">
        <v>1</v>
      </c>
      <c r="C65" s="158"/>
      <c r="D65" s="158"/>
      <c r="E65" s="254"/>
      <c r="F65" s="264">
        <f t="shared" si="10"/>
        <v>1</v>
      </c>
      <c r="G65" s="260"/>
      <c r="H65" s="149"/>
      <c r="I65" s="267"/>
      <c r="J65" s="271">
        <f t="shared" si="11"/>
        <v>0</v>
      </c>
      <c r="K65" s="269"/>
      <c r="L65" s="160"/>
      <c r="M65" s="272"/>
      <c r="N65" s="275">
        <f t="shared" si="12"/>
        <v>0</v>
      </c>
      <c r="O65" s="274"/>
      <c r="P65" s="166"/>
      <c r="Q65" s="167"/>
      <c r="R65" s="277">
        <f t="shared" si="13"/>
        <v>0</v>
      </c>
      <c r="S65" s="280">
        <f t="shared" si="14"/>
        <v>1</v>
      </c>
      <c r="T65" s="559"/>
      <c r="U65" s="541"/>
    </row>
    <row r="66" spans="1:21" ht="14.5" customHeight="1" x14ac:dyDescent="0.3">
      <c r="A66" s="14" t="s">
        <v>726</v>
      </c>
      <c r="B66" s="158"/>
      <c r="C66" s="158">
        <v>1</v>
      </c>
      <c r="D66" s="158"/>
      <c r="E66" s="254"/>
      <c r="F66" s="264">
        <f t="shared" ref="F66:F70" si="15">SUM(B66:E66)</f>
        <v>1</v>
      </c>
      <c r="G66" s="260"/>
      <c r="H66" s="149"/>
      <c r="I66" s="267"/>
      <c r="J66" s="271">
        <f t="shared" ref="J66:J70" si="16">SUM(G66:I66)</f>
        <v>0</v>
      </c>
      <c r="K66" s="269"/>
      <c r="L66" s="160"/>
      <c r="M66" s="272"/>
      <c r="N66" s="275">
        <f t="shared" ref="N66:N70" si="17">SUM(K66:M66)</f>
        <v>0</v>
      </c>
      <c r="O66" s="274"/>
      <c r="P66" s="166"/>
      <c r="Q66" s="167"/>
      <c r="R66" s="277">
        <f t="shared" ref="R66:R70" si="18">SUM(O66:Q66)</f>
        <v>0</v>
      </c>
      <c r="S66" s="280">
        <f t="shared" ref="S66:S70" si="19">SUM(F66,J66,N66,R66)</f>
        <v>1</v>
      </c>
      <c r="T66" s="559"/>
      <c r="U66" s="541"/>
    </row>
    <row r="67" spans="1:21" x14ac:dyDescent="0.3">
      <c r="A67" s="14" t="s">
        <v>727</v>
      </c>
      <c r="B67" s="158"/>
      <c r="C67" s="158"/>
      <c r="D67" s="158"/>
      <c r="E67" s="254"/>
      <c r="F67" s="264">
        <f t="shared" si="15"/>
        <v>0</v>
      </c>
      <c r="G67" s="260">
        <v>1</v>
      </c>
      <c r="H67" s="149"/>
      <c r="I67" s="267"/>
      <c r="J67" s="271">
        <f t="shared" si="16"/>
        <v>1</v>
      </c>
      <c r="K67" s="269"/>
      <c r="L67" s="160"/>
      <c r="M67" s="272"/>
      <c r="N67" s="275">
        <f t="shared" si="17"/>
        <v>0</v>
      </c>
      <c r="O67" s="274"/>
      <c r="P67" s="166"/>
      <c r="Q67" s="167"/>
      <c r="R67" s="277">
        <f t="shared" si="18"/>
        <v>0</v>
      </c>
      <c r="S67" s="280">
        <f t="shared" si="19"/>
        <v>1</v>
      </c>
      <c r="T67" s="559"/>
      <c r="U67" s="541"/>
    </row>
    <row r="68" spans="1:21" x14ac:dyDescent="0.3">
      <c r="A68" s="14" t="s">
        <v>728</v>
      </c>
      <c r="B68" s="158"/>
      <c r="C68" s="158"/>
      <c r="D68" s="158"/>
      <c r="E68" s="254">
        <v>1</v>
      </c>
      <c r="F68" s="264">
        <f>SUM(B68:E68)</f>
        <v>1</v>
      </c>
      <c r="G68" s="260"/>
      <c r="H68" s="149"/>
      <c r="I68" s="267"/>
      <c r="J68" s="271">
        <f>SUM(G68:I68)</f>
        <v>0</v>
      </c>
      <c r="K68" s="269"/>
      <c r="L68" s="160"/>
      <c r="M68" s="272"/>
      <c r="N68" s="275">
        <f>SUM(K68:M68)</f>
        <v>0</v>
      </c>
      <c r="O68" s="274"/>
      <c r="P68" s="166"/>
      <c r="Q68" s="167"/>
      <c r="R68" s="277">
        <f>SUM(O68:Q68)</f>
        <v>0</v>
      </c>
      <c r="S68" s="280">
        <f>SUM(F68,J68,N68,R68)</f>
        <v>1</v>
      </c>
      <c r="T68" s="559"/>
      <c r="U68" s="541"/>
    </row>
    <row r="69" spans="1:21" x14ac:dyDescent="0.3">
      <c r="A69" s="14" t="s">
        <v>729</v>
      </c>
      <c r="B69" s="158"/>
      <c r="C69" s="158"/>
      <c r="D69" s="158"/>
      <c r="E69" s="254"/>
      <c r="F69" s="264">
        <f>SUM(B69:E69)</f>
        <v>0</v>
      </c>
      <c r="G69" s="260"/>
      <c r="H69" s="149"/>
      <c r="I69" s="267"/>
      <c r="J69" s="271">
        <f>SUM(G69:I69)</f>
        <v>0</v>
      </c>
      <c r="K69" s="269">
        <v>1</v>
      </c>
      <c r="L69" s="160"/>
      <c r="M69" s="272"/>
      <c r="N69" s="275">
        <f>SUM(K69:M69)</f>
        <v>1</v>
      </c>
      <c r="O69" s="274"/>
      <c r="P69" s="166"/>
      <c r="Q69" s="167"/>
      <c r="R69" s="277">
        <f>SUM(O69:Q69)</f>
        <v>0</v>
      </c>
      <c r="S69" s="280">
        <f>SUM(F69,J69,N69,R69)</f>
        <v>1</v>
      </c>
      <c r="T69" s="559"/>
      <c r="U69" s="541"/>
    </row>
    <row r="70" spans="1:21" x14ac:dyDescent="0.3">
      <c r="A70" s="14" t="s">
        <v>730</v>
      </c>
      <c r="B70" s="158"/>
      <c r="C70" s="158"/>
      <c r="D70" s="158"/>
      <c r="E70" s="254">
        <v>1</v>
      </c>
      <c r="F70" s="264">
        <f t="shared" si="15"/>
        <v>1</v>
      </c>
      <c r="G70" s="260">
        <v>1</v>
      </c>
      <c r="H70" s="149"/>
      <c r="I70" s="267"/>
      <c r="J70" s="271">
        <f t="shared" si="16"/>
        <v>1</v>
      </c>
      <c r="K70" s="269"/>
      <c r="L70" s="160"/>
      <c r="M70" s="272"/>
      <c r="N70" s="275">
        <f t="shared" si="17"/>
        <v>0</v>
      </c>
      <c r="O70" s="274"/>
      <c r="P70" s="166"/>
      <c r="Q70" s="167"/>
      <c r="R70" s="277">
        <f t="shared" si="18"/>
        <v>0</v>
      </c>
      <c r="S70" s="280">
        <f t="shared" si="19"/>
        <v>2</v>
      </c>
      <c r="T70" s="559"/>
      <c r="U70" s="541"/>
    </row>
    <row r="71" spans="1:21" x14ac:dyDescent="0.3">
      <c r="A71" s="14" t="s">
        <v>731</v>
      </c>
      <c r="B71" s="158"/>
      <c r="C71" s="158"/>
      <c r="D71" s="158"/>
      <c r="E71" s="254"/>
      <c r="F71" s="264">
        <f>SUM(B71:E71)</f>
        <v>0</v>
      </c>
      <c r="G71" s="260"/>
      <c r="H71" s="149"/>
      <c r="I71" s="267"/>
      <c r="J71" s="271">
        <f>SUM(G71:I71)</f>
        <v>0</v>
      </c>
      <c r="K71" s="269"/>
      <c r="L71" s="160">
        <v>1</v>
      </c>
      <c r="M71" s="272"/>
      <c r="N71" s="275">
        <f>SUM(K71:M71)</f>
        <v>1</v>
      </c>
      <c r="O71" s="274"/>
      <c r="P71" s="166">
        <v>1</v>
      </c>
      <c r="Q71" s="167"/>
      <c r="R71" s="277">
        <f>SUM(O71:Q71)</f>
        <v>1</v>
      </c>
      <c r="S71" s="280">
        <f>SUM(F71,J71,N71,R71)</f>
        <v>2</v>
      </c>
      <c r="T71" s="559"/>
      <c r="U71" s="541"/>
    </row>
    <row r="72" spans="1:21" ht="14.5" customHeight="1" x14ac:dyDescent="0.3">
      <c r="A72" s="118" t="s">
        <v>732</v>
      </c>
      <c r="B72" s="158"/>
      <c r="C72" s="158"/>
      <c r="D72" s="158"/>
      <c r="E72" s="254">
        <v>1</v>
      </c>
      <c r="F72" s="264">
        <f>SUM(B72:E72)</f>
        <v>1</v>
      </c>
      <c r="G72" s="260"/>
      <c r="H72" s="149"/>
      <c r="I72" s="267"/>
      <c r="J72" s="271">
        <f>SUM(G72:I72)</f>
        <v>0</v>
      </c>
      <c r="K72" s="269"/>
      <c r="L72" s="160"/>
      <c r="M72" s="272"/>
      <c r="N72" s="275">
        <f>SUM(K72:M72)</f>
        <v>0</v>
      </c>
      <c r="O72" s="274"/>
      <c r="P72" s="166"/>
      <c r="Q72" s="167">
        <v>1</v>
      </c>
      <c r="R72" s="277">
        <f>SUM(O72:Q72)</f>
        <v>1</v>
      </c>
      <c r="S72" s="280">
        <f>SUM(F72,J72,N72,R72)</f>
        <v>2</v>
      </c>
      <c r="T72" s="559"/>
      <c r="U72" s="541"/>
    </row>
    <row r="73" spans="1:21" x14ac:dyDescent="0.3">
      <c r="A73" s="14" t="s">
        <v>733</v>
      </c>
      <c r="B73" s="158"/>
      <c r="C73" s="158"/>
      <c r="D73" s="158"/>
      <c r="E73" s="254"/>
      <c r="F73" s="264">
        <f>SUM(B73:E73)</f>
        <v>0</v>
      </c>
      <c r="G73" s="260"/>
      <c r="H73" s="149"/>
      <c r="I73" s="267"/>
      <c r="J73" s="271">
        <f>SUM(G73:I73)</f>
        <v>0</v>
      </c>
      <c r="K73" s="269"/>
      <c r="L73" s="160"/>
      <c r="M73" s="272"/>
      <c r="N73" s="275">
        <f>SUM(K73:M73)</f>
        <v>0</v>
      </c>
      <c r="O73" s="274"/>
      <c r="P73" s="166"/>
      <c r="Q73" s="167">
        <v>1</v>
      </c>
      <c r="R73" s="277">
        <f>SUM(O73:Q73)</f>
        <v>1</v>
      </c>
      <c r="S73" s="280">
        <f>SUM(F73,J73,N73,R73)</f>
        <v>1</v>
      </c>
      <c r="T73" s="559"/>
      <c r="U73" s="541"/>
    </row>
    <row r="74" spans="1:21" ht="16.5" customHeight="1" x14ac:dyDescent="0.3">
      <c r="A74" s="118" t="s">
        <v>734</v>
      </c>
      <c r="B74" s="158"/>
      <c r="C74" s="158"/>
      <c r="D74" s="158"/>
      <c r="E74" s="254">
        <v>1</v>
      </c>
      <c r="F74" s="264">
        <f>SUM(B74:E74)</f>
        <v>1</v>
      </c>
      <c r="G74" s="260"/>
      <c r="H74" s="149"/>
      <c r="I74" s="267"/>
      <c r="J74" s="271">
        <f>SUM(G74:I74)</f>
        <v>0</v>
      </c>
      <c r="K74" s="269"/>
      <c r="L74" s="160"/>
      <c r="M74" s="272"/>
      <c r="N74" s="275">
        <f>SUM(K74:M74)</f>
        <v>0</v>
      </c>
      <c r="O74" s="274"/>
      <c r="P74" s="166"/>
      <c r="Q74" s="167"/>
      <c r="R74" s="277">
        <f>SUM(O74:Q74)</f>
        <v>0</v>
      </c>
      <c r="S74" s="280">
        <f>SUM(F74,J74,N74,R74)</f>
        <v>1</v>
      </c>
      <c r="T74" s="560"/>
      <c r="U74" s="541"/>
    </row>
    <row r="75" spans="1:21" x14ac:dyDescent="0.3">
      <c r="A75" s="124" t="s">
        <v>735</v>
      </c>
      <c r="B75" s="177"/>
      <c r="C75" s="177"/>
      <c r="D75" s="177"/>
      <c r="E75" s="252"/>
      <c r="F75" s="265"/>
      <c r="G75" s="258"/>
      <c r="H75" s="177"/>
      <c r="I75" s="252"/>
      <c r="J75" s="265"/>
      <c r="K75" s="258"/>
      <c r="L75" s="177"/>
      <c r="M75" s="252"/>
      <c r="N75" s="265"/>
      <c r="O75" s="258"/>
      <c r="P75" s="177"/>
      <c r="Q75" s="252"/>
      <c r="R75" s="278"/>
      <c r="S75" s="281"/>
      <c r="T75" s="367"/>
      <c r="U75" s="176" t="s">
        <v>160</v>
      </c>
    </row>
    <row r="76" spans="1:21" ht="14.15" customHeight="1" x14ac:dyDescent="0.3">
      <c r="A76" s="14" t="s">
        <v>736</v>
      </c>
      <c r="B76" s="158"/>
      <c r="C76" s="158"/>
      <c r="D76" s="158"/>
      <c r="E76" s="254">
        <v>1</v>
      </c>
      <c r="F76" s="264">
        <f t="shared" ref="F76:F85" si="20">SUM(B76:E76)</f>
        <v>1</v>
      </c>
      <c r="G76" s="260"/>
      <c r="H76" s="149"/>
      <c r="I76" s="267"/>
      <c r="J76" s="271">
        <f t="shared" ref="J76:J85" si="21">SUM(G76:I76)</f>
        <v>0</v>
      </c>
      <c r="K76" s="269"/>
      <c r="L76" s="160"/>
      <c r="M76" s="272">
        <v>1</v>
      </c>
      <c r="N76" s="275">
        <f t="shared" ref="N76:N85" si="22">SUM(K76:M76)</f>
        <v>1</v>
      </c>
      <c r="O76" s="274">
        <v>1</v>
      </c>
      <c r="P76" s="166">
        <v>1</v>
      </c>
      <c r="Q76" s="167">
        <v>1</v>
      </c>
      <c r="R76" s="277">
        <f t="shared" ref="R76:R85" si="23">SUM(O76:Q76)</f>
        <v>3</v>
      </c>
      <c r="S76" s="280">
        <f t="shared" ref="S76:S85" si="24">SUM(F76,J76,N76,R76)</f>
        <v>5</v>
      </c>
      <c r="T76" s="558" t="s">
        <v>737</v>
      </c>
      <c r="U76" s="541" t="s">
        <v>738</v>
      </c>
    </row>
    <row r="77" spans="1:21" x14ac:dyDescent="0.3">
      <c r="A77" s="14" t="s">
        <v>739</v>
      </c>
      <c r="B77" s="158"/>
      <c r="C77" s="158">
        <v>1</v>
      </c>
      <c r="D77" s="158"/>
      <c r="E77" s="254"/>
      <c r="F77" s="264">
        <f t="shared" si="20"/>
        <v>1</v>
      </c>
      <c r="G77" s="260">
        <v>1</v>
      </c>
      <c r="H77" s="149"/>
      <c r="I77" s="267"/>
      <c r="J77" s="271">
        <f t="shared" si="21"/>
        <v>1</v>
      </c>
      <c r="K77" s="269">
        <v>1</v>
      </c>
      <c r="L77" s="160"/>
      <c r="M77" s="272"/>
      <c r="N77" s="275">
        <f t="shared" si="22"/>
        <v>1</v>
      </c>
      <c r="O77" s="274"/>
      <c r="P77" s="166"/>
      <c r="Q77" s="167"/>
      <c r="R77" s="277">
        <f t="shared" si="23"/>
        <v>0</v>
      </c>
      <c r="S77" s="280">
        <f t="shared" si="24"/>
        <v>3</v>
      </c>
      <c r="T77" s="559"/>
      <c r="U77" s="541"/>
    </row>
    <row r="78" spans="1:21" x14ac:dyDescent="0.3">
      <c r="A78" s="14" t="s">
        <v>740</v>
      </c>
      <c r="B78" s="158"/>
      <c r="C78" s="158"/>
      <c r="D78" s="158">
        <v>1</v>
      </c>
      <c r="E78" s="254"/>
      <c r="F78" s="264">
        <f t="shared" si="20"/>
        <v>1</v>
      </c>
      <c r="G78" s="260"/>
      <c r="H78" s="149"/>
      <c r="I78" s="267"/>
      <c r="J78" s="271">
        <f t="shared" si="21"/>
        <v>0</v>
      </c>
      <c r="K78" s="269"/>
      <c r="L78" s="160"/>
      <c r="M78" s="272"/>
      <c r="N78" s="275">
        <f t="shared" si="22"/>
        <v>0</v>
      </c>
      <c r="O78" s="274"/>
      <c r="P78" s="166"/>
      <c r="Q78" s="167"/>
      <c r="R78" s="277">
        <f t="shared" si="23"/>
        <v>0</v>
      </c>
      <c r="S78" s="280">
        <f t="shared" si="24"/>
        <v>1</v>
      </c>
      <c r="T78" s="559"/>
      <c r="U78" s="541"/>
    </row>
    <row r="79" spans="1:21" x14ac:dyDescent="0.3">
      <c r="A79" s="14" t="s">
        <v>741</v>
      </c>
      <c r="B79" s="158"/>
      <c r="C79" s="158"/>
      <c r="D79" s="158"/>
      <c r="E79" s="254"/>
      <c r="F79" s="264">
        <f t="shared" si="20"/>
        <v>0</v>
      </c>
      <c r="G79" s="260"/>
      <c r="H79" s="149"/>
      <c r="I79" s="267"/>
      <c r="J79" s="271">
        <f t="shared" si="21"/>
        <v>0</v>
      </c>
      <c r="K79" s="269"/>
      <c r="L79" s="160"/>
      <c r="M79" s="272"/>
      <c r="N79" s="275">
        <f t="shared" si="22"/>
        <v>0</v>
      </c>
      <c r="O79" s="274"/>
      <c r="P79" s="166"/>
      <c r="Q79" s="167">
        <v>1</v>
      </c>
      <c r="R79" s="277">
        <f t="shared" si="23"/>
        <v>1</v>
      </c>
      <c r="S79" s="280">
        <f t="shared" si="24"/>
        <v>1</v>
      </c>
      <c r="T79" s="559"/>
      <c r="U79" s="541"/>
    </row>
    <row r="80" spans="1:21" x14ac:dyDescent="0.3">
      <c r="A80" s="14" t="s">
        <v>742</v>
      </c>
      <c r="B80" s="158"/>
      <c r="C80" s="158"/>
      <c r="D80" s="158"/>
      <c r="E80" s="254"/>
      <c r="F80" s="264">
        <f t="shared" si="20"/>
        <v>0</v>
      </c>
      <c r="G80" s="260"/>
      <c r="H80" s="149"/>
      <c r="I80" s="267"/>
      <c r="J80" s="271">
        <f t="shared" si="21"/>
        <v>0</v>
      </c>
      <c r="K80" s="269"/>
      <c r="L80" s="160"/>
      <c r="M80" s="272"/>
      <c r="N80" s="275">
        <f t="shared" si="22"/>
        <v>0</v>
      </c>
      <c r="O80" s="274"/>
      <c r="P80" s="166"/>
      <c r="Q80" s="167">
        <v>1</v>
      </c>
      <c r="R80" s="277">
        <f t="shared" si="23"/>
        <v>1</v>
      </c>
      <c r="S80" s="280">
        <f t="shared" si="24"/>
        <v>1</v>
      </c>
      <c r="T80" s="559"/>
      <c r="U80" s="541"/>
    </row>
    <row r="81" spans="1:21" x14ac:dyDescent="0.3">
      <c r="A81" s="14" t="s">
        <v>743</v>
      </c>
      <c r="B81" s="158"/>
      <c r="C81" s="158"/>
      <c r="D81" s="158"/>
      <c r="E81" s="254"/>
      <c r="F81" s="264">
        <f t="shared" si="20"/>
        <v>0</v>
      </c>
      <c r="G81" s="260"/>
      <c r="H81" s="149"/>
      <c r="I81" s="267">
        <v>1</v>
      </c>
      <c r="J81" s="271">
        <f t="shared" si="21"/>
        <v>1</v>
      </c>
      <c r="K81" s="269"/>
      <c r="L81" s="160"/>
      <c r="M81" s="272"/>
      <c r="N81" s="275">
        <f t="shared" si="22"/>
        <v>0</v>
      </c>
      <c r="O81" s="274"/>
      <c r="P81" s="166"/>
      <c r="Q81" s="167"/>
      <c r="R81" s="277">
        <f t="shared" si="23"/>
        <v>0</v>
      </c>
      <c r="S81" s="280">
        <f t="shared" si="24"/>
        <v>1</v>
      </c>
      <c r="T81" s="559"/>
      <c r="U81" s="541"/>
    </row>
    <row r="82" spans="1:21" x14ac:dyDescent="0.3">
      <c r="A82" s="14" t="s">
        <v>744</v>
      </c>
      <c r="B82" s="158"/>
      <c r="C82" s="158"/>
      <c r="D82" s="158"/>
      <c r="E82" s="254">
        <v>1</v>
      </c>
      <c r="F82" s="264">
        <f t="shared" si="20"/>
        <v>1</v>
      </c>
      <c r="G82" s="260"/>
      <c r="H82" s="149"/>
      <c r="I82" s="267"/>
      <c r="J82" s="271">
        <f t="shared" si="21"/>
        <v>0</v>
      </c>
      <c r="K82" s="269"/>
      <c r="L82" s="160"/>
      <c r="M82" s="272"/>
      <c r="N82" s="275">
        <f t="shared" si="22"/>
        <v>0</v>
      </c>
      <c r="O82" s="274"/>
      <c r="P82" s="166"/>
      <c r="Q82" s="167"/>
      <c r="R82" s="277">
        <f t="shared" si="23"/>
        <v>0</v>
      </c>
      <c r="S82" s="280">
        <f t="shared" si="24"/>
        <v>1</v>
      </c>
      <c r="T82" s="559"/>
      <c r="U82" s="541"/>
    </row>
    <row r="83" spans="1:21" x14ac:dyDescent="0.3">
      <c r="A83" s="14" t="s">
        <v>745</v>
      </c>
      <c r="B83" s="158"/>
      <c r="C83" s="158"/>
      <c r="D83" s="158"/>
      <c r="E83" s="254">
        <v>1</v>
      </c>
      <c r="F83" s="264">
        <f t="shared" si="20"/>
        <v>1</v>
      </c>
      <c r="G83" s="260"/>
      <c r="H83" s="149"/>
      <c r="I83" s="267"/>
      <c r="J83" s="271">
        <f t="shared" si="21"/>
        <v>0</v>
      </c>
      <c r="K83" s="269"/>
      <c r="L83" s="160"/>
      <c r="M83" s="272"/>
      <c r="N83" s="275">
        <f t="shared" si="22"/>
        <v>0</v>
      </c>
      <c r="O83" s="274"/>
      <c r="P83" s="166"/>
      <c r="Q83" s="167"/>
      <c r="R83" s="277">
        <f t="shared" si="23"/>
        <v>0</v>
      </c>
      <c r="S83" s="280">
        <f t="shared" si="24"/>
        <v>1</v>
      </c>
      <c r="T83" s="559"/>
      <c r="U83" s="541"/>
    </row>
    <row r="84" spans="1:21" ht="15.65" customHeight="1" x14ac:dyDescent="0.3">
      <c r="A84" s="118" t="s">
        <v>746</v>
      </c>
      <c r="B84" s="158"/>
      <c r="C84" s="158"/>
      <c r="D84" s="158">
        <v>1</v>
      </c>
      <c r="E84" s="254"/>
      <c r="F84" s="264">
        <f>SUM(B84:E84)</f>
        <v>1</v>
      </c>
      <c r="G84" s="260"/>
      <c r="H84" s="149"/>
      <c r="I84" s="267"/>
      <c r="J84" s="271">
        <f>SUM(G84:I84)</f>
        <v>0</v>
      </c>
      <c r="K84" s="269"/>
      <c r="L84" s="160"/>
      <c r="M84" s="272"/>
      <c r="N84" s="275">
        <f>SUM(K84:M84)</f>
        <v>0</v>
      </c>
      <c r="O84" s="274"/>
      <c r="P84" s="166"/>
      <c r="Q84" s="167"/>
      <c r="R84" s="277">
        <f>SUM(O84:Q84)</f>
        <v>0</v>
      </c>
      <c r="S84" s="280">
        <f>SUM(F84,J84,N84,R84)</f>
        <v>1</v>
      </c>
      <c r="T84" s="559"/>
      <c r="U84" s="541"/>
    </row>
    <row r="85" spans="1:21" s="29" customFormat="1" x14ac:dyDescent="0.3">
      <c r="A85" s="14" t="s">
        <v>747</v>
      </c>
      <c r="B85" s="158">
        <v>1</v>
      </c>
      <c r="C85" s="158"/>
      <c r="D85" s="158"/>
      <c r="E85" s="254"/>
      <c r="F85" s="264">
        <f t="shared" si="20"/>
        <v>1</v>
      </c>
      <c r="G85" s="260"/>
      <c r="H85" s="149"/>
      <c r="I85" s="267"/>
      <c r="J85" s="271">
        <f t="shared" si="21"/>
        <v>0</v>
      </c>
      <c r="K85" s="269"/>
      <c r="L85" s="160"/>
      <c r="M85" s="272"/>
      <c r="N85" s="275">
        <f t="shared" si="22"/>
        <v>0</v>
      </c>
      <c r="O85" s="274"/>
      <c r="P85" s="166"/>
      <c r="Q85" s="167"/>
      <c r="R85" s="277">
        <f t="shared" si="23"/>
        <v>0</v>
      </c>
      <c r="S85" s="280">
        <f t="shared" si="24"/>
        <v>1</v>
      </c>
      <c r="T85" s="559"/>
      <c r="U85" s="541"/>
    </row>
    <row r="86" spans="1:21" ht="16.5" customHeight="1" x14ac:dyDescent="0.3">
      <c r="A86" s="118" t="s">
        <v>748</v>
      </c>
      <c r="B86" s="158"/>
      <c r="C86" s="158"/>
      <c r="D86" s="158"/>
      <c r="E86" s="254">
        <v>1</v>
      </c>
      <c r="F86" s="264">
        <f>SUM(B86:E86)</f>
        <v>1</v>
      </c>
      <c r="G86" s="260"/>
      <c r="H86" s="149"/>
      <c r="I86" s="267"/>
      <c r="J86" s="271">
        <f>SUM(G86:I86)</f>
        <v>0</v>
      </c>
      <c r="K86" s="269"/>
      <c r="L86" s="160"/>
      <c r="M86" s="272"/>
      <c r="N86" s="275">
        <f>SUM(K86:M86)</f>
        <v>0</v>
      </c>
      <c r="O86" s="274"/>
      <c r="P86" s="166"/>
      <c r="Q86" s="167"/>
      <c r="R86" s="277">
        <v>0</v>
      </c>
      <c r="S86" s="280">
        <f>SUM(F86,J86,N86,R87)</f>
        <v>1</v>
      </c>
      <c r="T86" s="559"/>
      <c r="U86" s="541"/>
    </row>
    <row r="87" spans="1:21" ht="15" customHeight="1" x14ac:dyDescent="0.3">
      <c r="A87" s="118" t="s">
        <v>255</v>
      </c>
      <c r="B87" s="158">
        <v>1</v>
      </c>
      <c r="C87" s="158"/>
      <c r="D87" s="158"/>
      <c r="E87" s="254"/>
      <c r="F87" s="264">
        <f>SUM(B87:E87)</f>
        <v>1</v>
      </c>
      <c r="G87" s="260"/>
      <c r="H87" s="149"/>
      <c r="I87" s="267"/>
      <c r="J87" s="271">
        <f>SUM(G87:I87)</f>
        <v>0</v>
      </c>
      <c r="K87" s="269"/>
      <c r="L87" s="160"/>
      <c r="M87" s="272"/>
      <c r="N87" s="275">
        <f>SUM(K87:M87)</f>
        <v>0</v>
      </c>
      <c r="O87" s="274"/>
      <c r="P87" s="166"/>
      <c r="Q87" s="167"/>
      <c r="R87" s="277">
        <f>SUM(O86:Q86)</f>
        <v>0</v>
      </c>
      <c r="S87" s="280">
        <f>SUM(F87,J87,N87,R87)</f>
        <v>1</v>
      </c>
      <c r="T87" s="559"/>
      <c r="U87" s="541"/>
    </row>
    <row r="88" spans="1:21" ht="15" customHeight="1" x14ac:dyDescent="0.3">
      <c r="A88" s="117" t="s">
        <v>749</v>
      </c>
      <c r="B88" s="158"/>
      <c r="C88" s="158"/>
      <c r="D88" s="158"/>
      <c r="E88" s="254">
        <v>1</v>
      </c>
      <c r="F88" s="264">
        <f>SUM(B88:E88)</f>
        <v>1</v>
      </c>
      <c r="G88" s="260"/>
      <c r="H88" s="149"/>
      <c r="I88" s="267"/>
      <c r="J88" s="271">
        <f>SUM(G88:I88)</f>
        <v>0</v>
      </c>
      <c r="K88" s="269"/>
      <c r="L88" s="160"/>
      <c r="M88" s="272"/>
      <c r="N88" s="275">
        <f>SUM(K88:M88)</f>
        <v>0</v>
      </c>
      <c r="O88" s="274"/>
      <c r="P88" s="166"/>
      <c r="Q88" s="167"/>
      <c r="R88" s="277">
        <f>SUM(O88:Q88)</f>
        <v>0</v>
      </c>
      <c r="S88" s="280">
        <f>SUM(F88,J88,N88,R88)</f>
        <v>1</v>
      </c>
      <c r="T88" s="559"/>
      <c r="U88" s="541"/>
    </row>
    <row r="89" spans="1:21" x14ac:dyDescent="0.3">
      <c r="A89" s="14" t="s">
        <v>285</v>
      </c>
      <c r="B89" s="158"/>
      <c r="C89" s="158"/>
      <c r="D89" s="158"/>
      <c r="E89" s="254"/>
      <c r="F89" s="264">
        <f>SUM(B89:E89)</f>
        <v>0</v>
      </c>
      <c r="G89" s="260"/>
      <c r="H89" s="149">
        <v>1</v>
      </c>
      <c r="I89" s="267"/>
      <c r="J89" s="271">
        <f>SUM(G89:I89)</f>
        <v>1</v>
      </c>
      <c r="K89" s="269"/>
      <c r="L89" s="160">
        <v>1</v>
      </c>
      <c r="M89" s="272"/>
      <c r="N89" s="275">
        <f>SUM(K89:M89)</f>
        <v>1</v>
      </c>
      <c r="O89" s="274"/>
      <c r="P89" s="166"/>
      <c r="Q89" s="167"/>
      <c r="R89" s="277">
        <f>SUM(O89:Q89)</f>
        <v>0</v>
      </c>
      <c r="S89" s="280">
        <f>SUM(F89,J89,N89,R89)</f>
        <v>2</v>
      </c>
      <c r="T89" s="560"/>
      <c r="U89" s="541"/>
    </row>
    <row r="90" spans="1:21" x14ac:dyDescent="0.3">
      <c r="A90" s="124" t="s">
        <v>750</v>
      </c>
      <c r="B90" s="177"/>
      <c r="C90" s="177"/>
      <c r="D90" s="177"/>
      <c r="E90" s="252"/>
      <c r="F90" s="265"/>
      <c r="G90" s="258"/>
      <c r="H90" s="177"/>
      <c r="I90" s="252"/>
      <c r="J90" s="265"/>
      <c r="K90" s="258"/>
      <c r="L90" s="177"/>
      <c r="M90" s="252"/>
      <c r="N90" s="265"/>
      <c r="O90" s="258"/>
      <c r="P90" s="177"/>
      <c r="Q90" s="252"/>
      <c r="R90" s="278"/>
      <c r="S90" s="281"/>
      <c r="T90" s="367"/>
      <c r="U90" s="176" t="s">
        <v>160</v>
      </c>
    </row>
    <row r="91" spans="1:21" ht="17.149999999999999" customHeight="1" x14ac:dyDescent="0.3">
      <c r="A91" s="116" t="s">
        <v>391</v>
      </c>
      <c r="B91" s="158">
        <v>1</v>
      </c>
      <c r="C91" s="158"/>
      <c r="D91" s="158"/>
      <c r="E91" s="254"/>
      <c r="F91" s="264">
        <f>SUM(B91:E91)</f>
        <v>1</v>
      </c>
      <c r="G91" s="260"/>
      <c r="H91" s="149"/>
      <c r="I91" s="267"/>
      <c r="J91" s="271">
        <f>SUM(G91:I91)</f>
        <v>0</v>
      </c>
      <c r="K91" s="269">
        <v>1</v>
      </c>
      <c r="L91" s="160"/>
      <c r="M91" s="272"/>
      <c r="N91" s="275">
        <f>SUM(K91:M91)</f>
        <v>1</v>
      </c>
      <c r="O91" s="274"/>
      <c r="P91" s="166"/>
      <c r="Q91" s="167"/>
      <c r="R91" s="277">
        <f>SUM(O91:Q91)</f>
        <v>0</v>
      </c>
      <c r="S91" s="280">
        <f>SUM(F91,J91,N91,R91)</f>
        <v>2</v>
      </c>
      <c r="T91" s="561" t="s">
        <v>751</v>
      </c>
      <c r="U91" s="548" t="s">
        <v>752</v>
      </c>
    </row>
    <row r="92" spans="1:21" ht="14.15" customHeight="1" x14ac:dyDescent="0.3">
      <c r="A92" s="14" t="s">
        <v>753</v>
      </c>
      <c r="B92" s="158"/>
      <c r="C92" s="158">
        <v>1</v>
      </c>
      <c r="D92" s="158"/>
      <c r="E92" s="254">
        <v>1</v>
      </c>
      <c r="F92" s="264">
        <f t="shared" ref="F92:F98" si="25">SUM(B92:E92)</f>
        <v>2</v>
      </c>
      <c r="G92" s="260">
        <v>1</v>
      </c>
      <c r="H92" s="149">
        <v>1</v>
      </c>
      <c r="I92" s="267"/>
      <c r="J92" s="271">
        <f t="shared" ref="J92:J98" si="26">SUM(G92:I92)</f>
        <v>2</v>
      </c>
      <c r="K92" s="269"/>
      <c r="L92" s="160"/>
      <c r="M92" s="272"/>
      <c r="N92" s="275">
        <f t="shared" ref="N92:N98" si="27">SUM(K92:M92)</f>
        <v>0</v>
      </c>
      <c r="O92" s="274">
        <v>1</v>
      </c>
      <c r="P92" s="166"/>
      <c r="Q92" s="167"/>
      <c r="R92" s="277">
        <f t="shared" ref="R92:R98" si="28">SUM(O92:Q92)</f>
        <v>1</v>
      </c>
      <c r="S92" s="280">
        <f t="shared" ref="S92:S98" si="29">SUM(F92,J92,N92,R92)</f>
        <v>5</v>
      </c>
      <c r="T92" s="562"/>
      <c r="U92" s="548"/>
    </row>
    <row r="93" spans="1:21" x14ac:dyDescent="0.3">
      <c r="A93" s="79" t="s">
        <v>754</v>
      </c>
      <c r="B93" s="158"/>
      <c r="C93" s="158">
        <v>1</v>
      </c>
      <c r="D93" s="158"/>
      <c r="E93" s="254">
        <v>1</v>
      </c>
      <c r="F93" s="264">
        <f t="shared" si="25"/>
        <v>2</v>
      </c>
      <c r="G93" s="260"/>
      <c r="H93" s="149"/>
      <c r="I93" s="267"/>
      <c r="J93" s="271">
        <f t="shared" si="26"/>
        <v>0</v>
      </c>
      <c r="K93" s="269"/>
      <c r="L93" s="160"/>
      <c r="M93" s="272"/>
      <c r="N93" s="275">
        <f t="shared" si="27"/>
        <v>0</v>
      </c>
      <c r="O93" s="274">
        <v>1</v>
      </c>
      <c r="P93" s="166"/>
      <c r="Q93" s="167"/>
      <c r="R93" s="277">
        <f t="shared" si="28"/>
        <v>1</v>
      </c>
      <c r="S93" s="280">
        <f t="shared" si="29"/>
        <v>3</v>
      </c>
      <c r="T93" s="562"/>
      <c r="U93" s="548"/>
    </row>
    <row r="94" spans="1:21" x14ac:dyDescent="0.3">
      <c r="A94" s="79" t="s">
        <v>755</v>
      </c>
      <c r="B94" s="158"/>
      <c r="C94" s="158"/>
      <c r="D94" s="158"/>
      <c r="E94" s="254">
        <v>1</v>
      </c>
      <c r="F94" s="264">
        <f t="shared" si="25"/>
        <v>1</v>
      </c>
      <c r="G94" s="260">
        <v>1</v>
      </c>
      <c r="H94" s="149"/>
      <c r="I94" s="267"/>
      <c r="J94" s="271">
        <f t="shared" si="26"/>
        <v>1</v>
      </c>
      <c r="K94" s="269"/>
      <c r="L94" s="160"/>
      <c r="M94" s="272"/>
      <c r="N94" s="275">
        <f t="shared" si="27"/>
        <v>0</v>
      </c>
      <c r="O94" s="274"/>
      <c r="P94" s="166"/>
      <c r="Q94" s="167"/>
      <c r="R94" s="277">
        <f t="shared" si="28"/>
        <v>0</v>
      </c>
      <c r="S94" s="280">
        <f t="shared" si="29"/>
        <v>2</v>
      </c>
      <c r="T94" s="562"/>
      <c r="U94" s="548"/>
    </row>
    <row r="95" spans="1:21" x14ac:dyDescent="0.3">
      <c r="A95" s="79" t="s">
        <v>756</v>
      </c>
      <c r="B95" s="158"/>
      <c r="C95" s="158"/>
      <c r="D95" s="158"/>
      <c r="E95" s="254"/>
      <c r="F95" s="264">
        <f t="shared" si="25"/>
        <v>0</v>
      </c>
      <c r="G95" s="260"/>
      <c r="H95" s="149">
        <v>1</v>
      </c>
      <c r="I95" s="267"/>
      <c r="J95" s="271">
        <f t="shared" si="26"/>
        <v>1</v>
      </c>
      <c r="K95" s="269"/>
      <c r="L95" s="160"/>
      <c r="M95" s="272"/>
      <c r="N95" s="275">
        <f t="shared" si="27"/>
        <v>0</v>
      </c>
      <c r="O95" s="274"/>
      <c r="P95" s="166"/>
      <c r="Q95" s="167"/>
      <c r="R95" s="277">
        <f t="shared" si="28"/>
        <v>0</v>
      </c>
      <c r="S95" s="280">
        <f t="shared" si="29"/>
        <v>1</v>
      </c>
      <c r="T95" s="562"/>
      <c r="U95" s="548"/>
    </row>
    <row r="96" spans="1:21" x14ac:dyDescent="0.3">
      <c r="A96" s="14" t="s">
        <v>757</v>
      </c>
      <c r="B96" s="158">
        <v>1</v>
      </c>
      <c r="C96" s="158"/>
      <c r="D96" s="158"/>
      <c r="E96" s="254">
        <v>1</v>
      </c>
      <c r="F96" s="264">
        <f t="shared" si="25"/>
        <v>2</v>
      </c>
      <c r="G96" s="260"/>
      <c r="H96" s="149"/>
      <c r="I96" s="267">
        <v>1</v>
      </c>
      <c r="J96" s="271">
        <f t="shared" si="26"/>
        <v>1</v>
      </c>
      <c r="K96" s="269">
        <v>1</v>
      </c>
      <c r="L96" s="160">
        <v>1</v>
      </c>
      <c r="M96" s="272"/>
      <c r="N96" s="275">
        <f t="shared" si="27"/>
        <v>2</v>
      </c>
      <c r="O96" s="274"/>
      <c r="P96" s="166"/>
      <c r="Q96" s="167">
        <v>1</v>
      </c>
      <c r="R96" s="277">
        <f t="shared" si="28"/>
        <v>1</v>
      </c>
      <c r="S96" s="280">
        <f t="shared" si="29"/>
        <v>6</v>
      </c>
      <c r="T96" s="562"/>
      <c r="U96" s="548"/>
    </row>
    <row r="97" spans="1:21" x14ac:dyDescent="0.3">
      <c r="A97" s="79" t="s">
        <v>758</v>
      </c>
      <c r="B97" s="158"/>
      <c r="C97" s="158"/>
      <c r="D97" s="158"/>
      <c r="E97" s="254">
        <v>1</v>
      </c>
      <c r="F97" s="264">
        <f t="shared" si="25"/>
        <v>1</v>
      </c>
      <c r="G97" s="260"/>
      <c r="H97" s="149"/>
      <c r="I97" s="267"/>
      <c r="J97" s="271">
        <f t="shared" si="26"/>
        <v>0</v>
      </c>
      <c r="K97" s="269"/>
      <c r="L97" s="160"/>
      <c r="M97" s="272"/>
      <c r="N97" s="275">
        <f t="shared" si="27"/>
        <v>0</v>
      </c>
      <c r="O97" s="274"/>
      <c r="P97" s="166"/>
      <c r="Q97" s="167"/>
      <c r="R97" s="277">
        <f t="shared" si="28"/>
        <v>0</v>
      </c>
      <c r="S97" s="280">
        <f t="shared" si="29"/>
        <v>1</v>
      </c>
      <c r="T97" s="562"/>
      <c r="U97" s="548"/>
    </row>
    <row r="98" spans="1:21" x14ac:dyDescent="0.3">
      <c r="A98" s="14" t="s">
        <v>759</v>
      </c>
      <c r="B98" s="158"/>
      <c r="C98" s="158"/>
      <c r="D98" s="158"/>
      <c r="E98" s="254">
        <v>1</v>
      </c>
      <c r="F98" s="264">
        <f t="shared" si="25"/>
        <v>1</v>
      </c>
      <c r="G98" s="260"/>
      <c r="H98" s="149"/>
      <c r="I98" s="267">
        <v>1</v>
      </c>
      <c r="J98" s="271">
        <f t="shared" si="26"/>
        <v>1</v>
      </c>
      <c r="K98" s="269"/>
      <c r="L98" s="160"/>
      <c r="M98" s="272">
        <v>1</v>
      </c>
      <c r="N98" s="275">
        <f t="shared" si="27"/>
        <v>1</v>
      </c>
      <c r="O98" s="274"/>
      <c r="P98" s="166"/>
      <c r="Q98" s="167"/>
      <c r="R98" s="277">
        <f t="shared" si="28"/>
        <v>0</v>
      </c>
      <c r="S98" s="280">
        <f t="shared" si="29"/>
        <v>3</v>
      </c>
      <c r="T98" s="562"/>
      <c r="U98" s="548"/>
    </row>
    <row r="99" spans="1:21" x14ac:dyDescent="0.3">
      <c r="A99" s="14" t="s">
        <v>760</v>
      </c>
      <c r="B99" s="158"/>
      <c r="C99" s="158"/>
      <c r="D99" s="158">
        <v>1</v>
      </c>
      <c r="E99" s="254"/>
      <c r="F99" s="264">
        <f>SUM(B99:E99)</f>
        <v>1</v>
      </c>
      <c r="G99" s="260"/>
      <c r="H99" s="149"/>
      <c r="I99" s="267"/>
      <c r="J99" s="271">
        <f>SUM(G99:I99)</f>
        <v>0</v>
      </c>
      <c r="K99" s="269"/>
      <c r="L99" s="160"/>
      <c r="M99" s="272"/>
      <c r="N99" s="275">
        <f>SUM(K99:M99)</f>
        <v>0</v>
      </c>
      <c r="O99" s="274"/>
      <c r="P99" s="166"/>
      <c r="Q99" s="167"/>
      <c r="R99" s="277">
        <f>SUM(O99:Q99)</f>
        <v>0</v>
      </c>
      <c r="S99" s="280">
        <f>SUM(F99,J99,N99,R99)</f>
        <v>1</v>
      </c>
      <c r="T99" s="562"/>
      <c r="U99" s="548"/>
    </row>
    <row r="100" spans="1:21" x14ac:dyDescent="0.3">
      <c r="A100" s="14" t="s">
        <v>761</v>
      </c>
      <c r="B100" s="158">
        <v>1</v>
      </c>
      <c r="C100" s="158">
        <v>1</v>
      </c>
      <c r="D100" s="158"/>
      <c r="E100" s="254">
        <v>1</v>
      </c>
      <c r="F100" s="264">
        <f>SUM(B100:E100)</f>
        <v>3</v>
      </c>
      <c r="G100" s="260">
        <v>1</v>
      </c>
      <c r="H100" s="149"/>
      <c r="I100" s="267"/>
      <c r="J100" s="271">
        <f>SUM(G100:I100)</f>
        <v>1</v>
      </c>
      <c r="K100" s="269">
        <v>1</v>
      </c>
      <c r="L100" s="160">
        <v>1</v>
      </c>
      <c r="M100" s="272"/>
      <c r="N100" s="275">
        <f>SUM(K100:M100)</f>
        <v>2</v>
      </c>
      <c r="O100" s="274">
        <v>1</v>
      </c>
      <c r="P100" s="166">
        <v>1</v>
      </c>
      <c r="Q100" s="167">
        <v>1</v>
      </c>
      <c r="R100" s="277">
        <f>SUM(O100:Q100)</f>
        <v>3</v>
      </c>
      <c r="S100" s="280">
        <f>SUM(F100,J100,N100,R100)</f>
        <v>9</v>
      </c>
      <c r="T100" s="562"/>
      <c r="U100" s="548"/>
    </row>
    <row r="101" spans="1:21" ht="69.650000000000006" customHeight="1" x14ac:dyDescent="0.3">
      <c r="A101" s="118" t="s">
        <v>762</v>
      </c>
      <c r="B101" s="283"/>
      <c r="C101" s="283">
        <v>1</v>
      </c>
      <c r="D101" s="283"/>
      <c r="E101" s="57"/>
      <c r="F101" s="284">
        <f>SUM(B101:E101)</f>
        <v>1</v>
      </c>
      <c r="G101" s="285"/>
      <c r="H101" s="286"/>
      <c r="I101" s="287"/>
      <c r="J101" s="288">
        <f>SUM(G101:I101)</f>
        <v>0</v>
      </c>
      <c r="K101" s="289"/>
      <c r="L101" s="290"/>
      <c r="M101" s="291"/>
      <c r="N101" s="292">
        <f>SUM(K101:M101)</f>
        <v>0</v>
      </c>
      <c r="O101" s="293"/>
      <c r="P101" s="294"/>
      <c r="Q101" s="295"/>
      <c r="R101" s="296">
        <f>SUM(O101:Q101)</f>
        <v>0</v>
      </c>
      <c r="S101" s="246">
        <f>SUM(F101,J101,N101,R101)</f>
        <v>1</v>
      </c>
      <c r="T101" s="563"/>
      <c r="U101" s="548"/>
    </row>
    <row r="102" spans="1:21" x14ac:dyDescent="0.3">
      <c r="A102" s="124" t="s">
        <v>763</v>
      </c>
      <c r="B102" s="177"/>
      <c r="C102" s="177"/>
      <c r="D102" s="177"/>
      <c r="E102" s="252"/>
      <c r="F102" s="265"/>
      <c r="G102" s="258"/>
      <c r="H102" s="177"/>
      <c r="I102" s="252"/>
      <c r="J102" s="265"/>
      <c r="K102" s="258"/>
      <c r="L102" s="177"/>
      <c r="M102" s="252"/>
      <c r="N102" s="265"/>
      <c r="O102" s="258"/>
      <c r="P102" s="177"/>
      <c r="Q102" s="252"/>
      <c r="R102" s="278"/>
      <c r="S102" s="281"/>
      <c r="T102" s="367"/>
      <c r="U102" s="176" t="s">
        <v>160</v>
      </c>
    </row>
    <row r="103" spans="1:21" ht="15" customHeight="1" x14ac:dyDescent="0.3">
      <c r="A103" s="14" t="s">
        <v>764</v>
      </c>
      <c r="B103" s="158"/>
      <c r="C103" s="158"/>
      <c r="D103" s="158"/>
      <c r="E103" s="254"/>
      <c r="F103" s="264">
        <f t="shared" ref="F103:F114" si="30">SUM(B103:E103)</f>
        <v>0</v>
      </c>
      <c r="G103" s="260"/>
      <c r="H103" s="149"/>
      <c r="I103" s="267">
        <v>1</v>
      </c>
      <c r="J103" s="271">
        <f t="shared" ref="J103:J114" si="31">SUM(G103:I103)</f>
        <v>1</v>
      </c>
      <c r="K103" s="269"/>
      <c r="L103" s="160"/>
      <c r="M103" s="272"/>
      <c r="N103" s="275">
        <f t="shared" ref="N103:N114" si="32">SUM(K103:M103)</f>
        <v>0</v>
      </c>
      <c r="O103" s="274"/>
      <c r="P103" s="166"/>
      <c r="Q103" s="167"/>
      <c r="R103" s="277">
        <f t="shared" ref="R103:R114" si="33">SUM(O103:Q103)</f>
        <v>0</v>
      </c>
      <c r="S103" s="280">
        <f t="shared" ref="S103:S114" si="34">SUM(F103,J103,N103,R103)</f>
        <v>1</v>
      </c>
      <c r="T103" s="558" t="s">
        <v>765</v>
      </c>
      <c r="U103" s="541" t="s">
        <v>766</v>
      </c>
    </row>
    <row r="104" spans="1:21" x14ac:dyDescent="0.3">
      <c r="A104" s="14" t="s">
        <v>767</v>
      </c>
      <c r="B104" s="158"/>
      <c r="C104" s="158"/>
      <c r="D104" s="158">
        <v>1</v>
      </c>
      <c r="E104" s="254"/>
      <c r="F104" s="264">
        <f t="shared" si="30"/>
        <v>1</v>
      </c>
      <c r="G104" s="260"/>
      <c r="H104" s="149"/>
      <c r="I104" s="267"/>
      <c r="J104" s="271">
        <f t="shared" si="31"/>
        <v>0</v>
      </c>
      <c r="K104" s="269"/>
      <c r="L104" s="160"/>
      <c r="M104" s="272"/>
      <c r="N104" s="275">
        <f t="shared" si="32"/>
        <v>0</v>
      </c>
      <c r="O104" s="274"/>
      <c r="P104" s="166"/>
      <c r="Q104" s="167"/>
      <c r="R104" s="277">
        <f t="shared" si="33"/>
        <v>0</v>
      </c>
      <c r="S104" s="280">
        <f t="shared" si="34"/>
        <v>1</v>
      </c>
      <c r="T104" s="559"/>
      <c r="U104" s="541"/>
    </row>
    <row r="105" spans="1:21" x14ac:dyDescent="0.3">
      <c r="A105" s="14" t="s">
        <v>768</v>
      </c>
      <c r="B105" s="158"/>
      <c r="C105" s="158"/>
      <c r="D105" s="158"/>
      <c r="E105" s="254">
        <v>1</v>
      </c>
      <c r="F105" s="264">
        <f t="shared" si="30"/>
        <v>1</v>
      </c>
      <c r="G105" s="260"/>
      <c r="H105" s="149"/>
      <c r="I105" s="267"/>
      <c r="J105" s="271">
        <f t="shared" si="31"/>
        <v>0</v>
      </c>
      <c r="K105" s="269"/>
      <c r="L105" s="160"/>
      <c r="M105" s="272"/>
      <c r="N105" s="275">
        <f t="shared" si="32"/>
        <v>0</v>
      </c>
      <c r="O105" s="274"/>
      <c r="P105" s="166"/>
      <c r="Q105" s="167"/>
      <c r="R105" s="277">
        <f t="shared" si="33"/>
        <v>0</v>
      </c>
      <c r="S105" s="280">
        <f t="shared" si="34"/>
        <v>1</v>
      </c>
      <c r="T105" s="559"/>
      <c r="U105" s="541"/>
    </row>
    <row r="106" spans="1:21" x14ac:dyDescent="0.3">
      <c r="A106" s="14" t="s">
        <v>769</v>
      </c>
      <c r="B106" s="158"/>
      <c r="C106" s="158"/>
      <c r="D106" s="158"/>
      <c r="E106" s="254">
        <v>1</v>
      </c>
      <c r="F106" s="264">
        <f t="shared" si="30"/>
        <v>1</v>
      </c>
      <c r="G106" s="260"/>
      <c r="H106" s="149"/>
      <c r="I106" s="267"/>
      <c r="J106" s="271">
        <f t="shared" si="31"/>
        <v>0</v>
      </c>
      <c r="K106" s="269"/>
      <c r="L106" s="160"/>
      <c r="M106" s="272"/>
      <c r="N106" s="275">
        <f t="shared" si="32"/>
        <v>0</v>
      </c>
      <c r="O106" s="274"/>
      <c r="P106" s="166"/>
      <c r="Q106" s="167"/>
      <c r="R106" s="277">
        <f t="shared" si="33"/>
        <v>0</v>
      </c>
      <c r="S106" s="280">
        <f t="shared" si="34"/>
        <v>1</v>
      </c>
      <c r="T106" s="559"/>
      <c r="U106" s="541"/>
    </row>
    <row r="107" spans="1:21" x14ac:dyDescent="0.3">
      <c r="A107" s="14" t="s">
        <v>770</v>
      </c>
      <c r="B107" s="158">
        <v>1</v>
      </c>
      <c r="C107" s="158"/>
      <c r="D107" s="158"/>
      <c r="E107" s="254">
        <v>1</v>
      </c>
      <c r="F107" s="264">
        <f t="shared" si="30"/>
        <v>2</v>
      </c>
      <c r="G107" s="260">
        <v>1</v>
      </c>
      <c r="H107" s="149">
        <v>1</v>
      </c>
      <c r="I107" s="267">
        <v>1</v>
      </c>
      <c r="J107" s="271">
        <f t="shared" si="31"/>
        <v>3</v>
      </c>
      <c r="K107" s="269"/>
      <c r="L107" s="160">
        <v>1</v>
      </c>
      <c r="M107" s="272">
        <v>1</v>
      </c>
      <c r="N107" s="275">
        <f t="shared" si="32"/>
        <v>2</v>
      </c>
      <c r="O107" s="274">
        <v>1</v>
      </c>
      <c r="P107" s="166">
        <v>1</v>
      </c>
      <c r="Q107" s="167">
        <v>1</v>
      </c>
      <c r="R107" s="277">
        <f t="shared" si="33"/>
        <v>3</v>
      </c>
      <c r="S107" s="280">
        <f t="shared" si="34"/>
        <v>10</v>
      </c>
      <c r="T107" s="559"/>
      <c r="U107" s="541"/>
    </row>
    <row r="108" spans="1:21" x14ac:dyDescent="0.3">
      <c r="A108" s="14" t="s">
        <v>771</v>
      </c>
      <c r="B108" s="158"/>
      <c r="C108" s="158"/>
      <c r="D108" s="158"/>
      <c r="E108" s="254"/>
      <c r="F108" s="264">
        <f t="shared" si="30"/>
        <v>0</v>
      </c>
      <c r="G108" s="260"/>
      <c r="H108" s="149"/>
      <c r="I108" s="267"/>
      <c r="J108" s="271">
        <f t="shared" si="31"/>
        <v>0</v>
      </c>
      <c r="K108" s="269"/>
      <c r="L108" s="160"/>
      <c r="M108" s="272"/>
      <c r="N108" s="275">
        <f t="shared" si="32"/>
        <v>0</v>
      </c>
      <c r="O108" s="274">
        <v>1</v>
      </c>
      <c r="P108" s="166"/>
      <c r="Q108" s="167"/>
      <c r="R108" s="277">
        <f t="shared" si="33"/>
        <v>1</v>
      </c>
      <c r="S108" s="280">
        <f t="shared" si="34"/>
        <v>1</v>
      </c>
      <c r="T108" s="559"/>
      <c r="U108" s="541"/>
    </row>
    <row r="109" spans="1:21" x14ac:dyDescent="0.3">
      <c r="A109" s="14" t="s">
        <v>772</v>
      </c>
      <c r="B109" s="158"/>
      <c r="C109" s="158"/>
      <c r="D109" s="158"/>
      <c r="E109" s="254"/>
      <c r="F109" s="264">
        <f t="shared" si="30"/>
        <v>0</v>
      </c>
      <c r="G109" s="260"/>
      <c r="H109" s="149"/>
      <c r="I109" s="267"/>
      <c r="J109" s="271">
        <f t="shared" si="31"/>
        <v>0</v>
      </c>
      <c r="K109" s="269"/>
      <c r="L109" s="160">
        <v>1</v>
      </c>
      <c r="M109" s="272"/>
      <c r="N109" s="275">
        <f t="shared" si="32"/>
        <v>1</v>
      </c>
      <c r="O109" s="274"/>
      <c r="P109" s="166">
        <v>1</v>
      </c>
      <c r="Q109" s="167"/>
      <c r="R109" s="277">
        <f t="shared" si="33"/>
        <v>1</v>
      </c>
      <c r="S109" s="280">
        <f t="shared" si="34"/>
        <v>2</v>
      </c>
      <c r="T109" s="559"/>
      <c r="U109" s="541"/>
    </row>
    <row r="110" spans="1:21" x14ac:dyDescent="0.3">
      <c r="A110" s="14" t="s">
        <v>773</v>
      </c>
      <c r="B110" s="158"/>
      <c r="C110" s="158"/>
      <c r="D110" s="158"/>
      <c r="E110" s="254"/>
      <c r="F110" s="264">
        <f t="shared" si="30"/>
        <v>0</v>
      </c>
      <c r="G110" s="260"/>
      <c r="H110" s="149"/>
      <c r="I110" s="267">
        <v>1</v>
      </c>
      <c r="J110" s="271">
        <f t="shared" si="31"/>
        <v>1</v>
      </c>
      <c r="K110" s="269"/>
      <c r="L110" s="160"/>
      <c r="M110" s="272"/>
      <c r="N110" s="275">
        <f t="shared" si="32"/>
        <v>0</v>
      </c>
      <c r="O110" s="274"/>
      <c r="P110" s="166"/>
      <c r="Q110" s="167"/>
      <c r="R110" s="277">
        <f t="shared" si="33"/>
        <v>0</v>
      </c>
      <c r="S110" s="280">
        <f t="shared" si="34"/>
        <v>1</v>
      </c>
      <c r="T110" s="559"/>
      <c r="U110" s="541"/>
    </row>
    <row r="111" spans="1:21" x14ac:dyDescent="0.3">
      <c r="A111" s="14" t="s">
        <v>774</v>
      </c>
      <c r="B111" s="158"/>
      <c r="C111" s="158"/>
      <c r="D111" s="158"/>
      <c r="E111" s="254">
        <v>1</v>
      </c>
      <c r="F111" s="264">
        <f t="shared" si="30"/>
        <v>1</v>
      </c>
      <c r="G111" s="260"/>
      <c r="H111" s="149"/>
      <c r="I111" s="267"/>
      <c r="J111" s="271">
        <f t="shared" si="31"/>
        <v>0</v>
      </c>
      <c r="K111" s="269"/>
      <c r="L111" s="160"/>
      <c r="M111" s="272"/>
      <c r="N111" s="275">
        <f t="shared" si="32"/>
        <v>0</v>
      </c>
      <c r="O111" s="274"/>
      <c r="P111" s="166"/>
      <c r="Q111" s="167"/>
      <c r="R111" s="277">
        <f t="shared" si="33"/>
        <v>0</v>
      </c>
      <c r="S111" s="280">
        <f t="shared" si="34"/>
        <v>1</v>
      </c>
      <c r="T111" s="559"/>
      <c r="U111" s="541"/>
    </row>
    <row r="112" spans="1:21" x14ac:dyDescent="0.3">
      <c r="A112" s="14" t="s">
        <v>775</v>
      </c>
      <c r="B112" s="158"/>
      <c r="C112" s="158"/>
      <c r="D112" s="158"/>
      <c r="E112" s="254"/>
      <c r="F112" s="264">
        <f t="shared" si="30"/>
        <v>0</v>
      </c>
      <c r="G112" s="260"/>
      <c r="H112" s="149"/>
      <c r="I112" s="267">
        <v>1</v>
      </c>
      <c r="J112" s="271">
        <f t="shared" si="31"/>
        <v>1</v>
      </c>
      <c r="K112" s="269"/>
      <c r="L112" s="160"/>
      <c r="M112" s="272"/>
      <c r="N112" s="275">
        <f t="shared" si="32"/>
        <v>0</v>
      </c>
      <c r="O112" s="274"/>
      <c r="P112" s="166"/>
      <c r="Q112" s="167"/>
      <c r="R112" s="277">
        <f t="shared" si="33"/>
        <v>0</v>
      </c>
      <c r="S112" s="280">
        <f t="shared" si="34"/>
        <v>1</v>
      </c>
      <c r="T112" s="559"/>
      <c r="U112" s="541"/>
    </row>
    <row r="113" spans="1:21" x14ac:dyDescent="0.3">
      <c r="A113" s="14" t="s">
        <v>391</v>
      </c>
      <c r="B113" s="158"/>
      <c r="C113" s="158">
        <v>1</v>
      </c>
      <c r="D113" s="158"/>
      <c r="E113" s="254"/>
      <c r="F113" s="264">
        <f t="shared" si="30"/>
        <v>1</v>
      </c>
      <c r="G113" s="260"/>
      <c r="H113" s="149"/>
      <c r="I113" s="267"/>
      <c r="J113" s="271">
        <f t="shared" si="31"/>
        <v>0</v>
      </c>
      <c r="K113" s="269"/>
      <c r="L113" s="160"/>
      <c r="M113" s="272"/>
      <c r="N113" s="275">
        <f t="shared" si="32"/>
        <v>0</v>
      </c>
      <c r="O113" s="274"/>
      <c r="P113" s="166"/>
      <c r="Q113" s="167"/>
      <c r="R113" s="277">
        <f t="shared" si="33"/>
        <v>0</v>
      </c>
      <c r="S113" s="280">
        <f t="shared" si="34"/>
        <v>1</v>
      </c>
      <c r="T113" s="559"/>
      <c r="U113" s="541"/>
    </row>
    <row r="114" spans="1:21" x14ac:dyDescent="0.3">
      <c r="A114" s="14" t="s">
        <v>320</v>
      </c>
      <c r="B114" s="158"/>
      <c r="C114" s="158"/>
      <c r="D114" s="158"/>
      <c r="E114" s="254"/>
      <c r="F114" s="264">
        <f t="shared" si="30"/>
        <v>0</v>
      </c>
      <c r="G114" s="260"/>
      <c r="H114" s="149"/>
      <c r="I114" s="267"/>
      <c r="J114" s="271">
        <f t="shared" si="31"/>
        <v>0</v>
      </c>
      <c r="K114" s="269">
        <v>1</v>
      </c>
      <c r="L114" s="160"/>
      <c r="M114" s="272"/>
      <c r="N114" s="275">
        <f t="shared" si="32"/>
        <v>1</v>
      </c>
      <c r="O114" s="274"/>
      <c r="P114" s="166"/>
      <c r="Q114" s="167"/>
      <c r="R114" s="277">
        <f t="shared" si="33"/>
        <v>0</v>
      </c>
      <c r="S114" s="280">
        <f t="shared" si="34"/>
        <v>1</v>
      </c>
      <c r="T114" s="560"/>
      <c r="U114" s="541"/>
    </row>
    <row r="115" spans="1:21" ht="16.5" customHeight="1" x14ac:dyDescent="0.3">
      <c r="A115" s="124" t="s">
        <v>776</v>
      </c>
      <c r="B115" s="177"/>
      <c r="C115" s="177"/>
      <c r="D115" s="177"/>
      <c r="E115" s="252"/>
      <c r="F115" s="265"/>
      <c r="G115" s="258"/>
      <c r="H115" s="177"/>
      <c r="I115" s="252"/>
      <c r="J115" s="265"/>
      <c r="K115" s="258"/>
      <c r="L115" s="177"/>
      <c r="M115" s="252"/>
      <c r="N115" s="265"/>
      <c r="O115" s="258"/>
      <c r="P115" s="177"/>
      <c r="Q115" s="252"/>
      <c r="R115" s="278"/>
      <c r="S115" s="281"/>
      <c r="T115" s="367"/>
      <c r="U115" s="176" t="s">
        <v>160</v>
      </c>
    </row>
    <row r="116" spans="1:21" ht="14.15" customHeight="1" x14ac:dyDescent="0.3">
      <c r="A116" s="12" t="s">
        <v>294</v>
      </c>
      <c r="B116" s="158"/>
      <c r="C116" s="158"/>
      <c r="D116" s="158"/>
      <c r="E116" s="254"/>
      <c r="F116" s="264">
        <f t="shared" ref="F116:F124" si="35">SUM(B116:E116)</f>
        <v>0</v>
      </c>
      <c r="G116" s="260"/>
      <c r="H116" s="149"/>
      <c r="I116" s="267"/>
      <c r="J116" s="271">
        <f t="shared" ref="J116:J124" si="36">SUM(G116:I116)</f>
        <v>0</v>
      </c>
      <c r="K116" s="269"/>
      <c r="L116" s="160">
        <v>1</v>
      </c>
      <c r="M116" s="272"/>
      <c r="N116" s="275">
        <f t="shared" ref="N116:N124" si="37">SUM(K116:M116)</f>
        <v>1</v>
      </c>
      <c r="O116" s="274"/>
      <c r="P116" s="166"/>
      <c r="Q116" s="167">
        <v>1</v>
      </c>
      <c r="R116" s="277">
        <f t="shared" ref="R116:R124" si="38">SUM(O116:Q116)</f>
        <v>1</v>
      </c>
      <c r="S116" s="280">
        <f t="shared" ref="S116:S124" si="39">SUM(F116,J116,N116,R116)</f>
        <v>2</v>
      </c>
      <c r="T116" s="555"/>
      <c r="U116" s="541" t="s">
        <v>777</v>
      </c>
    </row>
    <row r="117" spans="1:21" x14ac:dyDescent="0.3">
      <c r="A117" s="14" t="s">
        <v>67</v>
      </c>
      <c r="B117" s="158">
        <v>1</v>
      </c>
      <c r="C117" s="158">
        <v>1</v>
      </c>
      <c r="D117" s="158">
        <v>1</v>
      </c>
      <c r="E117" s="254">
        <v>1</v>
      </c>
      <c r="F117" s="264">
        <f>SUM(B117:E117)</f>
        <v>4</v>
      </c>
      <c r="G117" s="260">
        <v>1</v>
      </c>
      <c r="H117" s="149">
        <v>1</v>
      </c>
      <c r="I117" s="267">
        <v>1</v>
      </c>
      <c r="J117" s="271">
        <f>SUM(G117:I117)</f>
        <v>3</v>
      </c>
      <c r="K117" s="269">
        <v>1</v>
      </c>
      <c r="L117" s="160"/>
      <c r="M117" s="272"/>
      <c r="N117" s="275">
        <f>SUM(K117:M117)</f>
        <v>1</v>
      </c>
      <c r="O117" s="274">
        <v>1</v>
      </c>
      <c r="P117" s="166">
        <v>1</v>
      </c>
      <c r="Q117" s="167"/>
      <c r="R117" s="277">
        <f>SUM(O117:Q117)</f>
        <v>2</v>
      </c>
      <c r="S117" s="280">
        <f>SUM(F117,J117,N117,R117)</f>
        <v>10</v>
      </c>
      <c r="T117" s="556"/>
      <c r="U117" s="541"/>
    </row>
    <row r="118" spans="1:21" ht="18" customHeight="1" x14ac:dyDescent="0.3">
      <c r="A118" s="13" t="s">
        <v>778</v>
      </c>
      <c r="B118" s="158">
        <v>1</v>
      </c>
      <c r="C118" s="158"/>
      <c r="D118" s="158">
        <v>1</v>
      </c>
      <c r="E118" s="254"/>
      <c r="F118" s="264">
        <f t="shared" si="35"/>
        <v>2</v>
      </c>
      <c r="G118" s="260">
        <v>1</v>
      </c>
      <c r="H118" s="149">
        <v>1</v>
      </c>
      <c r="I118" s="267">
        <v>1</v>
      </c>
      <c r="J118" s="271">
        <f t="shared" si="36"/>
        <v>3</v>
      </c>
      <c r="K118" s="269"/>
      <c r="L118" s="160"/>
      <c r="M118" s="272"/>
      <c r="N118" s="275">
        <f t="shared" si="37"/>
        <v>0</v>
      </c>
      <c r="O118" s="274">
        <v>1</v>
      </c>
      <c r="P118" s="166">
        <v>1</v>
      </c>
      <c r="Q118" s="167"/>
      <c r="R118" s="277">
        <f t="shared" si="38"/>
        <v>2</v>
      </c>
      <c r="S118" s="280">
        <f t="shared" si="39"/>
        <v>7</v>
      </c>
      <c r="T118" s="556"/>
      <c r="U118" s="541"/>
    </row>
    <row r="119" spans="1:21" ht="17.149999999999999" customHeight="1" x14ac:dyDescent="0.3">
      <c r="A119" s="13" t="s">
        <v>779</v>
      </c>
      <c r="B119" s="158"/>
      <c r="C119" s="158"/>
      <c r="D119" s="158"/>
      <c r="E119" s="254"/>
      <c r="F119" s="264">
        <f t="shared" si="35"/>
        <v>0</v>
      </c>
      <c r="G119" s="260"/>
      <c r="H119" s="149"/>
      <c r="I119" s="267">
        <v>1</v>
      </c>
      <c r="J119" s="271">
        <f t="shared" si="36"/>
        <v>1</v>
      </c>
      <c r="K119" s="269"/>
      <c r="L119" s="160"/>
      <c r="M119" s="272"/>
      <c r="N119" s="275">
        <f t="shared" si="37"/>
        <v>0</v>
      </c>
      <c r="O119" s="274"/>
      <c r="P119" s="166"/>
      <c r="Q119" s="167"/>
      <c r="R119" s="277">
        <f t="shared" si="38"/>
        <v>0</v>
      </c>
      <c r="S119" s="280">
        <f t="shared" si="39"/>
        <v>1</v>
      </c>
      <c r="T119" s="556"/>
      <c r="U119" s="541"/>
    </row>
    <row r="120" spans="1:21" ht="17.149999999999999" customHeight="1" x14ac:dyDescent="0.3">
      <c r="A120" s="13" t="s">
        <v>780</v>
      </c>
      <c r="B120" s="158">
        <v>1</v>
      </c>
      <c r="C120" s="158"/>
      <c r="D120" s="158"/>
      <c r="E120" s="254">
        <v>1</v>
      </c>
      <c r="F120" s="264">
        <f t="shared" si="35"/>
        <v>2</v>
      </c>
      <c r="G120" s="260"/>
      <c r="H120" s="149"/>
      <c r="I120" s="267"/>
      <c r="J120" s="271">
        <f t="shared" si="36"/>
        <v>0</v>
      </c>
      <c r="K120" s="269"/>
      <c r="L120" s="160"/>
      <c r="M120" s="272"/>
      <c r="N120" s="275">
        <f t="shared" si="37"/>
        <v>0</v>
      </c>
      <c r="O120" s="274"/>
      <c r="P120" s="166"/>
      <c r="Q120" s="167"/>
      <c r="R120" s="277">
        <f t="shared" si="38"/>
        <v>0</v>
      </c>
      <c r="S120" s="280">
        <f t="shared" si="39"/>
        <v>2</v>
      </c>
      <c r="T120" s="556"/>
      <c r="U120" s="541"/>
    </row>
    <row r="121" spans="1:21" ht="17.149999999999999" customHeight="1" x14ac:dyDescent="0.3">
      <c r="A121" s="13" t="s">
        <v>781</v>
      </c>
      <c r="B121" s="158"/>
      <c r="C121" s="158"/>
      <c r="D121" s="158">
        <v>1</v>
      </c>
      <c r="E121" s="254"/>
      <c r="F121" s="264">
        <f t="shared" si="35"/>
        <v>1</v>
      </c>
      <c r="G121" s="260">
        <v>1</v>
      </c>
      <c r="H121" s="149"/>
      <c r="I121" s="267"/>
      <c r="J121" s="271">
        <f t="shared" si="36"/>
        <v>1</v>
      </c>
      <c r="K121" s="269"/>
      <c r="L121" s="160"/>
      <c r="M121" s="272"/>
      <c r="N121" s="275">
        <f t="shared" si="37"/>
        <v>0</v>
      </c>
      <c r="O121" s="274">
        <v>1</v>
      </c>
      <c r="P121" s="166">
        <v>1</v>
      </c>
      <c r="Q121" s="167"/>
      <c r="R121" s="277">
        <f t="shared" si="38"/>
        <v>2</v>
      </c>
      <c r="S121" s="280">
        <f t="shared" si="39"/>
        <v>4</v>
      </c>
      <c r="T121" s="556"/>
      <c r="U121" s="541"/>
    </row>
    <row r="122" spans="1:21" ht="17.149999999999999" customHeight="1" x14ac:dyDescent="0.3">
      <c r="A122" s="13" t="s">
        <v>782</v>
      </c>
      <c r="B122" s="158"/>
      <c r="C122" s="158">
        <v>1</v>
      </c>
      <c r="D122" s="158">
        <v>1</v>
      </c>
      <c r="E122" s="254">
        <v>1</v>
      </c>
      <c r="F122" s="264">
        <f t="shared" si="35"/>
        <v>3</v>
      </c>
      <c r="G122" s="260">
        <v>1</v>
      </c>
      <c r="H122" s="149"/>
      <c r="I122" s="267"/>
      <c r="J122" s="271">
        <f t="shared" si="36"/>
        <v>1</v>
      </c>
      <c r="K122" s="269"/>
      <c r="L122" s="160"/>
      <c r="M122" s="272"/>
      <c r="N122" s="275">
        <f t="shared" si="37"/>
        <v>0</v>
      </c>
      <c r="O122" s="274">
        <v>1</v>
      </c>
      <c r="P122" s="166">
        <v>1</v>
      </c>
      <c r="Q122" s="167"/>
      <c r="R122" s="277">
        <f t="shared" si="38"/>
        <v>2</v>
      </c>
      <c r="S122" s="280">
        <f t="shared" si="39"/>
        <v>6</v>
      </c>
      <c r="T122" s="556"/>
      <c r="U122" s="541"/>
    </row>
    <row r="123" spans="1:21" ht="17.149999999999999" customHeight="1" x14ac:dyDescent="0.3">
      <c r="A123" s="13" t="s">
        <v>783</v>
      </c>
      <c r="B123" s="158"/>
      <c r="C123" s="158">
        <v>1</v>
      </c>
      <c r="D123" s="158"/>
      <c r="E123" s="254"/>
      <c r="F123" s="264">
        <f t="shared" si="35"/>
        <v>1</v>
      </c>
      <c r="G123" s="260"/>
      <c r="H123" s="149"/>
      <c r="I123" s="267"/>
      <c r="J123" s="271">
        <f t="shared" si="36"/>
        <v>0</v>
      </c>
      <c r="K123" s="269"/>
      <c r="L123" s="160"/>
      <c r="M123" s="272"/>
      <c r="N123" s="275">
        <f t="shared" si="37"/>
        <v>0</v>
      </c>
      <c r="O123" s="274"/>
      <c r="P123" s="166"/>
      <c r="Q123" s="167"/>
      <c r="R123" s="277">
        <f t="shared" si="38"/>
        <v>0</v>
      </c>
      <c r="S123" s="280">
        <f t="shared" si="39"/>
        <v>1</v>
      </c>
      <c r="T123" s="556"/>
      <c r="U123" s="541"/>
    </row>
    <row r="124" spans="1:21" ht="17.149999999999999" customHeight="1" x14ac:dyDescent="0.3">
      <c r="A124" s="13" t="s">
        <v>784</v>
      </c>
      <c r="B124" s="158"/>
      <c r="C124" s="158"/>
      <c r="D124" s="158"/>
      <c r="E124" s="254"/>
      <c r="F124" s="264">
        <f t="shared" si="35"/>
        <v>0</v>
      </c>
      <c r="G124" s="260"/>
      <c r="H124" s="149">
        <v>1</v>
      </c>
      <c r="I124" s="267"/>
      <c r="J124" s="271">
        <f t="shared" si="36"/>
        <v>1</v>
      </c>
      <c r="K124" s="269"/>
      <c r="L124" s="160"/>
      <c r="M124" s="272"/>
      <c r="N124" s="275">
        <f t="shared" si="37"/>
        <v>0</v>
      </c>
      <c r="O124" s="274"/>
      <c r="P124" s="166"/>
      <c r="Q124" s="167"/>
      <c r="R124" s="277">
        <f t="shared" si="38"/>
        <v>0</v>
      </c>
      <c r="S124" s="280">
        <f t="shared" si="39"/>
        <v>1</v>
      </c>
      <c r="T124" s="557"/>
      <c r="U124" s="541"/>
    </row>
    <row r="125" spans="1:21" ht="16.5" customHeight="1" x14ac:dyDescent="0.3">
      <c r="A125" s="124" t="s">
        <v>785</v>
      </c>
      <c r="B125" s="177"/>
      <c r="C125" s="177"/>
      <c r="D125" s="177"/>
      <c r="E125" s="252"/>
      <c r="F125" s="265"/>
      <c r="G125" s="258"/>
      <c r="H125" s="177"/>
      <c r="I125" s="252"/>
      <c r="J125" s="265"/>
      <c r="K125" s="258"/>
      <c r="L125" s="177"/>
      <c r="M125" s="252"/>
      <c r="N125" s="265"/>
      <c r="O125" s="258"/>
      <c r="P125" s="177"/>
      <c r="Q125" s="252"/>
      <c r="R125" s="278"/>
      <c r="S125" s="281"/>
      <c r="T125" s="367"/>
      <c r="U125" s="176" t="s">
        <v>160</v>
      </c>
    </row>
    <row r="126" spans="1:21" ht="14.15" customHeight="1" x14ac:dyDescent="0.3">
      <c r="A126" s="14" t="s">
        <v>786</v>
      </c>
      <c r="B126" s="158">
        <v>1</v>
      </c>
      <c r="C126" s="158">
        <v>1</v>
      </c>
      <c r="D126" s="158"/>
      <c r="E126" s="254"/>
      <c r="F126" s="264">
        <f t="shared" ref="F126:F133" si="40">SUM(B126:E126)</f>
        <v>2</v>
      </c>
      <c r="G126" s="260">
        <v>1</v>
      </c>
      <c r="H126" s="149"/>
      <c r="I126" s="267">
        <v>1</v>
      </c>
      <c r="J126" s="271">
        <f t="shared" ref="J126:J133" si="41">SUM(G126:I126)</f>
        <v>2</v>
      </c>
      <c r="K126" s="269">
        <v>1</v>
      </c>
      <c r="L126" s="160"/>
      <c r="M126" s="272"/>
      <c r="N126" s="275">
        <f t="shared" ref="N126:N133" si="42">SUM(K126:M126)</f>
        <v>1</v>
      </c>
      <c r="O126" s="274">
        <v>1</v>
      </c>
      <c r="P126" s="166">
        <v>1</v>
      </c>
      <c r="Q126" s="167"/>
      <c r="R126" s="277">
        <f t="shared" ref="R126:R133" si="43">SUM(O126:Q126)</f>
        <v>2</v>
      </c>
      <c r="S126" s="280">
        <f t="shared" ref="S126:S133" si="44">SUM(F126,J126,N126,R126)</f>
        <v>7</v>
      </c>
      <c r="T126" s="368"/>
      <c r="U126" s="541" t="s">
        <v>787</v>
      </c>
    </row>
    <row r="127" spans="1:21" ht="15.65" customHeight="1" x14ac:dyDescent="0.3">
      <c r="A127" s="13" t="s">
        <v>788</v>
      </c>
      <c r="B127" s="158">
        <v>1</v>
      </c>
      <c r="C127" s="158"/>
      <c r="D127" s="158"/>
      <c r="E127" s="254"/>
      <c r="F127" s="264">
        <f t="shared" si="40"/>
        <v>1</v>
      </c>
      <c r="G127" s="260"/>
      <c r="H127" s="149"/>
      <c r="I127" s="267"/>
      <c r="J127" s="271">
        <f t="shared" si="41"/>
        <v>0</v>
      </c>
      <c r="K127" s="269">
        <v>1</v>
      </c>
      <c r="L127" s="160"/>
      <c r="M127" s="272"/>
      <c r="N127" s="275">
        <f t="shared" si="42"/>
        <v>1</v>
      </c>
      <c r="O127" s="274"/>
      <c r="P127" s="166">
        <v>1</v>
      </c>
      <c r="Q127" s="167"/>
      <c r="R127" s="277">
        <f t="shared" si="43"/>
        <v>1</v>
      </c>
      <c r="S127" s="280">
        <f t="shared" si="44"/>
        <v>3</v>
      </c>
      <c r="T127" s="369"/>
      <c r="U127" s="541"/>
    </row>
    <row r="128" spans="1:21" ht="14.5" customHeight="1" x14ac:dyDescent="0.3">
      <c r="A128" s="13" t="s">
        <v>789</v>
      </c>
      <c r="B128" s="158">
        <v>1</v>
      </c>
      <c r="C128" s="158">
        <v>1</v>
      </c>
      <c r="D128" s="158"/>
      <c r="E128" s="254"/>
      <c r="F128" s="264">
        <f t="shared" si="40"/>
        <v>2</v>
      </c>
      <c r="G128" s="260"/>
      <c r="H128" s="149"/>
      <c r="I128" s="267"/>
      <c r="J128" s="271">
        <f t="shared" si="41"/>
        <v>0</v>
      </c>
      <c r="K128" s="269"/>
      <c r="L128" s="160"/>
      <c r="M128" s="272"/>
      <c r="N128" s="275">
        <f t="shared" si="42"/>
        <v>0</v>
      </c>
      <c r="O128" s="274"/>
      <c r="P128" s="166"/>
      <c r="Q128" s="167"/>
      <c r="R128" s="277">
        <f t="shared" si="43"/>
        <v>0</v>
      </c>
      <c r="S128" s="280">
        <f t="shared" si="44"/>
        <v>2</v>
      </c>
      <c r="T128" s="369"/>
      <c r="U128" s="541"/>
    </row>
    <row r="129" spans="1:21" x14ac:dyDescent="0.3">
      <c r="A129" s="13" t="s">
        <v>790</v>
      </c>
      <c r="B129" s="158"/>
      <c r="C129" s="158"/>
      <c r="D129" s="158"/>
      <c r="E129" s="254"/>
      <c r="F129" s="264">
        <f t="shared" si="40"/>
        <v>0</v>
      </c>
      <c r="G129" s="260">
        <v>1</v>
      </c>
      <c r="H129" s="149"/>
      <c r="I129" s="267">
        <v>1</v>
      </c>
      <c r="J129" s="271">
        <f t="shared" si="41"/>
        <v>2</v>
      </c>
      <c r="K129" s="269"/>
      <c r="L129" s="160"/>
      <c r="M129" s="272"/>
      <c r="N129" s="275">
        <f t="shared" si="42"/>
        <v>0</v>
      </c>
      <c r="O129" s="274">
        <v>1</v>
      </c>
      <c r="P129" s="166"/>
      <c r="Q129" s="167"/>
      <c r="R129" s="277">
        <f t="shared" si="43"/>
        <v>1</v>
      </c>
      <c r="S129" s="280">
        <f t="shared" si="44"/>
        <v>3</v>
      </c>
      <c r="T129" s="369"/>
      <c r="U129" s="541"/>
    </row>
    <row r="130" spans="1:21" x14ac:dyDescent="0.3">
      <c r="A130" s="14" t="s">
        <v>791</v>
      </c>
      <c r="B130" s="158"/>
      <c r="C130" s="158"/>
      <c r="D130" s="158">
        <v>1</v>
      </c>
      <c r="E130" s="254">
        <v>1</v>
      </c>
      <c r="F130" s="264">
        <f t="shared" si="40"/>
        <v>2</v>
      </c>
      <c r="G130" s="260"/>
      <c r="H130" s="149"/>
      <c r="I130" s="267"/>
      <c r="J130" s="271">
        <f t="shared" si="41"/>
        <v>0</v>
      </c>
      <c r="K130" s="269"/>
      <c r="L130" s="160"/>
      <c r="M130" s="272"/>
      <c r="N130" s="275">
        <f t="shared" si="42"/>
        <v>0</v>
      </c>
      <c r="O130" s="274"/>
      <c r="P130" s="166"/>
      <c r="Q130" s="167"/>
      <c r="R130" s="277">
        <f t="shared" si="43"/>
        <v>0</v>
      </c>
      <c r="S130" s="280">
        <f t="shared" si="44"/>
        <v>2</v>
      </c>
      <c r="T130" s="369"/>
      <c r="U130" s="541"/>
    </row>
    <row r="131" spans="1:21" x14ac:dyDescent="0.3">
      <c r="A131" s="12" t="s">
        <v>792</v>
      </c>
      <c r="B131" s="158"/>
      <c r="C131" s="158"/>
      <c r="D131" s="158"/>
      <c r="E131" s="254"/>
      <c r="F131" s="264">
        <f t="shared" si="40"/>
        <v>0</v>
      </c>
      <c r="G131" s="260"/>
      <c r="H131" s="149">
        <v>1</v>
      </c>
      <c r="I131" s="267"/>
      <c r="J131" s="271">
        <f t="shared" si="41"/>
        <v>1</v>
      </c>
      <c r="K131" s="269"/>
      <c r="L131" s="160">
        <v>1</v>
      </c>
      <c r="M131" s="272">
        <v>1</v>
      </c>
      <c r="N131" s="275">
        <f t="shared" si="42"/>
        <v>2</v>
      </c>
      <c r="O131" s="274"/>
      <c r="P131" s="166"/>
      <c r="Q131" s="167">
        <v>1</v>
      </c>
      <c r="R131" s="277">
        <f t="shared" si="43"/>
        <v>1</v>
      </c>
      <c r="S131" s="280">
        <f t="shared" si="44"/>
        <v>4</v>
      </c>
      <c r="T131" s="369"/>
      <c r="U131" s="541"/>
    </row>
    <row r="132" spans="1:21" x14ac:dyDescent="0.3">
      <c r="A132" s="13" t="s">
        <v>793</v>
      </c>
      <c r="B132" s="158"/>
      <c r="C132" s="158"/>
      <c r="D132" s="158"/>
      <c r="E132" s="254"/>
      <c r="F132" s="264">
        <f>SUM(B132:E132)</f>
        <v>0</v>
      </c>
      <c r="G132" s="260"/>
      <c r="H132" s="149"/>
      <c r="I132" s="267"/>
      <c r="J132" s="271">
        <f>SUM(G132:I132)</f>
        <v>0</v>
      </c>
      <c r="K132" s="269"/>
      <c r="L132" s="160"/>
      <c r="M132" s="272">
        <v>1</v>
      </c>
      <c r="N132" s="275">
        <f>SUM(K132:M132)</f>
        <v>1</v>
      </c>
      <c r="O132" s="274"/>
      <c r="P132" s="166"/>
      <c r="Q132" s="167"/>
      <c r="R132" s="277">
        <f>SUM(O132:Q132)</f>
        <v>0</v>
      </c>
      <c r="S132" s="280">
        <f>SUM(F132,J132,N132,R132)</f>
        <v>1</v>
      </c>
      <c r="T132" s="369"/>
      <c r="U132" s="541"/>
    </row>
    <row r="133" spans="1:21" s="122" customFormat="1" ht="61" customHeight="1" x14ac:dyDescent="0.35">
      <c r="A133" s="119" t="s">
        <v>794</v>
      </c>
      <c r="B133" s="283"/>
      <c r="C133" s="283"/>
      <c r="D133" s="283"/>
      <c r="E133" s="57"/>
      <c r="F133" s="284">
        <f t="shared" si="40"/>
        <v>0</v>
      </c>
      <c r="G133" s="285"/>
      <c r="H133" s="286"/>
      <c r="I133" s="287"/>
      <c r="J133" s="288">
        <f t="shared" si="41"/>
        <v>0</v>
      </c>
      <c r="K133" s="289"/>
      <c r="L133" s="290">
        <v>1</v>
      </c>
      <c r="M133" s="291"/>
      <c r="N133" s="292">
        <f t="shared" si="42"/>
        <v>1</v>
      </c>
      <c r="O133" s="293"/>
      <c r="P133" s="294"/>
      <c r="Q133" s="295"/>
      <c r="R133" s="296">
        <f t="shared" si="43"/>
        <v>0</v>
      </c>
      <c r="S133" s="246">
        <f t="shared" si="44"/>
        <v>1</v>
      </c>
      <c r="T133" s="370"/>
      <c r="U133" s="541"/>
    </row>
    <row r="134" spans="1:21" ht="21" customHeight="1" x14ac:dyDescent="0.3">
      <c r="A134" s="124" t="s">
        <v>795</v>
      </c>
      <c r="B134" s="175"/>
      <c r="C134" s="175"/>
      <c r="D134" s="175"/>
      <c r="E134" s="255"/>
      <c r="F134" s="265"/>
      <c r="G134" s="261"/>
      <c r="H134" s="175"/>
      <c r="I134" s="255"/>
      <c r="J134" s="265"/>
      <c r="K134" s="261"/>
      <c r="L134" s="175"/>
      <c r="M134" s="255"/>
      <c r="N134" s="265"/>
      <c r="O134" s="261"/>
      <c r="P134" s="175"/>
      <c r="Q134" s="255"/>
      <c r="R134" s="278"/>
      <c r="S134" s="281"/>
      <c r="T134" s="371"/>
      <c r="U134" s="175"/>
    </row>
    <row r="135" spans="1:21" x14ac:dyDescent="0.3">
      <c r="A135" s="12" t="s">
        <v>796</v>
      </c>
      <c r="B135" s="158">
        <v>1</v>
      </c>
      <c r="C135" s="158"/>
      <c r="D135" s="158"/>
      <c r="E135" s="254">
        <v>1</v>
      </c>
      <c r="F135" s="264">
        <f t="shared" ref="F135:F141" si="45">SUM(B135:E135)</f>
        <v>2</v>
      </c>
      <c r="G135" s="260"/>
      <c r="H135" s="149"/>
      <c r="I135" s="267"/>
      <c r="J135" s="271">
        <f t="shared" ref="J135:J141" si="46">SUM(G135:I135)</f>
        <v>0</v>
      </c>
      <c r="K135" s="269"/>
      <c r="L135" s="160"/>
      <c r="M135" s="272"/>
      <c r="N135" s="275">
        <f t="shared" ref="N135:N141" si="47">SUM(K135:M135)</f>
        <v>0</v>
      </c>
      <c r="O135" s="274"/>
      <c r="P135" s="166">
        <v>1</v>
      </c>
      <c r="Q135" s="167"/>
      <c r="R135" s="277">
        <f t="shared" ref="R135:R141" si="48">SUM(O135:Q135)</f>
        <v>1</v>
      </c>
      <c r="S135" s="280">
        <f t="shared" ref="S135:S141" si="49">SUM(F135,J135,N135,R135)</f>
        <v>3</v>
      </c>
      <c r="T135" s="545" t="s">
        <v>797</v>
      </c>
      <c r="U135" s="541" t="s">
        <v>798</v>
      </c>
    </row>
    <row r="136" spans="1:21" x14ac:dyDescent="0.3">
      <c r="A136" s="13" t="s">
        <v>799</v>
      </c>
      <c r="B136" s="158">
        <v>1</v>
      </c>
      <c r="C136" s="158"/>
      <c r="D136" s="158"/>
      <c r="E136" s="254"/>
      <c r="F136" s="264">
        <f t="shared" si="45"/>
        <v>1</v>
      </c>
      <c r="G136" s="260"/>
      <c r="H136" s="149"/>
      <c r="I136" s="267"/>
      <c r="J136" s="271">
        <f t="shared" si="46"/>
        <v>0</v>
      </c>
      <c r="K136" s="269"/>
      <c r="L136" s="160"/>
      <c r="M136" s="272"/>
      <c r="N136" s="275">
        <f t="shared" si="47"/>
        <v>0</v>
      </c>
      <c r="O136" s="274"/>
      <c r="P136" s="166">
        <v>1</v>
      </c>
      <c r="Q136" s="167"/>
      <c r="R136" s="277">
        <f t="shared" si="48"/>
        <v>1</v>
      </c>
      <c r="S136" s="280">
        <f t="shared" si="49"/>
        <v>2</v>
      </c>
      <c r="T136" s="545"/>
      <c r="U136" s="541"/>
    </row>
    <row r="137" spans="1:21" x14ac:dyDescent="0.3">
      <c r="A137" s="13" t="s">
        <v>800</v>
      </c>
      <c r="B137" s="158"/>
      <c r="C137" s="158"/>
      <c r="D137" s="158"/>
      <c r="E137" s="254">
        <v>1</v>
      </c>
      <c r="F137" s="264">
        <f t="shared" si="45"/>
        <v>1</v>
      </c>
      <c r="G137" s="260"/>
      <c r="H137" s="149"/>
      <c r="I137" s="267"/>
      <c r="J137" s="271">
        <f t="shared" si="46"/>
        <v>0</v>
      </c>
      <c r="K137" s="269"/>
      <c r="L137" s="160"/>
      <c r="M137" s="272"/>
      <c r="N137" s="275">
        <f t="shared" si="47"/>
        <v>0</v>
      </c>
      <c r="O137" s="274"/>
      <c r="P137" s="166"/>
      <c r="Q137" s="167"/>
      <c r="R137" s="277">
        <f t="shared" si="48"/>
        <v>0</v>
      </c>
      <c r="S137" s="280">
        <f t="shared" si="49"/>
        <v>1</v>
      </c>
      <c r="T137" s="545"/>
      <c r="U137" s="541"/>
    </row>
    <row r="138" spans="1:21" x14ac:dyDescent="0.3">
      <c r="A138" s="14" t="s">
        <v>801</v>
      </c>
      <c r="B138" s="158"/>
      <c r="C138" s="158"/>
      <c r="D138" s="158"/>
      <c r="E138" s="254"/>
      <c r="F138" s="264">
        <f t="shared" si="45"/>
        <v>0</v>
      </c>
      <c r="G138" s="260"/>
      <c r="H138" s="149">
        <v>1</v>
      </c>
      <c r="I138" s="267">
        <v>1</v>
      </c>
      <c r="J138" s="271">
        <f t="shared" si="46"/>
        <v>2</v>
      </c>
      <c r="K138" s="269"/>
      <c r="L138" s="160">
        <v>1</v>
      </c>
      <c r="M138" s="272">
        <v>1</v>
      </c>
      <c r="N138" s="275">
        <f t="shared" si="47"/>
        <v>2</v>
      </c>
      <c r="O138" s="274"/>
      <c r="P138" s="166"/>
      <c r="Q138" s="167">
        <v>1</v>
      </c>
      <c r="R138" s="277">
        <f t="shared" si="48"/>
        <v>1</v>
      </c>
      <c r="S138" s="280">
        <f t="shared" si="49"/>
        <v>5</v>
      </c>
      <c r="T138" s="545"/>
      <c r="U138" s="541"/>
    </row>
    <row r="139" spans="1:21" x14ac:dyDescent="0.3">
      <c r="A139" s="14" t="s">
        <v>802</v>
      </c>
      <c r="B139" s="158"/>
      <c r="C139" s="158">
        <v>1</v>
      </c>
      <c r="D139" s="158"/>
      <c r="E139" s="254"/>
      <c r="F139" s="264">
        <f t="shared" si="45"/>
        <v>1</v>
      </c>
      <c r="G139" s="260"/>
      <c r="H139" s="149"/>
      <c r="I139" s="267"/>
      <c r="J139" s="271">
        <f t="shared" si="46"/>
        <v>0</v>
      </c>
      <c r="K139" s="269"/>
      <c r="L139" s="160"/>
      <c r="M139" s="272"/>
      <c r="N139" s="275">
        <f t="shared" si="47"/>
        <v>0</v>
      </c>
      <c r="O139" s="274"/>
      <c r="P139" s="166"/>
      <c r="Q139" s="167"/>
      <c r="R139" s="277">
        <f t="shared" si="48"/>
        <v>0</v>
      </c>
      <c r="S139" s="280">
        <f t="shared" si="49"/>
        <v>1</v>
      </c>
      <c r="T139" s="545"/>
      <c r="U139" s="541"/>
    </row>
    <row r="140" spans="1:21" ht="16.5" customHeight="1" x14ac:dyDescent="0.3">
      <c r="A140" s="14" t="s">
        <v>803</v>
      </c>
      <c r="B140" s="158"/>
      <c r="C140" s="158"/>
      <c r="D140" s="158"/>
      <c r="E140" s="254"/>
      <c r="F140" s="264">
        <f t="shared" si="45"/>
        <v>0</v>
      </c>
      <c r="G140" s="260"/>
      <c r="H140" s="149"/>
      <c r="I140" s="267"/>
      <c r="J140" s="271">
        <f t="shared" si="46"/>
        <v>0</v>
      </c>
      <c r="K140" s="269">
        <v>1</v>
      </c>
      <c r="L140" s="160"/>
      <c r="M140" s="272"/>
      <c r="N140" s="275">
        <f t="shared" si="47"/>
        <v>1</v>
      </c>
      <c r="O140" s="274"/>
      <c r="P140" s="166"/>
      <c r="Q140" s="167"/>
      <c r="R140" s="277">
        <f t="shared" si="48"/>
        <v>0</v>
      </c>
      <c r="S140" s="280">
        <f t="shared" si="49"/>
        <v>1</v>
      </c>
      <c r="T140" s="545"/>
      <c r="U140" s="541"/>
    </row>
    <row r="141" spans="1:21" s="122" customFormat="1" ht="23.15" customHeight="1" x14ac:dyDescent="0.35">
      <c r="A141" s="118" t="s">
        <v>804</v>
      </c>
      <c r="B141" s="283"/>
      <c r="C141" s="283"/>
      <c r="D141" s="283"/>
      <c r="E141" s="57"/>
      <c r="F141" s="284">
        <f t="shared" si="45"/>
        <v>0</v>
      </c>
      <c r="G141" s="285"/>
      <c r="H141" s="286"/>
      <c r="I141" s="287"/>
      <c r="J141" s="288">
        <f t="shared" si="46"/>
        <v>0</v>
      </c>
      <c r="K141" s="289"/>
      <c r="L141" s="290"/>
      <c r="M141" s="291"/>
      <c r="N141" s="292">
        <f t="shared" si="47"/>
        <v>0</v>
      </c>
      <c r="O141" s="293">
        <v>1</v>
      </c>
      <c r="P141" s="294"/>
      <c r="Q141" s="295"/>
      <c r="R141" s="296">
        <f t="shared" si="48"/>
        <v>1</v>
      </c>
      <c r="S141" s="246">
        <f t="shared" si="49"/>
        <v>1</v>
      </c>
      <c r="T141" s="545"/>
      <c r="U141" s="541"/>
    </row>
    <row r="142" spans="1:21" ht="22.5" customHeight="1" x14ac:dyDescent="0.3">
      <c r="A142" s="124" t="s">
        <v>805</v>
      </c>
      <c r="B142" s="177"/>
      <c r="C142" s="177"/>
      <c r="D142" s="177"/>
      <c r="E142" s="252"/>
      <c r="F142" s="265"/>
      <c r="G142" s="258"/>
      <c r="H142" s="177"/>
      <c r="I142" s="252"/>
      <c r="J142" s="265"/>
      <c r="K142" s="258"/>
      <c r="L142" s="177"/>
      <c r="M142" s="252"/>
      <c r="N142" s="265"/>
      <c r="O142" s="258"/>
      <c r="P142" s="177"/>
      <c r="Q142" s="252"/>
      <c r="R142" s="278"/>
      <c r="S142" s="281"/>
      <c r="T142" s="367"/>
      <c r="U142" s="176" t="s">
        <v>160</v>
      </c>
    </row>
    <row r="143" spans="1:21" x14ac:dyDescent="0.3">
      <c r="A143" s="12" t="s">
        <v>792</v>
      </c>
      <c r="B143" s="158"/>
      <c r="C143" s="158"/>
      <c r="D143" s="158"/>
      <c r="E143" s="254"/>
      <c r="F143" s="264">
        <f t="shared" ref="F143:F152" si="50">SUM(B143:E143)</f>
        <v>0</v>
      </c>
      <c r="G143" s="260"/>
      <c r="H143" s="149">
        <v>1</v>
      </c>
      <c r="I143" s="267"/>
      <c r="J143" s="271">
        <f t="shared" ref="J143:J152" si="51">SUM(G143:I143)</f>
        <v>1</v>
      </c>
      <c r="K143" s="269"/>
      <c r="L143" s="160">
        <v>1</v>
      </c>
      <c r="M143" s="272">
        <v>1</v>
      </c>
      <c r="N143" s="275">
        <f t="shared" ref="N143:N152" si="52">SUM(K143:M143)</f>
        <v>2</v>
      </c>
      <c r="O143" s="274"/>
      <c r="P143" s="166"/>
      <c r="Q143" s="167">
        <v>1</v>
      </c>
      <c r="R143" s="277">
        <f t="shared" ref="R143:R152" si="53">SUM(O143:Q143)</f>
        <v>1</v>
      </c>
      <c r="S143" s="280">
        <f t="shared" ref="S143:S152" si="54">SUM(F143,J143,N143,R143)</f>
        <v>4</v>
      </c>
      <c r="T143" s="545" t="s">
        <v>806</v>
      </c>
      <c r="U143" s="541" t="s">
        <v>807</v>
      </c>
    </row>
    <row r="144" spans="1:21" x14ac:dyDescent="0.3">
      <c r="A144" s="13" t="s">
        <v>808</v>
      </c>
      <c r="B144" s="158"/>
      <c r="C144" s="158"/>
      <c r="D144" s="158"/>
      <c r="E144" s="254"/>
      <c r="F144" s="264">
        <f t="shared" si="50"/>
        <v>0</v>
      </c>
      <c r="G144" s="260"/>
      <c r="H144" s="149">
        <v>1</v>
      </c>
      <c r="I144" s="267"/>
      <c r="J144" s="271">
        <f t="shared" si="51"/>
        <v>1</v>
      </c>
      <c r="K144" s="269"/>
      <c r="L144" s="160"/>
      <c r="M144" s="272">
        <v>1</v>
      </c>
      <c r="N144" s="275">
        <f t="shared" si="52"/>
        <v>1</v>
      </c>
      <c r="O144" s="274"/>
      <c r="P144" s="166"/>
      <c r="Q144" s="167"/>
      <c r="R144" s="277">
        <f t="shared" si="53"/>
        <v>0</v>
      </c>
      <c r="S144" s="280">
        <f t="shared" si="54"/>
        <v>2</v>
      </c>
      <c r="T144" s="545"/>
      <c r="U144" s="541"/>
    </row>
    <row r="145" spans="1:21" x14ac:dyDescent="0.3">
      <c r="A145" s="13" t="s">
        <v>809</v>
      </c>
      <c r="B145" s="158"/>
      <c r="C145" s="158"/>
      <c r="D145" s="158"/>
      <c r="E145" s="254"/>
      <c r="F145" s="264">
        <f t="shared" si="50"/>
        <v>0</v>
      </c>
      <c r="G145" s="260"/>
      <c r="H145" s="149">
        <v>1</v>
      </c>
      <c r="I145" s="267"/>
      <c r="J145" s="271">
        <f t="shared" si="51"/>
        <v>1</v>
      </c>
      <c r="K145" s="269"/>
      <c r="L145" s="160"/>
      <c r="M145" s="272"/>
      <c r="N145" s="275">
        <f t="shared" si="52"/>
        <v>0</v>
      </c>
      <c r="O145" s="274"/>
      <c r="P145" s="166"/>
      <c r="Q145" s="167"/>
      <c r="R145" s="277">
        <f t="shared" si="53"/>
        <v>0</v>
      </c>
      <c r="S145" s="280">
        <f t="shared" si="54"/>
        <v>1</v>
      </c>
      <c r="T145" s="545"/>
      <c r="U145" s="541"/>
    </row>
    <row r="146" spans="1:21" x14ac:dyDescent="0.3">
      <c r="A146" s="13" t="s">
        <v>810</v>
      </c>
      <c r="B146" s="158"/>
      <c r="C146" s="158"/>
      <c r="D146" s="158"/>
      <c r="E146" s="254"/>
      <c r="F146" s="264">
        <f t="shared" si="50"/>
        <v>0</v>
      </c>
      <c r="G146" s="260"/>
      <c r="H146" s="149"/>
      <c r="I146" s="267"/>
      <c r="J146" s="271">
        <f t="shared" si="51"/>
        <v>0</v>
      </c>
      <c r="K146" s="269"/>
      <c r="L146" s="160"/>
      <c r="M146" s="272">
        <v>1</v>
      </c>
      <c r="N146" s="275">
        <f t="shared" si="52"/>
        <v>1</v>
      </c>
      <c r="O146" s="274"/>
      <c r="P146" s="166"/>
      <c r="Q146" s="167"/>
      <c r="R146" s="277">
        <f t="shared" si="53"/>
        <v>0</v>
      </c>
      <c r="S146" s="280">
        <f t="shared" si="54"/>
        <v>1</v>
      </c>
      <c r="T146" s="545"/>
      <c r="U146" s="541"/>
    </row>
    <row r="147" spans="1:21" x14ac:dyDescent="0.3">
      <c r="A147" s="14" t="s">
        <v>811</v>
      </c>
      <c r="B147" s="158">
        <v>1</v>
      </c>
      <c r="C147" s="158">
        <v>1</v>
      </c>
      <c r="D147" s="158">
        <v>1</v>
      </c>
      <c r="E147" s="254"/>
      <c r="F147" s="264">
        <f t="shared" si="50"/>
        <v>3</v>
      </c>
      <c r="G147" s="260">
        <v>1</v>
      </c>
      <c r="H147" s="149"/>
      <c r="I147" s="267">
        <v>1</v>
      </c>
      <c r="J147" s="271">
        <f t="shared" si="51"/>
        <v>2</v>
      </c>
      <c r="K147" s="269">
        <v>1</v>
      </c>
      <c r="L147" s="160"/>
      <c r="M147" s="272"/>
      <c r="N147" s="275">
        <f t="shared" si="52"/>
        <v>1</v>
      </c>
      <c r="O147" s="274">
        <v>1</v>
      </c>
      <c r="P147" s="166">
        <v>1</v>
      </c>
      <c r="Q147" s="167"/>
      <c r="R147" s="277">
        <f t="shared" si="53"/>
        <v>2</v>
      </c>
      <c r="S147" s="280">
        <f t="shared" si="54"/>
        <v>8</v>
      </c>
      <c r="T147" s="545"/>
      <c r="U147" s="541"/>
    </row>
    <row r="148" spans="1:21" x14ac:dyDescent="0.3">
      <c r="A148" s="13" t="s">
        <v>812</v>
      </c>
      <c r="B148" s="158">
        <v>1</v>
      </c>
      <c r="C148" s="158"/>
      <c r="D148" s="158"/>
      <c r="E148" s="254"/>
      <c r="F148" s="264">
        <f t="shared" si="50"/>
        <v>1</v>
      </c>
      <c r="G148" s="260"/>
      <c r="H148" s="149"/>
      <c r="I148" s="267">
        <v>1</v>
      </c>
      <c r="J148" s="271">
        <f t="shared" si="51"/>
        <v>1</v>
      </c>
      <c r="K148" s="269"/>
      <c r="L148" s="160"/>
      <c r="M148" s="272"/>
      <c r="N148" s="275">
        <f t="shared" si="52"/>
        <v>0</v>
      </c>
      <c r="O148" s="274"/>
      <c r="P148" s="166">
        <v>1</v>
      </c>
      <c r="Q148" s="167"/>
      <c r="R148" s="277">
        <f t="shared" si="53"/>
        <v>1</v>
      </c>
      <c r="S148" s="280">
        <f t="shared" si="54"/>
        <v>3</v>
      </c>
      <c r="T148" s="545"/>
      <c r="U148" s="541"/>
    </row>
    <row r="149" spans="1:21" x14ac:dyDescent="0.3">
      <c r="A149" s="13" t="s">
        <v>813</v>
      </c>
      <c r="B149" s="158"/>
      <c r="C149" s="158">
        <v>1</v>
      </c>
      <c r="D149" s="158">
        <v>1</v>
      </c>
      <c r="E149" s="254"/>
      <c r="F149" s="264">
        <f t="shared" si="50"/>
        <v>2</v>
      </c>
      <c r="G149" s="260"/>
      <c r="H149" s="149"/>
      <c r="I149" s="267"/>
      <c r="J149" s="271">
        <f t="shared" si="51"/>
        <v>0</v>
      </c>
      <c r="K149" s="269"/>
      <c r="L149" s="160"/>
      <c r="M149" s="272"/>
      <c r="N149" s="275">
        <f t="shared" si="52"/>
        <v>0</v>
      </c>
      <c r="O149" s="274"/>
      <c r="P149" s="166"/>
      <c r="Q149" s="167"/>
      <c r="R149" s="277">
        <f t="shared" si="53"/>
        <v>0</v>
      </c>
      <c r="S149" s="280">
        <f t="shared" si="54"/>
        <v>2</v>
      </c>
      <c r="T149" s="545"/>
      <c r="U149" s="541"/>
    </row>
    <row r="150" spans="1:21" x14ac:dyDescent="0.3">
      <c r="A150" s="13" t="s">
        <v>814</v>
      </c>
      <c r="B150" s="158"/>
      <c r="C150" s="158"/>
      <c r="D150" s="158">
        <v>1</v>
      </c>
      <c r="E150" s="254"/>
      <c r="F150" s="264">
        <f t="shared" si="50"/>
        <v>1</v>
      </c>
      <c r="G150" s="260">
        <v>1</v>
      </c>
      <c r="H150" s="149"/>
      <c r="I150" s="267"/>
      <c r="J150" s="271">
        <f t="shared" si="51"/>
        <v>1</v>
      </c>
      <c r="K150" s="269"/>
      <c r="L150" s="160"/>
      <c r="M150" s="272"/>
      <c r="N150" s="275">
        <f t="shared" si="52"/>
        <v>0</v>
      </c>
      <c r="O150" s="274">
        <v>1</v>
      </c>
      <c r="P150" s="166"/>
      <c r="Q150" s="167"/>
      <c r="R150" s="277">
        <f t="shared" si="53"/>
        <v>1</v>
      </c>
      <c r="S150" s="280">
        <f t="shared" si="54"/>
        <v>3</v>
      </c>
      <c r="T150" s="545"/>
      <c r="U150" s="541"/>
    </row>
    <row r="151" spans="1:21" x14ac:dyDescent="0.3">
      <c r="A151" s="13" t="s">
        <v>815</v>
      </c>
      <c r="B151" s="158"/>
      <c r="C151" s="158"/>
      <c r="D151" s="158"/>
      <c r="E151" s="254"/>
      <c r="F151" s="264">
        <f t="shared" si="50"/>
        <v>0</v>
      </c>
      <c r="G151" s="260">
        <v>1</v>
      </c>
      <c r="H151" s="149"/>
      <c r="I151" s="267"/>
      <c r="J151" s="271">
        <f t="shared" si="51"/>
        <v>1</v>
      </c>
      <c r="K151" s="269">
        <v>1</v>
      </c>
      <c r="L151" s="160"/>
      <c r="M151" s="272"/>
      <c r="N151" s="275">
        <f t="shared" si="52"/>
        <v>1</v>
      </c>
      <c r="O151" s="274"/>
      <c r="P151" s="166"/>
      <c r="Q151" s="167"/>
      <c r="R151" s="277">
        <f t="shared" si="53"/>
        <v>0</v>
      </c>
      <c r="S151" s="280">
        <f t="shared" si="54"/>
        <v>2</v>
      </c>
      <c r="T151" s="545"/>
      <c r="U151" s="541"/>
    </row>
    <row r="152" spans="1:21" x14ac:dyDescent="0.3">
      <c r="A152" s="13" t="s">
        <v>816</v>
      </c>
      <c r="B152" s="158"/>
      <c r="C152" s="158"/>
      <c r="D152" s="158"/>
      <c r="E152" s="254"/>
      <c r="F152" s="264">
        <f t="shared" si="50"/>
        <v>0</v>
      </c>
      <c r="G152" s="260"/>
      <c r="H152" s="149"/>
      <c r="I152" s="267"/>
      <c r="J152" s="271">
        <f t="shared" si="51"/>
        <v>0</v>
      </c>
      <c r="K152" s="269">
        <v>1</v>
      </c>
      <c r="L152" s="160"/>
      <c r="M152" s="272"/>
      <c r="N152" s="275">
        <f t="shared" si="52"/>
        <v>1</v>
      </c>
      <c r="O152" s="274"/>
      <c r="P152" s="166"/>
      <c r="Q152" s="167"/>
      <c r="R152" s="277">
        <f t="shared" si="53"/>
        <v>0</v>
      </c>
      <c r="S152" s="280">
        <f t="shared" si="54"/>
        <v>1</v>
      </c>
      <c r="T152" s="545"/>
      <c r="U152" s="541"/>
    </row>
    <row r="153" spans="1:21" x14ac:dyDescent="0.3">
      <c r="A153" s="124" t="s">
        <v>817</v>
      </c>
      <c r="B153" s="177"/>
      <c r="C153" s="177"/>
      <c r="D153" s="177"/>
      <c r="E153" s="252"/>
      <c r="F153" s="265"/>
      <c r="G153" s="258"/>
      <c r="H153" s="177"/>
      <c r="I153" s="252"/>
      <c r="J153" s="265"/>
      <c r="K153" s="258"/>
      <c r="L153" s="177"/>
      <c r="M153" s="252"/>
      <c r="N153" s="265"/>
      <c r="O153" s="258"/>
      <c r="P153" s="177"/>
      <c r="Q153" s="252"/>
      <c r="R153" s="278"/>
      <c r="S153" s="281"/>
      <c r="T153" s="367"/>
      <c r="U153" s="176" t="s">
        <v>160</v>
      </c>
    </row>
    <row r="154" spans="1:21" ht="14.5" customHeight="1" x14ac:dyDescent="0.3">
      <c r="A154" s="12" t="s">
        <v>579</v>
      </c>
      <c r="B154" s="158"/>
      <c r="C154" s="158"/>
      <c r="D154" s="158"/>
      <c r="E154" s="254"/>
      <c r="F154" s="264">
        <f t="shared" ref="F154:F162" si="55">SUM(B154:E154)</f>
        <v>0</v>
      </c>
      <c r="G154" s="260"/>
      <c r="H154" s="149">
        <v>1</v>
      </c>
      <c r="I154" s="267">
        <v>1</v>
      </c>
      <c r="J154" s="271">
        <f t="shared" ref="J154:J162" si="56">SUM(G154:I154)</f>
        <v>2</v>
      </c>
      <c r="K154" s="269"/>
      <c r="L154" s="160">
        <v>1</v>
      </c>
      <c r="M154" s="272">
        <v>1</v>
      </c>
      <c r="N154" s="275">
        <f t="shared" ref="N154:N162" si="57">SUM(K154:M154)</f>
        <v>2</v>
      </c>
      <c r="O154" s="274"/>
      <c r="P154" s="166">
        <v>1</v>
      </c>
      <c r="Q154" s="167"/>
      <c r="R154" s="277">
        <f t="shared" ref="R154:R162" si="58">SUM(O154:Q154)</f>
        <v>1</v>
      </c>
      <c r="S154" s="280">
        <f t="shared" ref="S154:S162" si="59">SUM(F154,J154,N154,R154)</f>
        <v>5</v>
      </c>
      <c r="T154" s="545" t="s">
        <v>818</v>
      </c>
      <c r="U154" s="541" t="s">
        <v>819</v>
      </c>
    </row>
    <row r="155" spans="1:21" x14ac:dyDescent="0.3">
      <c r="A155" s="14" t="s">
        <v>581</v>
      </c>
      <c r="B155" s="158"/>
      <c r="C155" s="158"/>
      <c r="D155" s="158"/>
      <c r="E155" s="254"/>
      <c r="F155" s="264">
        <f t="shared" si="55"/>
        <v>0</v>
      </c>
      <c r="G155" s="260"/>
      <c r="H155" s="149"/>
      <c r="I155" s="267"/>
      <c r="J155" s="271">
        <f t="shared" si="56"/>
        <v>0</v>
      </c>
      <c r="K155" s="269">
        <v>1</v>
      </c>
      <c r="L155" s="160">
        <v>1</v>
      </c>
      <c r="M155" s="272"/>
      <c r="N155" s="275">
        <f t="shared" si="57"/>
        <v>2</v>
      </c>
      <c r="O155" s="274"/>
      <c r="P155" s="166"/>
      <c r="Q155" s="167">
        <v>1</v>
      </c>
      <c r="R155" s="277">
        <f t="shared" si="58"/>
        <v>1</v>
      </c>
      <c r="S155" s="280">
        <f t="shared" si="59"/>
        <v>3</v>
      </c>
      <c r="T155" s="545"/>
      <c r="U155" s="541"/>
    </row>
    <row r="156" spans="1:21" x14ac:dyDescent="0.3">
      <c r="A156" s="14" t="s">
        <v>820</v>
      </c>
      <c r="B156" s="158"/>
      <c r="C156" s="158"/>
      <c r="D156" s="158">
        <v>1</v>
      </c>
      <c r="E156" s="254"/>
      <c r="F156" s="264">
        <f t="shared" si="55"/>
        <v>1</v>
      </c>
      <c r="G156" s="260"/>
      <c r="H156" s="149"/>
      <c r="I156" s="267"/>
      <c r="J156" s="271">
        <f t="shared" si="56"/>
        <v>0</v>
      </c>
      <c r="K156" s="269"/>
      <c r="L156" s="160"/>
      <c r="M156" s="272"/>
      <c r="N156" s="275">
        <f t="shared" si="57"/>
        <v>0</v>
      </c>
      <c r="O156" s="274"/>
      <c r="P156" s="166"/>
      <c r="Q156" s="167"/>
      <c r="R156" s="277">
        <f t="shared" si="58"/>
        <v>0</v>
      </c>
      <c r="S156" s="280">
        <f t="shared" si="59"/>
        <v>1</v>
      </c>
      <c r="T156" s="545"/>
      <c r="U156" s="541"/>
    </row>
    <row r="157" spans="1:21" x14ac:dyDescent="0.3">
      <c r="A157" s="14" t="s">
        <v>821</v>
      </c>
      <c r="B157" s="158"/>
      <c r="C157" s="158"/>
      <c r="D157" s="158">
        <v>1</v>
      </c>
      <c r="E157" s="254"/>
      <c r="F157" s="264">
        <f t="shared" si="55"/>
        <v>1</v>
      </c>
      <c r="G157" s="260"/>
      <c r="H157" s="149"/>
      <c r="I157" s="267"/>
      <c r="J157" s="271">
        <f t="shared" si="56"/>
        <v>0</v>
      </c>
      <c r="K157" s="269">
        <v>1</v>
      </c>
      <c r="L157" s="160"/>
      <c r="M157" s="272"/>
      <c r="N157" s="275">
        <f t="shared" si="57"/>
        <v>1</v>
      </c>
      <c r="O157" s="274"/>
      <c r="P157" s="166"/>
      <c r="Q157" s="167"/>
      <c r="R157" s="277">
        <f t="shared" si="58"/>
        <v>0</v>
      </c>
      <c r="S157" s="280">
        <f t="shared" si="59"/>
        <v>2</v>
      </c>
      <c r="T157" s="545"/>
      <c r="U157" s="541"/>
    </row>
    <row r="158" spans="1:21" x14ac:dyDescent="0.3">
      <c r="A158" s="14" t="s">
        <v>822</v>
      </c>
      <c r="B158" s="158"/>
      <c r="C158" s="158"/>
      <c r="D158" s="158">
        <v>1</v>
      </c>
      <c r="E158" s="254"/>
      <c r="F158" s="264">
        <f t="shared" si="55"/>
        <v>1</v>
      </c>
      <c r="G158" s="260"/>
      <c r="H158" s="149"/>
      <c r="I158" s="267"/>
      <c r="J158" s="271">
        <f t="shared" si="56"/>
        <v>0</v>
      </c>
      <c r="K158" s="269"/>
      <c r="L158" s="160"/>
      <c r="M158" s="272"/>
      <c r="N158" s="275">
        <f t="shared" si="57"/>
        <v>0</v>
      </c>
      <c r="O158" s="274"/>
      <c r="P158" s="166"/>
      <c r="Q158" s="167"/>
      <c r="R158" s="277">
        <f t="shared" si="58"/>
        <v>0</v>
      </c>
      <c r="S158" s="280">
        <f t="shared" si="59"/>
        <v>1</v>
      </c>
      <c r="T158" s="545"/>
      <c r="U158" s="541"/>
    </row>
    <row r="159" spans="1:21" x14ac:dyDescent="0.3">
      <c r="A159" s="14" t="s">
        <v>582</v>
      </c>
      <c r="B159" s="158">
        <v>1</v>
      </c>
      <c r="C159" s="158"/>
      <c r="D159" s="158"/>
      <c r="E159" s="254"/>
      <c r="F159" s="264">
        <f t="shared" si="55"/>
        <v>1</v>
      </c>
      <c r="G159" s="260"/>
      <c r="H159" s="149"/>
      <c r="I159" s="267"/>
      <c r="J159" s="271">
        <f t="shared" si="56"/>
        <v>0</v>
      </c>
      <c r="K159" s="269"/>
      <c r="L159" s="160"/>
      <c r="M159" s="272"/>
      <c r="N159" s="275">
        <f t="shared" si="57"/>
        <v>0</v>
      </c>
      <c r="O159" s="274"/>
      <c r="P159" s="166"/>
      <c r="Q159" s="167"/>
      <c r="R159" s="277">
        <f t="shared" si="58"/>
        <v>0</v>
      </c>
      <c r="S159" s="280">
        <f t="shared" si="59"/>
        <v>1</v>
      </c>
      <c r="T159" s="545"/>
      <c r="U159" s="541"/>
    </row>
    <row r="160" spans="1:21" x14ac:dyDescent="0.3">
      <c r="A160" s="14" t="s">
        <v>823</v>
      </c>
      <c r="B160" s="158"/>
      <c r="C160" s="158"/>
      <c r="D160" s="158">
        <v>1</v>
      </c>
      <c r="E160" s="254"/>
      <c r="F160" s="264">
        <f t="shared" si="55"/>
        <v>1</v>
      </c>
      <c r="G160" s="260"/>
      <c r="H160" s="149"/>
      <c r="I160" s="267"/>
      <c r="J160" s="271">
        <f t="shared" si="56"/>
        <v>0</v>
      </c>
      <c r="K160" s="269"/>
      <c r="L160" s="160"/>
      <c r="M160" s="272"/>
      <c r="N160" s="275">
        <f t="shared" si="57"/>
        <v>0</v>
      </c>
      <c r="O160" s="274"/>
      <c r="P160" s="166"/>
      <c r="Q160" s="167"/>
      <c r="R160" s="277">
        <f t="shared" si="58"/>
        <v>0</v>
      </c>
      <c r="S160" s="280">
        <f t="shared" si="59"/>
        <v>1</v>
      </c>
      <c r="T160" s="545"/>
      <c r="U160" s="541"/>
    </row>
    <row r="161" spans="1:21" x14ac:dyDescent="0.3">
      <c r="A161" s="14" t="s">
        <v>585</v>
      </c>
      <c r="B161" s="158"/>
      <c r="C161" s="158">
        <v>1</v>
      </c>
      <c r="D161" s="158"/>
      <c r="E161" s="254"/>
      <c r="F161" s="264">
        <f t="shared" si="55"/>
        <v>1</v>
      </c>
      <c r="G161" s="260"/>
      <c r="H161" s="149"/>
      <c r="I161" s="267"/>
      <c r="J161" s="271">
        <f t="shared" si="56"/>
        <v>0</v>
      </c>
      <c r="K161" s="269"/>
      <c r="L161" s="160"/>
      <c r="M161" s="272"/>
      <c r="N161" s="275">
        <f t="shared" si="57"/>
        <v>0</v>
      </c>
      <c r="O161" s="274"/>
      <c r="P161" s="166"/>
      <c r="Q161" s="167"/>
      <c r="R161" s="277">
        <f t="shared" si="58"/>
        <v>0</v>
      </c>
      <c r="S161" s="280">
        <f t="shared" si="59"/>
        <v>1</v>
      </c>
      <c r="T161" s="545"/>
      <c r="U161" s="541"/>
    </row>
    <row r="162" spans="1:21" x14ac:dyDescent="0.3">
      <c r="A162" s="14" t="s">
        <v>824</v>
      </c>
      <c r="B162" s="158"/>
      <c r="C162" s="158"/>
      <c r="D162" s="158">
        <v>1</v>
      </c>
      <c r="E162" s="254"/>
      <c r="F162" s="264">
        <f t="shared" si="55"/>
        <v>1</v>
      </c>
      <c r="G162" s="260"/>
      <c r="H162" s="149"/>
      <c r="I162" s="267"/>
      <c r="J162" s="271">
        <f t="shared" si="56"/>
        <v>0</v>
      </c>
      <c r="K162" s="269"/>
      <c r="L162" s="160"/>
      <c r="M162" s="272"/>
      <c r="N162" s="275">
        <f t="shared" si="57"/>
        <v>0</v>
      </c>
      <c r="O162" s="274"/>
      <c r="P162" s="166"/>
      <c r="Q162" s="167">
        <v>1</v>
      </c>
      <c r="R162" s="277">
        <f t="shared" si="58"/>
        <v>1</v>
      </c>
      <c r="S162" s="280">
        <f t="shared" si="59"/>
        <v>2</v>
      </c>
      <c r="T162" s="545"/>
      <c r="U162" s="541"/>
    </row>
    <row r="163" spans="1:21" x14ac:dyDescent="0.3">
      <c r="A163" s="124" t="s">
        <v>825</v>
      </c>
      <c r="B163" s="177"/>
      <c r="C163" s="177"/>
      <c r="D163" s="177"/>
      <c r="E163" s="252"/>
      <c r="F163" s="265"/>
      <c r="G163" s="258"/>
      <c r="H163" s="177"/>
      <c r="I163" s="252"/>
      <c r="J163" s="265"/>
      <c r="K163" s="258"/>
      <c r="L163" s="177"/>
      <c r="M163" s="252"/>
      <c r="N163" s="265"/>
      <c r="O163" s="258"/>
      <c r="P163" s="177"/>
      <c r="Q163" s="252"/>
      <c r="R163" s="278"/>
      <c r="S163" s="281"/>
      <c r="T163" s="367"/>
      <c r="U163" s="176" t="s">
        <v>160</v>
      </c>
    </row>
    <row r="164" spans="1:21" ht="14.5" customHeight="1" x14ac:dyDescent="0.3">
      <c r="A164" s="14" t="s">
        <v>826</v>
      </c>
      <c r="B164" s="158">
        <v>1</v>
      </c>
      <c r="C164" s="158"/>
      <c r="D164" s="158"/>
      <c r="E164" s="254">
        <v>1</v>
      </c>
      <c r="F164" s="264">
        <f t="shared" ref="F164:F177" si="60">SUM(B164:E164)</f>
        <v>2</v>
      </c>
      <c r="G164" s="260"/>
      <c r="H164" s="149">
        <v>1</v>
      </c>
      <c r="I164" s="267">
        <v>1</v>
      </c>
      <c r="J164" s="271">
        <f t="shared" ref="J164:J177" si="61">SUM(G164:I164)</f>
        <v>2</v>
      </c>
      <c r="K164" s="269"/>
      <c r="L164" s="160">
        <v>1</v>
      </c>
      <c r="M164" s="272">
        <v>1</v>
      </c>
      <c r="N164" s="275">
        <f t="shared" ref="N164:N177" si="62">SUM(K164:M164)</f>
        <v>2</v>
      </c>
      <c r="O164" s="274"/>
      <c r="P164" s="166">
        <v>1</v>
      </c>
      <c r="Q164" s="167">
        <v>1</v>
      </c>
      <c r="R164" s="277">
        <f t="shared" ref="R164:R177" si="63">SUM(O164:Q164)</f>
        <v>2</v>
      </c>
      <c r="S164" s="280">
        <f t="shared" ref="S164:S177" si="64">SUM(F164,J164,N164,R164)</f>
        <v>8</v>
      </c>
      <c r="T164" s="542"/>
      <c r="U164" s="541" t="s">
        <v>827</v>
      </c>
    </row>
    <row r="165" spans="1:21" x14ac:dyDescent="0.3">
      <c r="A165" s="18" t="s">
        <v>828</v>
      </c>
      <c r="B165" s="158">
        <v>1</v>
      </c>
      <c r="C165" s="158"/>
      <c r="D165" s="158"/>
      <c r="E165" s="254"/>
      <c r="F165" s="264">
        <f t="shared" si="60"/>
        <v>1</v>
      </c>
      <c r="G165" s="260"/>
      <c r="H165" s="149"/>
      <c r="I165" s="267"/>
      <c r="J165" s="271">
        <f t="shared" si="61"/>
        <v>0</v>
      </c>
      <c r="K165" s="269"/>
      <c r="L165" s="160"/>
      <c r="M165" s="272"/>
      <c r="N165" s="275">
        <f t="shared" si="62"/>
        <v>0</v>
      </c>
      <c r="O165" s="274"/>
      <c r="P165" s="166">
        <v>1</v>
      </c>
      <c r="Q165" s="167">
        <v>1</v>
      </c>
      <c r="R165" s="277">
        <f t="shared" si="63"/>
        <v>2</v>
      </c>
      <c r="S165" s="280">
        <f t="shared" si="64"/>
        <v>3</v>
      </c>
      <c r="T165" s="543"/>
      <c r="U165" s="541"/>
    </row>
    <row r="166" spans="1:21" x14ac:dyDescent="0.3">
      <c r="A166" s="18" t="s">
        <v>829</v>
      </c>
      <c r="B166" s="158"/>
      <c r="C166" s="158"/>
      <c r="D166" s="158"/>
      <c r="E166" s="254"/>
      <c r="F166" s="264">
        <f t="shared" si="60"/>
        <v>0</v>
      </c>
      <c r="G166" s="260"/>
      <c r="H166" s="149">
        <v>1</v>
      </c>
      <c r="I166" s="267"/>
      <c r="J166" s="271">
        <f t="shared" si="61"/>
        <v>1</v>
      </c>
      <c r="K166" s="269"/>
      <c r="L166" s="160"/>
      <c r="M166" s="272"/>
      <c r="N166" s="275">
        <f t="shared" si="62"/>
        <v>0</v>
      </c>
      <c r="O166" s="274"/>
      <c r="P166" s="166"/>
      <c r="Q166" s="167"/>
      <c r="R166" s="277">
        <f t="shared" si="63"/>
        <v>0</v>
      </c>
      <c r="S166" s="280">
        <f t="shared" si="64"/>
        <v>1</v>
      </c>
      <c r="T166" s="543"/>
      <c r="U166" s="541"/>
    </row>
    <row r="167" spans="1:21" x14ac:dyDescent="0.3">
      <c r="A167" s="18" t="s">
        <v>830</v>
      </c>
      <c r="B167" s="158"/>
      <c r="C167" s="158"/>
      <c r="D167" s="158"/>
      <c r="E167" s="254"/>
      <c r="F167" s="264">
        <f t="shared" si="60"/>
        <v>0</v>
      </c>
      <c r="G167" s="260"/>
      <c r="H167" s="149">
        <v>1</v>
      </c>
      <c r="I167" s="267"/>
      <c r="J167" s="271">
        <f t="shared" si="61"/>
        <v>1</v>
      </c>
      <c r="K167" s="269"/>
      <c r="L167" s="160"/>
      <c r="M167" s="272"/>
      <c r="N167" s="275">
        <f t="shared" si="62"/>
        <v>0</v>
      </c>
      <c r="O167" s="274"/>
      <c r="P167" s="166"/>
      <c r="Q167" s="167">
        <v>1</v>
      </c>
      <c r="R167" s="277">
        <f t="shared" si="63"/>
        <v>1</v>
      </c>
      <c r="S167" s="280">
        <f t="shared" si="64"/>
        <v>2</v>
      </c>
      <c r="T167" s="543"/>
      <c r="U167" s="541"/>
    </row>
    <row r="168" spans="1:21" x14ac:dyDescent="0.3">
      <c r="A168" s="18" t="s">
        <v>831</v>
      </c>
      <c r="B168" s="158"/>
      <c r="C168" s="158"/>
      <c r="D168" s="158"/>
      <c r="E168" s="254"/>
      <c r="F168" s="264">
        <f t="shared" si="60"/>
        <v>0</v>
      </c>
      <c r="G168" s="260"/>
      <c r="H168" s="149"/>
      <c r="I168" s="267"/>
      <c r="J168" s="271">
        <f t="shared" si="61"/>
        <v>0</v>
      </c>
      <c r="K168" s="269"/>
      <c r="L168" s="160"/>
      <c r="M168" s="272">
        <v>1</v>
      </c>
      <c r="N168" s="275">
        <f t="shared" si="62"/>
        <v>1</v>
      </c>
      <c r="O168" s="274"/>
      <c r="P168" s="166"/>
      <c r="Q168" s="167"/>
      <c r="R168" s="277">
        <f t="shared" si="63"/>
        <v>0</v>
      </c>
      <c r="S168" s="280">
        <f t="shared" si="64"/>
        <v>1</v>
      </c>
      <c r="T168" s="543"/>
      <c r="U168" s="541"/>
    </row>
    <row r="169" spans="1:21" x14ac:dyDescent="0.3">
      <c r="A169" s="14" t="s">
        <v>832</v>
      </c>
      <c r="B169" s="158"/>
      <c r="C169" s="158">
        <v>1</v>
      </c>
      <c r="D169" s="158"/>
      <c r="E169" s="254"/>
      <c r="F169" s="264">
        <f t="shared" si="60"/>
        <v>1</v>
      </c>
      <c r="G169" s="260"/>
      <c r="H169" s="149"/>
      <c r="I169" s="267"/>
      <c r="J169" s="271">
        <f t="shared" si="61"/>
        <v>0</v>
      </c>
      <c r="K169" s="269">
        <v>1</v>
      </c>
      <c r="L169" s="160"/>
      <c r="M169" s="272"/>
      <c r="N169" s="275">
        <f t="shared" si="62"/>
        <v>1</v>
      </c>
      <c r="O169" s="274">
        <v>1</v>
      </c>
      <c r="P169" s="166"/>
      <c r="Q169" s="167"/>
      <c r="R169" s="277">
        <f t="shared" si="63"/>
        <v>1</v>
      </c>
      <c r="S169" s="280">
        <f t="shared" si="64"/>
        <v>3</v>
      </c>
      <c r="T169" s="543"/>
      <c r="U169" s="541"/>
    </row>
    <row r="170" spans="1:21" x14ac:dyDescent="0.3">
      <c r="A170" s="14" t="s">
        <v>833</v>
      </c>
      <c r="B170" s="158"/>
      <c r="C170" s="158"/>
      <c r="D170" s="158"/>
      <c r="E170" s="254"/>
      <c r="F170" s="264">
        <f t="shared" si="60"/>
        <v>0</v>
      </c>
      <c r="G170" s="260">
        <v>1</v>
      </c>
      <c r="H170" s="149"/>
      <c r="I170" s="267"/>
      <c r="J170" s="271">
        <f t="shared" si="61"/>
        <v>1</v>
      </c>
      <c r="K170" s="269"/>
      <c r="L170" s="160"/>
      <c r="M170" s="272"/>
      <c r="N170" s="275">
        <f t="shared" si="62"/>
        <v>0</v>
      </c>
      <c r="O170" s="274"/>
      <c r="P170" s="166"/>
      <c r="Q170" s="167"/>
      <c r="R170" s="277">
        <f t="shared" si="63"/>
        <v>0</v>
      </c>
      <c r="S170" s="280">
        <f t="shared" si="64"/>
        <v>1</v>
      </c>
      <c r="T170" s="543"/>
      <c r="U170" s="541"/>
    </row>
    <row r="171" spans="1:21" x14ac:dyDescent="0.3">
      <c r="A171" s="13" t="s">
        <v>834</v>
      </c>
      <c r="B171" s="158"/>
      <c r="C171" s="158"/>
      <c r="D171" s="158"/>
      <c r="E171" s="254"/>
      <c r="F171" s="264">
        <f t="shared" si="60"/>
        <v>0</v>
      </c>
      <c r="G171" s="260">
        <v>1</v>
      </c>
      <c r="H171" s="149"/>
      <c r="I171" s="267"/>
      <c r="J171" s="271">
        <f t="shared" si="61"/>
        <v>1</v>
      </c>
      <c r="K171" s="269"/>
      <c r="L171" s="160"/>
      <c r="M171" s="272"/>
      <c r="N171" s="275">
        <f t="shared" si="62"/>
        <v>0</v>
      </c>
      <c r="O171" s="274"/>
      <c r="P171" s="166"/>
      <c r="Q171" s="167"/>
      <c r="R171" s="277">
        <f t="shared" si="63"/>
        <v>0</v>
      </c>
      <c r="S171" s="280">
        <f t="shared" si="64"/>
        <v>1</v>
      </c>
      <c r="T171" s="543"/>
      <c r="U171" s="541"/>
    </row>
    <row r="172" spans="1:21" x14ac:dyDescent="0.3">
      <c r="A172" s="13" t="s">
        <v>835</v>
      </c>
      <c r="B172" s="158"/>
      <c r="C172" s="158"/>
      <c r="D172" s="158"/>
      <c r="E172" s="254"/>
      <c r="F172" s="264">
        <f t="shared" si="60"/>
        <v>0</v>
      </c>
      <c r="G172" s="260">
        <v>1</v>
      </c>
      <c r="H172" s="149"/>
      <c r="I172" s="267"/>
      <c r="J172" s="271">
        <f t="shared" si="61"/>
        <v>1</v>
      </c>
      <c r="K172" s="269"/>
      <c r="L172" s="160"/>
      <c r="M172" s="272"/>
      <c r="N172" s="275">
        <f t="shared" si="62"/>
        <v>0</v>
      </c>
      <c r="O172" s="274"/>
      <c r="P172" s="166"/>
      <c r="Q172" s="167"/>
      <c r="R172" s="277">
        <f t="shared" si="63"/>
        <v>0</v>
      </c>
      <c r="S172" s="280">
        <f t="shared" si="64"/>
        <v>1</v>
      </c>
      <c r="T172" s="543"/>
      <c r="U172" s="541"/>
    </row>
    <row r="173" spans="1:21" x14ac:dyDescent="0.3">
      <c r="A173" s="14" t="s">
        <v>836</v>
      </c>
      <c r="B173" s="158">
        <v>1</v>
      </c>
      <c r="C173" s="158"/>
      <c r="D173" s="158"/>
      <c r="E173" s="254"/>
      <c r="F173" s="264">
        <f t="shared" si="60"/>
        <v>1</v>
      </c>
      <c r="G173" s="260"/>
      <c r="H173" s="149">
        <v>1</v>
      </c>
      <c r="I173" s="267"/>
      <c r="J173" s="271">
        <f t="shared" si="61"/>
        <v>1</v>
      </c>
      <c r="K173" s="269"/>
      <c r="L173" s="160">
        <v>1</v>
      </c>
      <c r="M173" s="272"/>
      <c r="N173" s="275">
        <f t="shared" si="62"/>
        <v>1</v>
      </c>
      <c r="O173" s="274">
        <v>1</v>
      </c>
      <c r="P173" s="166"/>
      <c r="Q173" s="167"/>
      <c r="R173" s="277">
        <f t="shared" si="63"/>
        <v>1</v>
      </c>
      <c r="S173" s="280">
        <f t="shared" si="64"/>
        <v>4</v>
      </c>
      <c r="T173" s="543"/>
      <c r="U173" s="541"/>
    </row>
    <row r="174" spans="1:21" x14ac:dyDescent="0.3">
      <c r="A174" s="14" t="s">
        <v>837</v>
      </c>
      <c r="B174" s="158"/>
      <c r="C174" s="158"/>
      <c r="D174" s="158">
        <v>1</v>
      </c>
      <c r="E174" s="254">
        <v>1</v>
      </c>
      <c r="F174" s="264">
        <f t="shared" si="60"/>
        <v>2</v>
      </c>
      <c r="G174" s="260">
        <v>1</v>
      </c>
      <c r="H174" s="149"/>
      <c r="I174" s="267"/>
      <c r="J174" s="271">
        <f t="shared" si="61"/>
        <v>1</v>
      </c>
      <c r="K174" s="269"/>
      <c r="L174" s="160"/>
      <c r="M174" s="272"/>
      <c r="N174" s="275">
        <f t="shared" si="62"/>
        <v>0</v>
      </c>
      <c r="O174" s="274"/>
      <c r="P174" s="166"/>
      <c r="Q174" s="167"/>
      <c r="R174" s="277">
        <f t="shared" si="63"/>
        <v>0</v>
      </c>
      <c r="S174" s="280">
        <f t="shared" si="64"/>
        <v>3</v>
      </c>
      <c r="T174" s="543"/>
      <c r="U174" s="541"/>
    </row>
    <row r="175" spans="1:21" x14ac:dyDescent="0.3">
      <c r="A175" s="13" t="s">
        <v>838</v>
      </c>
      <c r="B175" s="158"/>
      <c r="C175" s="158"/>
      <c r="D175" s="158">
        <v>1</v>
      </c>
      <c r="E175" s="254"/>
      <c r="F175" s="264">
        <f t="shared" si="60"/>
        <v>1</v>
      </c>
      <c r="G175" s="260">
        <v>1</v>
      </c>
      <c r="H175" s="149"/>
      <c r="I175" s="267"/>
      <c r="J175" s="271">
        <f t="shared" si="61"/>
        <v>1</v>
      </c>
      <c r="K175" s="269"/>
      <c r="L175" s="160"/>
      <c r="M175" s="272"/>
      <c r="N175" s="275">
        <f t="shared" si="62"/>
        <v>0</v>
      </c>
      <c r="O175" s="274"/>
      <c r="P175" s="166"/>
      <c r="Q175" s="167"/>
      <c r="R175" s="277">
        <f t="shared" si="63"/>
        <v>0</v>
      </c>
      <c r="S175" s="280">
        <f t="shared" si="64"/>
        <v>2</v>
      </c>
      <c r="T175" s="543"/>
      <c r="U175" s="541"/>
    </row>
    <row r="176" spans="1:21" x14ac:dyDescent="0.3">
      <c r="A176" s="13" t="s">
        <v>839</v>
      </c>
      <c r="B176" s="158"/>
      <c r="C176" s="158"/>
      <c r="D176" s="158"/>
      <c r="E176" s="254">
        <v>1</v>
      </c>
      <c r="F176" s="264">
        <f t="shared" si="60"/>
        <v>1</v>
      </c>
      <c r="G176" s="260"/>
      <c r="H176" s="149"/>
      <c r="I176" s="267"/>
      <c r="J176" s="271">
        <f t="shared" si="61"/>
        <v>0</v>
      </c>
      <c r="K176" s="269"/>
      <c r="L176" s="160"/>
      <c r="M176" s="272"/>
      <c r="N176" s="275">
        <f t="shared" si="62"/>
        <v>0</v>
      </c>
      <c r="O176" s="274"/>
      <c r="P176" s="166"/>
      <c r="Q176" s="167"/>
      <c r="R176" s="277">
        <f t="shared" si="63"/>
        <v>0</v>
      </c>
      <c r="S176" s="280">
        <f t="shared" si="64"/>
        <v>1</v>
      </c>
      <c r="T176" s="543"/>
      <c r="U176" s="541"/>
    </row>
    <row r="177" spans="1:21" s="122" customFormat="1" ht="78" customHeight="1" x14ac:dyDescent="0.35">
      <c r="A177" s="118" t="s">
        <v>840</v>
      </c>
      <c r="B177" s="283"/>
      <c r="C177" s="283"/>
      <c r="D177" s="283"/>
      <c r="E177" s="57"/>
      <c r="F177" s="284">
        <f t="shared" si="60"/>
        <v>0</v>
      </c>
      <c r="G177" s="285"/>
      <c r="H177" s="286"/>
      <c r="I177" s="287"/>
      <c r="J177" s="288">
        <f t="shared" si="61"/>
        <v>0</v>
      </c>
      <c r="K177" s="289"/>
      <c r="L177" s="290"/>
      <c r="M177" s="291"/>
      <c r="N177" s="292">
        <f t="shared" si="62"/>
        <v>0</v>
      </c>
      <c r="O177" s="293">
        <v>1</v>
      </c>
      <c r="P177" s="294"/>
      <c r="Q177" s="295"/>
      <c r="R177" s="296">
        <f t="shared" si="63"/>
        <v>1</v>
      </c>
      <c r="S177" s="246">
        <f t="shared" si="64"/>
        <v>1</v>
      </c>
      <c r="T177" s="544"/>
      <c r="U177" s="541"/>
    </row>
    <row r="178" spans="1:21" ht="16.5" customHeight="1" x14ac:dyDescent="0.3">
      <c r="A178" s="124" t="s">
        <v>841</v>
      </c>
      <c r="B178" s="177"/>
      <c r="C178" s="177"/>
      <c r="D178" s="177"/>
      <c r="E178" s="252"/>
      <c r="F178" s="265"/>
      <c r="G178" s="258"/>
      <c r="H178" s="177"/>
      <c r="I178" s="252"/>
      <c r="J178" s="265"/>
      <c r="K178" s="258"/>
      <c r="L178" s="177"/>
      <c r="M178" s="252"/>
      <c r="N178" s="265"/>
      <c r="O178" s="258"/>
      <c r="P178" s="177"/>
      <c r="Q178" s="252"/>
      <c r="R178" s="278"/>
      <c r="S178" s="281"/>
      <c r="T178" s="371"/>
      <c r="U178" s="177"/>
    </row>
    <row r="179" spans="1:21" x14ac:dyDescent="0.3">
      <c r="A179" s="14" t="s">
        <v>842</v>
      </c>
      <c r="B179" s="158">
        <v>1</v>
      </c>
      <c r="C179" s="158"/>
      <c r="D179" s="158"/>
      <c r="E179" s="254"/>
      <c r="F179" s="264">
        <f t="shared" ref="F179:F187" si="65">SUM(B179:E179)</f>
        <v>1</v>
      </c>
      <c r="G179" s="260">
        <v>1</v>
      </c>
      <c r="H179" s="149"/>
      <c r="I179" s="267"/>
      <c r="J179" s="271">
        <f t="shared" ref="J179:J187" si="66">SUM(G179:I179)</f>
        <v>1</v>
      </c>
      <c r="K179" s="269"/>
      <c r="L179" s="160"/>
      <c r="M179" s="272"/>
      <c r="N179" s="275">
        <f t="shared" ref="N179:N187" si="67">SUM(K179:M179)</f>
        <v>0</v>
      </c>
      <c r="O179" s="274">
        <v>1</v>
      </c>
      <c r="P179" s="166">
        <v>1</v>
      </c>
      <c r="Q179" s="167">
        <v>1</v>
      </c>
      <c r="R179" s="277">
        <f t="shared" ref="R179:R187" si="68">SUM(O179:Q179)</f>
        <v>3</v>
      </c>
      <c r="S179" s="280">
        <f t="shared" ref="S179:S187" si="69">SUM(F179,J179,N179,R179)</f>
        <v>5</v>
      </c>
      <c r="T179" s="553"/>
      <c r="U179" s="541" t="s">
        <v>843</v>
      </c>
    </row>
    <row r="180" spans="1:21" x14ac:dyDescent="0.3">
      <c r="A180" s="13" t="s">
        <v>844</v>
      </c>
      <c r="B180" s="158">
        <v>1</v>
      </c>
      <c r="C180" s="158"/>
      <c r="D180" s="158"/>
      <c r="E180" s="254"/>
      <c r="F180" s="264">
        <f t="shared" si="65"/>
        <v>1</v>
      </c>
      <c r="G180" s="260">
        <v>1</v>
      </c>
      <c r="H180" s="149"/>
      <c r="I180" s="267"/>
      <c r="J180" s="271">
        <f t="shared" si="66"/>
        <v>1</v>
      </c>
      <c r="K180" s="269"/>
      <c r="L180" s="160"/>
      <c r="M180" s="272"/>
      <c r="N180" s="275">
        <f t="shared" si="67"/>
        <v>0</v>
      </c>
      <c r="O180" s="274"/>
      <c r="P180" s="166">
        <v>1</v>
      </c>
      <c r="Q180" s="167"/>
      <c r="R180" s="277">
        <f t="shared" si="68"/>
        <v>1</v>
      </c>
      <c r="S180" s="280">
        <f t="shared" si="69"/>
        <v>3</v>
      </c>
      <c r="T180" s="553"/>
      <c r="U180" s="541"/>
    </row>
    <row r="181" spans="1:21" x14ac:dyDescent="0.3">
      <c r="A181" s="13" t="s">
        <v>845</v>
      </c>
      <c r="B181" s="158"/>
      <c r="C181" s="158"/>
      <c r="D181" s="158"/>
      <c r="E181" s="254"/>
      <c r="F181" s="264">
        <f t="shared" si="65"/>
        <v>0</v>
      </c>
      <c r="G181" s="260"/>
      <c r="H181" s="149"/>
      <c r="I181" s="267"/>
      <c r="J181" s="271">
        <f t="shared" si="66"/>
        <v>0</v>
      </c>
      <c r="K181" s="269"/>
      <c r="L181" s="160"/>
      <c r="M181" s="272"/>
      <c r="N181" s="275">
        <f t="shared" si="67"/>
        <v>0</v>
      </c>
      <c r="O181" s="274">
        <v>1</v>
      </c>
      <c r="P181" s="166">
        <v>1</v>
      </c>
      <c r="Q181" s="167"/>
      <c r="R181" s="277">
        <f t="shared" si="68"/>
        <v>2</v>
      </c>
      <c r="S181" s="280">
        <f t="shared" si="69"/>
        <v>2</v>
      </c>
      <c r="T181" s="553"/>
      <c r="U181" s="541"/>
    </row>
    <row r="182" spans="1:21" x14ac:dyDescent="0.3">
      <c r="A182" s="13" t="s">
        <v>846</v>
      </c>
      <c r="B182" s="158"/>
      <c r="C182" s="158"/>
      <c r="D182" s="158"/>
      <c r="E182" s="254"/>
      <c r="F182" s="264">
        <f t="shared" si="65"/>
        <v>0</v>
      </c>
      <c r="G182" s="260"/>
      <c r="H182" s="149"/>
      <c r="I182" s="267"/>
      <c r="J182" s="271">
        <f t="shared" si="66"/>
        <v>0</v>
      </c>
      <c r="K182" s="269"/>
      <c r="L182" s="160"/>
      <c r="M182" s="272"/>
      <c r="N182" s="275">
        <f t="shared" si="67"/>
        <v>0</v>
      </c>
      <c r="O182" s="274"/>
      <c r="P182" s="166"/>
      <c r="Q182" s="167">
        <v>1</v>
      </c>
      <c r="R182" s="277">
        <f t="shared" si="68"/>
        <v>1</v>
      </c>
      <c r="S182" s="280">
        <f t="shared" si="69"/>
        <v>1</v>
      </c>
      <c r="T182" s="553"/>
      <c r="U182" s="541"/>
    </row>
    <row r="183" spans="1:21" x14ac:dyDescent="0.3">
      <c r="A183" s="14" t="s">
        <v>847</v>
      </c>
      <c r="B183" s="158"/>
      <c r="C183" s="158"/>
      <c r="D183" s="158"/>
      <c r="E183" s="254"/>
      <c r="F183" s="264">
        <f t="shared" si="65"/>
        <v>0</v>
      </c>
      <c r="G183" s="260">
        <v>1</v>
      </c>
      <c r="H183" s="149"/>
      <c r="I183" s="267"/>
      <c r="J183" s="271">
        <f t="shared" si="66"/>
        <v>1</v>
      </c>
      <c r="K183" s="269"/>
      <c r="L183" s="160"/>
      <c r="M183" s="272"/>
      <c r="N183" s="275">
        <f t="shared" si="67"/>
        <v>0</v>
      </c>
      <c r="O183" s="274"/>
      <c r="P183" s="166"/>
      <c r="Q183" s="167"/>
      <c r="R183" s="277">
        <f t="shared" si="68"/>
        <v>0</v>
      </c>
      <c r="S183" s="280">
        <f t="shared" si="69"/>
        <v>1</v>
      </c>
      <c r="T183" s="553"/>
      <c r="U183" s="541"/>
    </row>
    <row r="184" spans="1:21" x14ac:dyDescent="0.3">
      <c r="A184" s="14" t="s">
        <v>385</v>
      </c>
      <c r="B184" s="158"/>
      <c r="C184" s="158"/>
      <c r="D184" s="158">
        <v>1</v>
      </c>
      <c r="E184" s="254">
        <v>1</v>
      </c>
      <c r="F184" s="264">
        <f t="shared" si="65"/>
        <v>2</v>
      </c>
      <c r="G184" s="260"/>
      <c r="H184" s="149">
        <v>1</v>
      </c>
      <c r="I184" s="267"/>
      <c r="J184" s="271">
        <f t="shared" si="66"/>
        <v>1</v>
      </c>
      <c r="K184" s="269"/>
      <c r="L184" s="160"/>
      <c r="M184" s="272"/>
      <c r="N184" s="275">
        <f t="shared" si="67"/>
        <v>0</v>
      </c>
      <c r="O184" s="274">
        <v>1</v>
      </c>
      <c r="P184" s="166"/>
      <c r="Q184" s="167"/>
      <c r="R184" s="277">
        <f t="shared" si="68"/>
        <v>1</v>
      </c>
      <c r="S184" s="280">
        <f t="shared" si="69"/>
        <v>4</v>
      </c>
      <c r="T184" s="553"/>
      <c r="U184" s="541"/>
    </row>
    <row r="185" spans="1:21" x14ac:dyDescent="0.3">
      <c r="A185" s="13" t="s">
        <v>848</v>
      </c>
      <c r="B185" s="158"/>
      <c r="C185" s="158"/>
      <c r="D185" s="158">
        <v>1</v>
      </c>
      <c r="E185" s="254">
        <v>1</v>
      </c>
      <c r="F185" s="264">
        <f t="shared" si="65"/>
        <v>2</v>
      </c>
      <c r="G185" s="260"/>
      <c r="H185" s="149"/>
      <c r="I185" s="267"/>
      <c r="J185" s="271">
        <f t="shared" si="66"/>
        <v>0</v>
      </c>
      <c r="K185" s="269"/>
      <c r="L185" s="160"/>
      <c r="M185" s="272"/>
      <c r="N185" s="275">
        <f t="shared" si="67"/>
        <v>0</v>
      </c>
      <c r="O185" s="274">
        <v>1</v>
      </c>
      <c r="P185" s="166"/>
      <c r="Q185" s="167"/>
      <c r="R185" s="277">
        <f t="shared" si="68"/>
        <v>1</v>
      </c>
      <c r="S185" s="280">
        <f t="shared" si="69"/>
        <v>3</v>
      </c>
      <c r="T185" s="553"/>
      <c r="U185" s="541"/>
    </row>
    <row r="186" spans="1:21" x14ac:dyDescent="0.3">
      <c r="A186" s="13" t="s">
        <v>849</v>
      </c>
      <c r="B186" s="158"/>
      <c r="C186" s="158"/>
      <c r="D186" s="158"/>
      <c r="E186" s="254">
        <v>1</v>
      </c>
      <c r="F186" s="264">
        <f t="shared" si="65"/>
        <v>1</v>
      </c>
      <c r="G186" s="260"/>
      <c r="H186" s="149"/>
      <c r="I186" s="267"/>
      <c r="J186" s="271">
        <f t="shared" si="66"/>
        <v>0</v>
      </c>
      <c r="K186" s="269"/>
      <c r="L186" s="160"/>
      <c r="M186" s="272"/>
      <c r="N186" s="275">
        <f t="shared" si="67"/>
        <v>0</v>
      </c>
      <c r="O186" s="274"/>
      <c r="P186" s="166"/>
      <c r="Q186" s="167"/>
      <c r="R186" s="277">
        <f t="shared" si="68"/>
        <v>0</v>
      </c>
      <c r="S186" s="280">
        <f t="shared" si="69"/>
        <v>1</v>
      </c>
      <c r="T186" s="553"/>
      <c r="U186" s="541"/>
    </row>
    <row r="187" spans="1:21" s="122" customFormat="1" ht="47.15" customHeight="1" x14ac:dyDescent="0.35">
      <c r="A187" s="118" t="s">
        <v>850</v>
      </c>
      <c r="B187" s="283"/>
      <c r="C187" s="283">
        <v>1</v>
      </c>
      <c r="D187" s="283"/>
      <c r="E187" s="57"/>
      <c r="F187" s="284">
        <f t="shared" si="65"/>
        <v>1</v>
      </c>
      <c r="G187" s="285"/>
      <c r="H187" s="286"/>
      <c r="I187" s="287">
        <v>1</v>
      </c>
      <c r="J187" s="288">
        <f t="shared" si="66"/>
        <v>1</v>
      </c>
      <c r="K187" s="289">
        <v>1</v>
      </c>
      <c r="L187" s="290">
        <v>1</v>
      </c>
      <c r="M187" s="291">
        <v>1</v>
      </c>
      <c r="N187" s="292">
        <f t="shared" si="67"/>
        <v>3</v>
      </c>
      <c r="O187" s="293"/>
      <c r="P187" s="294"/>
      <c r="Q187" s="295"/>
      <c r="R187" s="296">
        <f t="shared" si="68"/>
        <v>0</v>
      </c>
      <c r="S187" s="246">
        <f t="shared" si="69"/>
        <v>5</v>
      </c>
      <c r="T187" s="553"/>
      <c r="U187" s="541"/>
    </row>
    <row r="188" spans="1:21" x14ac:dyDescent="0.3">
      <c r="A188" s="124" t="s">
        <v>851</v>
      </c>
      <c r="B188" s="177"/>
      <c r="C188" s="177"/>
      <c r="D188" s="177"/>
      <c r="E188" s="252"/>
      <c r="F188" s="265"/>
      <c r="G188" s="258"/>
      <c r="H188" s="177"/>
      <c r="I188" s="252"/>
      <c r="J188" s="265"/>
      <c r="K188" s="258"/>
      <c r="L188" s="177"/>
      <c r="M188" s="252"/>
      <c r="N188" s="265"/>
      <c r="O188" s="258"/>
      <c r="P188" s="177"/>
      <c r="Q188" s="252"/>
      <c r="R188" s="278"/>
      <c r="S188" s="281"/>
      <c r="T188" s="367"/>
      <c r="U188" s="176" t="s">
        <v>160</v>
      </c>
    </row>
    <row r="189" spans="1:21" ht="14.5" customHeight="1" x14ac:dyDescent="0.3">
      <c r="A189" s="12" t="s">
        <v>852</v>
      </c>
      <c r="B189" s="158">
        <v>1</v>
      </c>
      <c r="C189" s="158">
        <v>1</v>
      </c>
      <c r="D189" s="158"/>
      <c r="E189" s="254"/>
      <c r="F189" s="264">
        <f t="shared" ref="F189:F195" si="70">SUM(B189:E189)</f>
        <v>2</v>
      </c>
      <c r="G189" s="260"/>
      <c r="H189" s="149">
        <v>1</v>
      </c>
      <c r="I189" s="267">
        <v>1</v>
      </c>
      <c r="J189" s="271">
        <f t="shared" ref="J189:J195" si="71">SUM(G189:I189)</f>
        <v>2</v>
      </c>
      <c r="K189" s="269">
        <v>1</v>
      </c>
      <c r="L189" s="160">
        <v>1</v>
      </c>
      <c r="M189" s="272">
        <v>1</v>
      </c>
      <c r="N189" s="275">
        <f t="shared" ref="N189:N195" si="72">SUM(K189:M189)</f>
        <v>3</v>
      </c>
      <c r="O189" s="274"/>
      <c r="P189" s="166">
        <v>1</v>
      </c>
      <c r="Q189" s="167">
        <v>1</v>
      </c>
      <c r="R189" s="277">
        <f t="shared" ref="R189:R195" si="73">SUM(O189:Q189)</f>
        <v>2</v>
      </c>
      <c r="S189" s="280">
        <f t="shared" ref="S189:S195" si="74">SUM(F189,J189,N189,R189)</f>
        <v>9</v>
      </c>
      <c r="T189" s="550" t="s">
        <v>853</v>
      </c>
      <c r="U189" s="541" t="s">
        <v>854</v>
      </c>
    </row>
    <row r="190" spans="1:21" ht="14.5" customHeight="1" x14ac:dyDescent="0.3">
      <c r="A190" s="13" t="s">
        <v>855</v>
      </c>
      <c r="B190" s="158"/>
      <c r="C190" s="158"/>
      <c r="D190" s="158"/>
      <c r="E190" s="254"/>
      <c r="F190" s="264">
        <f t="shared" si="70"/>
        <v>0</v>
      </c>
      <c r="G190" s="260"/>
      <c r="H190" s="149"/>
      <c r="I190" s="267"/>
      <c r="J190" s="271">
        <f t="shared" si="71"/>
        <v>0</v>
      </c>
      <c r="K190" s="269"/>
      <c r="L190" s="160">
        <v>1</v>
      </c>
      <c r="M190" s="272"/>
      <c r="N190" s="275">
        <f t="shared" si="72"/>
        <v>1</v>
      </c>
      <c r="O190" s="274"/>
      <c r="P190" s="166"/>
      <c r="Q190" s="167"/>
      <c r="R190" s="277">
        <f t="shared" si="73"/>
        <v>0</v>
      </c>
      <c r="S190" s="280">
        <f t="shared" si="74"/>
        <v>1</v>
      </c>
      <c r="T190" s="551"/>
      <c r="U190" s="541"/>
    </row>
    <row r="191" spans="1:21" ht="14.5" customHeight="1" x14ac:dyDescent="0.3">
      <c r="A191" s="13" t="s">
        <v>856</v>
      </c>
      <c r="B191" s="158"/>
      <c r="C191" s="158"/>
      <c r="D191" s="158"/>
      <c r="E191" s="254"/>
      <c r="F191" s="264">
        <f t="shared" si="70"/>
        <v>0</v>
      </c>
      <c r="G191" s="260"/>
      <c r="H191" s="149"/>
      <c r="I191" s="267"/>
      <c r="J191" s="271">
        <f t="shared" si="71"/>
        <v>0</v>
      </c>
      <c r="K191" s="269"/>
      <c r="L191" s="160"/>
      <c r="M191" s="272">
        <v>1</v>
      </c>
      <c r="N191" s="275">
        <f t="shared" si="72"/>
        <v>1</v>
      </c>
      <c r="O191" s="274"/>
      <c r="P191" s="166"/>
      <c r="Q191" s="167"/>
      <c r="R191" s="277">
        <f t="shared" si="73"/>
        <v>0</v>
      </c>
      <c r="S191" s="280">
        <f t="shared" si="74"/>
        <v>1</v>
      </c>
      <c r="T191" s="551"/>
      <c r="U191" s="541"/>
    </row>
    <row r="192" spans="1:21" ht="14.5" customHeight="1" x14ac:dyDescent="0.3">
      <c r="A192" s="12" t="s">
        <v>67</v>
      </c>
      <c r="B192" s="158"/>
      <c r="C192" s="158"/>
      <c r="D192" s="158">
        <v>1</v>
      </c>
      <c r="E192" s="254"/>
      <c r="F192" s="264">
        <f t="shared" si="70"/>
        <v>1</v>
      </c>
      <c r="G192" s="260">
        <v>1</v>
      </c>
      <c r="H192" s="149"/>
      <c r="I192" s="267"/>
      <c r="J192" s="271">
        <f t="shared" si="71"/>
        <v>1</v>
      </c>
      <c r="K192" s="269"/>
      <c r="L192" s="160"/>
      <c r="M192" s="272"/>
      <c r="N192" s="275">
        <f t="shared" si="72"/>
        <v>0</v>
      </c>
      <c r="O192" s="274">
        <v>1</v>
      </c>
      <c r="P192" s="166"/>
      <c r="Q192" s="167"/>
      <c r="R192" s="277">
        <f t="shared" si="73"/>
        <v>1</v>
      </c>
      <c r="S192" s="280">
        <f t="shared" si="74"/>
        <v>3</v>
      </c>
      <c r="T192" s="551"/>
      <c r="U192" s="541"/>
    </row>
    <row r="193" spans="1:21" ht="14.5" customHeight="1" x14ac:dyDescent="0.3">
      <c r="A193" s="13" t="s">
        <v>857</v>
      </c>
      <c r="B193" s="158"/>
      <c r="C193" s="158"/>
      <c r="D193" s="158">
        <v>1</v>
      </c>
      <c r="E193" s="254"/>
      <c r="F193" s="264">
        <f t="shared" si="70"/>
        <v>1</v>
      </c>
      <c r="G193" s="260">
        <v>1</v>
      </c>
      <c r="H193" s="149"/>
      <c r="I193" s="267"/>
      <c r="J193" s="271">
        <f t="shared" si="71"/>
        <v>1</v>
      </c>
      <c r="K193" s="269"/>
      <c r="L193" s="160"/>
      <c r="M193" s="272"/>
      <c r="N193" s="275">
        <f t="shared" si="72"/>
        <v>0</v>
      </c>
      <c r="O193" s="274"/>
      <c r="P193" s="166"/>
      <c r="Q193" s="167"/>
      <c r="R193" s="277">
        <f t="shared" si="73"/>
        <v>0</v>
      </c>
      <c r="S193" s="280">
        <f t="shared" si="74"/>
        <v>2</v>
      </c>
      <c r="T193" s="551"/>
      <c r="U193" s="541"/>
    </row>
    <row r="194" spans="1:21" ht="15" customHeight="1" x14ac:dyDescent="0.3">
      <c r="A194" s="13" t="s">
        <v>858</v>
      </c>
      <c r="B194" s="158"/>
      <c r="C194" s="158"/>
      <c r="D194" s="158">
        <v>1</v>
      </c>
      <c r="E194" s="254"/>
      <c r="F194" s="264">
        <f t="shared" si="70"/>
        <v>1</v>
      </c>
      <c r="G194" s="260">
        <v>1</v>
      </c>
      <c r="H194" s="149"/>
      <c r="I194" s="267"/>
      <c r="J194" s="271">
        <f t="shared" si="71"/>
        <v>1</v>
      </c>
      <c r="K194" s="269"/>
      <c r="L194" s="160"/>
      <c r="M194" s="272"/>
      <c r="N194" s="275">
        <f t="shared" si="72"/>
        <v>0</v>
      </c>
      <c r="O194" s="274"/>
      <c r="P194" s="166"/>
      <c r="Q194" s="167"/>
      <c r="R194" s="277">
        <f t="shared" si="73"/>
        <v>0</v>
      </c>
      <c r="S194" s="280">
        <f t="shared" si="74"/>
        <v>2</v>
      </c>
      <c r="T194" s="551"/>
      <c r="U194" s="541"/>
    </row>
    <row r="195" spans="1:21" ht="15" customHeight="1" x14ac:dyDescent="0.3">
      <c r="A195" s="13" t="s">
        <v>859</v>
      </c>
      <c r="B195" s="158"/>
      <c r="C195" s="158"/>
      <c r="D195" s="158"/>
      <c r="E195" s="254"/>
      <c r="F195" s="264">
        <f t="shared" si="70"/>
        <v>0</v>
      </c>
      <c r="G195" s="260"/>
      <c r="H195" s="149"/>
      <c r="I195" s="267"/>
      <c r="J195" s="271">
        <f t="shared" si="71"/>
        <v>0</v>
      </c>
      <c r="K195" s="269"/>
      <c r="L195" s="160"/>
      <c r="M195" s="272"/>
      <c r="N195" s="275">
        <f t="shared" si="72"/>
        <v>0</v>
      </c>
      <c r="O195" s="274">
        <v>1</v>
      </c>
      <c r="P195" s="166"/>
      <c r="Q195" s="167"/>
      <c r="R195" s="277">
        <f t="shared" si="73"/>
        <v>1</v>
      </c>
      <c r="S195" s="280">
        <f t="shared" si="74"/>
        <v>1</v>
      </c>
      <c r="T195" s="552"/>
      <c r="U195" s="541"/>
    </row>
    <row r="196" spans="1:21" ht="16.399999999999999" customHeight="1" x14ac:dyDescent="0.3">
      <c r="A196" s="124" t="s">
        <v>860</v>
      </c>
      <c r="B196" s="177"/>
      <c r="C196" s="177"/>
      <c r="D196" s="177"/>
      <c r="E196" s="252"/>
      <c r="F196" s="265"/>
      <c r="G196" s="258"/>
      <c r="H196" s="177"/>
      <c r="I196" s="252"/>
      <c r="J196" s="265"/>
      <c r="K196" s="258"/>
      <c r="L196" s="177"/>
      <c r="M196" s="252"/>
      <c r="N196" s="265"/>
      <c r="O196" s="258"/>
      <c r="P196" s="177"/>
      <c r="Q196" s="252"/>
      <c r="R196" s="278"/>
      <c r="S196" s="281"/>
      <c r="T196" s="371"/>
      <c r="U196" s="177"/>
    </row>
    <row r="197" spans="1:21" ht="16.399999999999999" customHeight="1" x14ac:dyDescent="0.3">
      <c r="A197" s="14" t="s">
        <v>842</v>
      </c>
      <c r="B197" s="158">
        <v>1</v>
      </c>
      <c r="C197" s="158"/>
      <c r="D197" s="158">
        <v>1</v>
      </c>
      <c r="E197" s="254">
        <v>1</v>
      </c>
      <c r="F197" s="264">
        <f t="shared" ref="F197:F209" si="75">SUM(B197:E197)</f>
        <v>3</v>
      </c>
      <c r="G197" s="260"/>
      <c r="H197" s="149"/>
      <c r="I197" s="267"/>
      <c r="J197" s="271">
        <f t="shared" ref="J197:J209" si="76">SUM(G197:I197)</f>
        <v>0</v>
      </c>
      <c r="K197" s="269"/>
      <c r="L197" s="160"/>
      <c r="M197" s="272"/>
      <c r="N197" s="275">
        <f t="shared" ref="N197:N209" si="77">SUM(K197:M197)</f>
        <v>0</v>
      </c>
      <c r="O197" s="274">
        <v>1</v>
      </c>
      <c r="P197" s="166">
        <v>1</v>
      </c>
      <c r="Q197" s="167">
        <v>1</v>
      </c>
      <c r="R197" s="277">
        <f t="shared" ref="R197:R209" si="78">SUM(O197:Q197)</f>
        <v>3</v>
      </c>
      <c r="S197" s="280">
        <f t="shared" ref="S197:S209" si="79">SUM(F197,J197,N197,R197)</f>
        <v>6</v>
      </c>
      <c r="T197" s="542"/>
      <c r="U197" s="541" t="s">
        <v>861</v>
      </c>
    </row>
    <row r="198" spans="1:21" ht="16.399999999999999" customHeight="1" x14ac:dyDescent="0.3">
      <c r="A198" s="13" t="s">
        <v>862</v>
      </c>
      <c r="B198" s="158">
        <v>1</v>
      </c>
      <c r="C198" s="158"/>
      <c r="D198" s="158">
        <v>1</v>
      </c>
      <c r="E198" s="254">
        <v>1</v>
      </c>
      <c r="F198" s="264">
        <f t="shared" si="75"/>
        <v>3</v>
      </c>
      <c r="G198" s="260"/>
      <c r="H198" s="149"/>
      <c r="I198" s="267"/>
      <c r="J198" s="271">
        <f t="shared" si="76"/>
        <v>0</v>
      </c>
      <c r="K198" s="269"/>
      <c r="L198" s="160"/>
      <c r="M198" s="272"/>
      <c r="N198" s="275">
        <f t="shared" si="77"/>
        <v>0</v>
      </c>
      <c r="O198" s="274">
        <v>1</v>
      </c>
      <c r="P198" s="166">
        <v>1</v>
      </c>
      <c r="Q198" s="167">
        <v>1</v>
      </c>
      <c r="R198" s="277">
        <f t="shared" si="78"/>
        <v>3</v>
      </c>
      <c r="S198" s="280">
        <f t="shared" si="79"/>
        <v>6</v>
      </c>
      <c r="T198" s="543"/>
      <c r="U198" s="541"/>
    </row>
    <row r="199" spans="1:21" ht="16.399999999999999" customHeight="1" x14ac:dyDescent="0.3">
      <c r="A199" s="73" t="s">
        <v>863</v>
      </c>
      <c r="B199" s="158"/>
      <c r="C199" s="158"/>
      <c r="D199" s="158"/>
      <c r="E199" s="254"/>
      <c r="F199" s="264">
        <f t="shared" si="75"/>
        <v>0</v>
      </c>
      <c r="G199" s="260"/>
      <c r="H199" s="149"/>
      <c r="I199" s="267"/>
      <c r="J199" s="271">
        <f t="shared" si="76"/>
        <v>0</v>
      </c>
      <c r="K199" s="269"/>
      <c r="L199" s="160"/>
      <c r="M199" s="272"/>
      <c r="N199" s="275">
        <f t="shared" si="77"/>
        <v>0</v>
      </c>
      <c r="O199" s="274"/>
      <c r="P199" s="166">
        <v>1</v>
      </c>
      <c r="Q199" s="167"/>
      <c r="R199" s="277">
        <f t="shared" si="78"/>
        <v>1</v>
      </c>
      <c r="S199" s="280">
        <f t="shared" si="79"/>
        <v>1</v>
      </c>
      <c r="T199" s="543"/>
      <c r="U199" s="541"/>
    </row>
    <row r="200" spans="1:21" ht="16.399999999999999" customHeight="1" x14ac:dyDescent="0.3">
      <c r="A200" s="73" t="s">
        <v>864</v>
      </c>
      <c r="B200" s="158"/>
      <c r="C200" s="158"/>
      <c r="D200" s="158"/>
      <c r="E200" s="254">
        <v>1</v>
      </c>
      <c r="F200" s="264">
        <f>SUM(B200:E200)</f>
        <v>1</v>
      </c>
      <c r="G200" s="260"/>
      <c r="H200" s="149"/>
      <c r="I200" s="267"/>
      <c r="J200" s="271">
        <f>SUM(G200:I200)</f>
        <v>0</v>
      </c>
      <c r="K200" s="269"/>
      <c r="L200" s="160"/>
      <c r="M200" s="272"/>
      <c r="N200" s="275">
        <f>SUM(K200:M200)</f>
        <v>0</v>
      </c>
      <c r="O200" s="274"/>
      <c r="P200" s="166"/>
      <c r="Q200" s="167"/>
      <c r="R200" s="277">
        <f>SUM(O200:Q200)</f>
        <v>0</v>
      </c>
      <c r="S200" s="280">
        <f>SUM(F200,J200,N200,R200)</f>
        <v>1</v>
      </c>
      <c r="T200" s="543"/>
      <c r="U200" s="541"/>
    </row>
    <row r="201" spans="1:21" ht="16.399999999999999" customHeight="1" x14ac:dyDescent="0.3">
      <c r="A201" s="13" t="s">
        <v>865</v>
      </c>
      <c r="B201" s="158"/>
      <c r="C201" s="158"/>
      <c r="D201" s="158"/>
      <c r="E201" s="254"/>
      <c r="F201" s="264">
        <f>SUM(B201:E201)</f>
        <v>0</v>
      </c>
      <c r="G201" s="260"/>
      <c r="H201" s="149"/>
      <c r="I201" s="267"/>
      <c r="J201" s="271">
        <f>SUM(G201:I201)</f>
        <v>0</v>
      </c>
      <c r="K201" s="269"/>
      <c r="L201" s="160"/>
      <c r="M201" s="272"/>
      <c r="N201" s="275">
        <f>SUM(K201:M201)</f>
        <v>0</v>
      </c>
      <c r="O201" s="274"/>
      <c r="P201" s="166">
        <v>1</v>
      </c>
      <c r="Q201" s="167"/>
      <c r="R201" s="277">
        <f>SUM(O201:Q201)</f>
        <v>1</v>
      </c>
      <c r="S201" s="280">
        <f>SUM(F201,J201,N201,R201)</f>
        <v>1</v>
      </c>
      <c r="T201" s="543"/>
      <c r="U201" s="541"/>
    </row>
    <row r="202" spans="1:21" ht="16.399999999999999" customHeight="1" x14ac:dyDescent="0.3">
      <c r="A202" s="14" t="s">
        <v>385</v>
      </c>
      <c r="B202" s="158"/>
      <c r="C202" s="158"/>
      <c r="D202" s="158">
        <v>1</v>
      </c>
      <c r="E202" s="254">
        <v>1</v>
      </c>
      <c r="F202" s="264">
        <f t="shared" si="75"/>
        <v>2</v>
      </c>
      <c r="G202" s="260">
        <v>1</v>
      </c>
      <c r="H202" s="149"/>
      <c r="I202" s="267"/>
      <c r="J202" s="271">
        <f t="shared" si="76"/>
        <v>1</v>
      </c>
      <c r="K202" s="269"/>
      <c r="L202" s="160"/>
      <c r="M202" s="272"/>
      <c r="N202" s="275">
        <f>SUM(K202:M202)</f>
        <v>0</v>
      </c>
      <c r="O202" s="274"/>
      <c r="P202" s="166"/>
      <c r="Q202" s="167"/>
      <c r="R202" s="277">
        <f t="shared" si="78"/>
        <v>0</v>
      </c>
      <c r="S202" s="280">
        <f t="shared" si="79"/>
        <v>3</v>
      </c>
      <c r="T202" s="543"/>
      <c r="U202" s="541"/>
    </row>
    <row r="203" spans="1:21" ht="16.399999999999999" customHeight="1" x14ac:dyDescent="0.3">
      <c r="A203" s="13" t="s">
        <v>866</v>
      </c>
      <c r="B203" s="158"/>
      <c r="C203" s="158"/>
      <c r="D203" s="158">
        <v>1</v>
      </c>
      <c r="E203" s="254"/>
      <c r="F203" s="264">
        <f t="shared" si="75"/>
        <v>1</v>
      </c>
      <c r="G203" s="260"/>
      <c r="H203" s="149"/>
      <c r="I203" s="267"/>
      <c r="J203" s="271">
        <f t="shared" si="76"/>
        <v>0</v>
      </c>
      <c r="K203" s="269"/>
      <c r="L203" s="160"/>
      <c r="M203" s="272"/>
      <c r="N203" s="275">
        <f t="shared" si="77"/>
        <v>0</v>
      </c>
      <c r="O203" s="274"/>
      <c r="P203" s="166"/>
      <c r="Q203" s="167"/>
      <c r="R203" s="277">
        <f t="shared" si="78"/>
        <v>0</v>
      </c>
      <c r="S203" s="280">
        <f t="shared" si="79"/>
        <v>1</v>
      </c>
      <c r="T203" s="543"/>
      <c r="U203" s="541"/>
    </row>
    <row r="204" spans="1:21" ht="16.399999999999999" customHeight="1" x14ac:dyDescent="0.3">
      <c r="A204" s="13" t="s">
        <v>867</v>
      </c>
      <c r="B204" s="158"/>
      <c r="C204" s="158"/>
      <c r="D204" s="158"/>
      <c r="E204" s="254"/>
      <c r="F204" s="264">
        <f t="shared" si="75"/>
        <v>0</v>
      </c>
      <c r="G204" s="260">
        <v>1</v>
      </c>
      <c r="H204" s="149"/>
      <c r="I204" s="267"/>
      <c r="J204" s="271">
        <f t="shared" si="76"/>
        <v>1</v>
      </c>
      <c r="K204" s="269"/>
      <c r="L204" s="160"/>
      <c r="M204" s="272"/>
      <c r="N204" s="275">
        <f t="shared" si="77"/>
        <v>0</v>
      </c>
      <c r="O204" s="274"/>
      <c r="P204" s="166"/>
      <c r="Q204" s="167"/>
      <c r="R204" s="277">
        <f t="shared" si="78"/>
        <v>0</v>
      </c>
      <c r="S204" s="280">
        <f t="shared" si="79"/>
        <v>1</v>
      </c>
      <c r="T204" s="543"/>
      <c r="U204" s="541"/>
    </row>
    <row r="205" spans="1:21" ht="16.399999999999999" customHeight="1" x14ac:dyDescent="0.3">
      <c r="A205" s="13" t="s">
        <v>868</v>
      </c>
      <c r="B205" s="158"/>
      <c r="C205" s="158"/>
      <c r="D205" s="158"/>
      <c r="E205" s="254"/>
      <c r="F205" s="264">
        <f t="shared" si="75"/>
        <v>0</v>
      </c>
      <c r="G205" s="260">
        <v>1</v>
      </c>
      <c r="H205" s="149"/>
      <c r="I205" s="267"/>
      <c r="J205" s="271">
        <f t="shared" si="76"/>
        <v>1</v>
      </c>
      <c r="K205" s="269"/>
      <c r="L205" s="160"/>
      <c r="M205" s="272"/>
      <c r="N205" s="275">
        <f t="shared" si="77"/>
        <v>0</v>
      </c>
      <c r="O205" s="274"/>
      <c r="P205" s="166"/>
      <c r="Q205" s="167"/>
      <c r="R205" s="277">
        <f t="shared" si="78"/>
        <v>0</v>
      </c>
      <c r="S205" s="280">
        <f t="shared" si="79"/>
        <v>1</v>
      </c>
      <c r="T205" s="543"/>
      <c r="U205" s="541"/>
    </row>
    <row r="206" spans="1:21" ht="16.399999999999999" customHeight="1" x14ac:dyDescent="0.3">
      <c r="A206" s="13" t="s">
        <v>869</v>
      </c>
      <c r="B206" s="158"/>
      <c r="C206" s="158"/>
      <c r="D206" s="158"/>
      <c r="E206" s="254"/>
      <c r="F206" s="264">
        <f t="shared" si="75"/>
        <v>0</v>
      </c>
      <c r="G206" s="260">
        <v>1</v>
      </c>
      <c r="H206" s="149"/>
      <c r="I206" s="267"/>
      <c r="J206" s="271">
        <f t="shared" si="76"/>
        <v>1</v>
      </c>
      <c r="K206" s="269"/>
      <c r="L206" s="160"/>
      <c r="M206" s="272"/>
      <c r="N206" s="275">
        <f t="shared" si="77"/>
        <v>0</v>
      </c>
      <c r="O206" s="274"/>
      <c r="P206" s="166"/>
      <c r="Q206" s="167"/>
      <c r="R206" s="277">
        <f t="shared" si="78"/>
        <v>0</v>
      </c>
      <c r="S206" s="280">
        <f t="shared" si="79"/>
        <v>1</v>
      </c>
      <c r="T206" s="543"/>
      <c r="U206" s="541"/>
    </row>
    <row r="207" spans="1:21" ht="16.399999999999999" customHeight="1" x14ac:dyDescent="0.3">
      <c r="A207" s="13" t="s">
        <v>870</v>
      </c>
      <c r="B207" s="158"/>
      <c r="C207" s="158"/>
      <c r="D207" s="158"/>
      <c r="E207" s="254"/>
      <c r="F207" s="264">
        <f t="shared" si="75"/>
        <v>0</v>
      </c>
      <c r="G207" s="260">
        <v>1</v>
      </c>
      <c r="H207" s="149"/>
      <c r="I207" s="267"/>
      <c r="J207" s="271">
        <f t="shared" si="76"/>
        <v>1</v>
      </c>
      <c r="K207" s="269"/>
      <c r="L207" s="160"/>
      <c r="M207" s="272"/>
      <c r="N207" s="275">
        <f t="shared" si="77"/>
        <v>0</v>
      </c>
      <c r="O207" s="274"/>
      <c r="P207" s="166"/>
      <c r="Q207" s="167"/>
      <c r="R207" s="277">
        <f t="shared" si="78"/>
        <v>0</v>
      </c>
      <c r="S207" s="280">
        <f t="shared" si="79"/>
        <v>1</v>
      </c>
      <c r="T207" s="543"/>
      <c r="U207" s="541"/>
    </row>
    <row r="208" spans="1:21" ht="16.399999999999999" customHeight="1" x14ac:dyDescent="0.3">
      <c r="A208" s="13" t="s">
        <v>848</v>
      </c>
      <c r="B208" s="158"/>
      <c r="C208" s="158"/>
      <c r="D208" s="158"/>
      <c r="E208" s="254">
        <v>1</v>
      </c>
      <c r="F208" s="264">
        <f t="shared" si="75"/>
        <v>1</v>
      </c>
      <c r="G208" s="260"/>
      <c r="H208" s="149"/>
      <c r="I208" s="267"/>
      <c r="J208" s="271">
        <f t="shared" si="76"/>
        <v>0</v>
      </c>
      <c r="K208" s="269"/>
      <c r="L208" s="160"/>
      <c r="M208" s="272"/>
      <c r="N208" s="275">
        <f t="shared" si="77"/>
        <v>0</v>
      </c>
      <c r="O208" s="274"/>
      <c r="P208" s="166"/>
      <c r="Q208" s="167"/>
      <c r="R208" s="277">
        <f t="shared" si="78"/>
        <v>0</v>
      </c>
      <c r="S208" s="280">
        <f t="shared" si="79"/>
        <v>1</v>
      </c>
      <c r="T208" s="543"/>
      <c r="U208" s="541"/>
    </row>
    <row r="209" spans="1:21" s="122" customFormat="1" ht="54" customHeight="1" x14ac:dyDescent="0.35">
      <c r="A209" s="118" t="s">
        <v>871</v>
      </c>
      <c r="B209" s="283"/>
      <c r="C209" s="283"/>
      <c r="D209" s="283"/>
      <c r="E209" s="57"/>
      <c r="F209" s="284">
        <f t="shared" si="75"/>
        <v>0</v>
      </c>
      <c r="G209" s="285">
        <v>1</v>
      </c>
      <c r="H209" s="286"/>
      <c r="I209" s="287"/>
      <c r="J209" s="288">
        <f t="shared" si="76"/>
        <v>1</v>
      </c>
      <c r="K209" s="289"/>
      <c r="L209" s="290"/>
      <c r="M209" s="291"/>
      <c r="N209" s="292">
        <f t="shared" si="77"/>
        <v>0</v>
      </c>
      <c r="O209" s="293"/>
      <c r="P209" s="294"/>
      <c r="Q209" s="295"/>
      <c r="R209" s="296">
        <f t="shared" si="78"/>
        <v>0</v>
      </c>
      <c r="S209" s="246">
        <f t="shared" si="79"/>
        <v>1</v>
      </c>
      <c r="T209" s="544"/>
      <c r="U209" s="541"/>
    </row>
    <row r="210" spans="1:21" x14ac:dyDescent="0.3">
      <c r="A210" s="124" t="s">
        <v>872</v>
      </c>
      <c r="B210" s="177"/>
      <c r="C210" s="177"/>
      <c r="D210" s="177"/>
      <c r="E210" s="252"/>
      <c r="F210" s="265"/>
      <c r="G210" s="258"/>
      <c r="H210" s="177"/>
      <c r="I210" s="252"/>
      <c r="J210" s="265"/>
      <c r="K210" s="258"/>
      <c r="L210" s="177"/>
      <c r="M210" s="252"/>
      <c r="N210" s="265"/>
      <c r="O210" s="258"/>
      <c r="P210" s="177"/>
      <c r="Q210" s="252"/>
      <c r="R210" s="278"/>
      <c r="S210" s="281"/>
      <c r="T210" s="367"/>
      <c r="U210" s="176" t="s">
        <v>160</v>
      </c>
    </row>
    <row r="211" spans="1:21" ht="14.5" customHeight="1" x14ac:dyDescent="0.3">
      <c r="A211" s="12" t="s">
        <v>873</v>
      </c>
      <c r="B211" s="158">
        <v>1</v>
      </c>
      <c r="C211" s="158">
        <v>1</v>
      </c>
      <c r="D211" s="158"/>
      <c r="E211" s="254">
        <v>1</v>
      </c>
      <c r="F211" s="264">
        <f t="shared" ref="F211:F215" si="80">SUM(B211:E211)</f>
        <v>3</v>
      </c>
      <c r="G211" s="260">
        <v>1</v>
      </c>
      <c r="H211" s="149">
        <v>1</v>
      </c>
      <c r="I211" s="267">
        <v>1</v>
      </c>
      <c r="J211" s="271">
        <f t="shared" ref="J211:J215" si="81">SUM(G211:I211)</f>
        <v>3</v>
      </c>
      <c r="K211" s="269">
        <v>1</v>
      </c>
      <c r="L211" s="160">
        <v>1</v>
      </c>
      <c r="M211" s="272"/>
      <c r="N211" s="275">
        <f t="shared" ref="N211:N215" si="82">SUM(K211:M211)</f>
        <v>2</v>
      </c>
      <c r="O211" s="274"/>
      <c r="P211" s="166"/>
      <c r="Q211" s="167">
        <v>1</v>
      </c>
      <c r="R211" s="277">
        <f t="shared" ref="R211:R215" si="83">SUM(O211:Q211)</f>
        <v>1</v>
      </c>
      <c r="S211" s="280">
        <f t="shared" ref="S211:S215" si="84">SUM(F211,J211,N211,R211)</f>
        <v>9</v>
      </c>
      <c r="T211" s="545" t="s">
        <v>874</v>
      </c>
      <c r="U211" s="541" t="s">
        <v>875</v>
      </c>
    </row>
    <row r="212" spans="1:21" x14ac:dyDescent="0.3">
      <c r="A212" s="14" t="s">
        <v>67</v>
      </c>
      <c r="B212" s="158"/>
      <c r="C212" s="158"/>
      <c r="D212" s="158">
        <v>1</v>
      </c>
      <c r="E212" s="254"/>
      <c r="F212" s="264">
        <f t="shared" si="80"/>
        <v>1</v>
      </c>
      <c r="G212" s="260"/>
      <c r="H212" s="149"/>
      <c r="I212" s="267"/>
      <c r="J212" s="271">
        <f t="shared" si="81"/>
        <v>0</v>
      </c>
      <c r="K212" s="269"/>
      <c r="L212" s="160"/>
      <c r="M212" s="272">
        <v>1</v>
      </c>
      <c r="N212" s="275">
        <f t="shared" si="82"/>
        <v>1</v>
      </c>
      <c r="O212" s="274">
        <v>1</v>
      </c>
      <c r="P212" s="166">
        <v>1</v>
      </c>
      <c r="Q212" s="167"/>
      <c r="R212" s="277">
        <f t="shared" si="83"/>
        <v>2</v>
      </c>
      <c r="S212" s="280">
        <f t="shared" si="84"/>
        <v>4</v>
      </c>
      <c r="T212" s="545"/>
      <c r="U212" s="541"/>
    </row>
    <row r="213" spans="1:21" x14ac:dyDescent="0.3">
      <c r="A213" s="13" t="s">
        <v>876</v>
      </c>
      <c r="B213" s="158"/>
      <c r="C213" s="158"/>
      <c r="D213" s="158">
        <v>1</v>
      </c>
      <c r="E213" s="254"/>
      <c r="F213" s="264">
        <f t="shared" si="80"/>
        <v>1</v>
      </c>
      <c r="G213" s="260"/>
      <c r="H213" s="149"/>
      <c r="I213" s="267"/>
      <c r="J213" s="271">
        <f t="shared" si="81"/>
        <v>0</v>
      </c>
      <c r="K213" s="269"/>
      <c r="L213" s="160"/>
      <c r="M213" s="272"/>
      <c r="N213" s="275">
        <f t="shared" si="82"/>
        <v>0</v>
      </c>
      <c r="O213" s="274"/>
      <c r="P213" s="166"/>
      <c r="Q213" s="167"/>
      <c r="R213" s="277">
        <f t="shared" si="83"/>
        <v>0</v>
      </c>
      <c r="S213" s="280">
        <f t="shared" si="84"/>
        <v>1</v>
      </c>
      <c r="T213" s="545"/>
      <c r="U213" s="541"/>
    </row>
    <row r="214" spans="1:21" x14ac:dyDescent="0.3">
      <c r="A214" s="13" t="s">
        <v>877</v>
      </c>
      <c r="B214" s="158"/>
      <c r="C214" s="158"/>
      <c r="D214" s="158"/>
      <c r="E214" s="254"/>
      <c r="F214" s="264">
        <f t="shared" si="80"/>
        <v>0</v>
      </c>
      <c r="G214" s="260"/>
      <c r="H214" s="149"/>
      <c r="I214" s="267"/>
      <c r="J214" s="271">
        <f t="shared" si="81"/>
        <v>0</v>
      </c>
      <c r="K214" s="269"/>
      <c r="L214" s="160"/>
      <c r="M214" s="272"/>
      <c r="N214" s="275">
        <f t="shared" si="82"/>
        <v>0</v>
      </c>
      <c r="O214" s="274">
        <v>1</v>
      </c>
      <c r="P214" s="166">
        <v>1</v>
      </c>
      <c r="Q214" s="167"/>
      <c r="R214" s="277">
        <f t="shared" si="83"/>
        <v>2</v>
      </c>
      <c r="S214" s="280">
        <f t="shared" si="84"/>
        <v>2</v>
      </c>
      <c r="T214" s="545"/>
      <c r="U214" s="541"/>
    </row>
    <row r="215" spans="1:21" x14ac:dyDescent="0.3">
      <c r="A215" s="18" t="s">
        <v>878</v>
      </c>
      <c r="B215" s="158"/>
      <c r="C215" s="158"/>
      <c r="D215" s="158"/>
      <c r="E215" s="254"/>
      <c r="F215" s="264">
        <f t="shared" si="80"/>
        <v>0</v>
      </c>
      <c r="G215" s="260"/>
      <c r="H215" s="149"/>
      <c r="I215" s="267"/>
      <c r="J215" s="271">
        <f t="shared" si="81"/>
        <v>0</v>
      </c>
      <c r="K215" s="269"/>
      <c r="L215" s="160"/>
      <c r="M215" s="272">
        <v>1</v>
      </c>
      <c r="N215" s="275">
        <f t="shared" si="82"/>
        <v>1</v>
      </c>
      <c r="O215" s="274"/>
      <c r="P215" s="166"/>
      <c r="Q215" s="167"/>
      <c r="R215" s="277">
        <f t="shared" si="83"/>
        <v>0</v>
      </c>
      <c r="S215" s="280">
        <f t="shared" si="84"/>
        <v>1</v>
      </c>
      <c r="T215" s="545"/>
      <c r="U215" s="541"/>
    </row>
    <row r="216" spans="1:21" x14ac:dyDescent="0.3">
      <c r="A216" s="123" t="s">
        <v>879</v>
      </c>
      <c r="B216" s="175"/>
      <c r="C216" s="175"/>
      <c r="D216" s="175"/>
      <c r="E216" s="255"/>
      <c r="F216" s="265"/>
      <c r="G216" s="261"/>
      <c r="H216" s="175"/>
      <c r="I216" s="255"/>
      <c r="J216" s="265"/>
      <c r="K216" s="261"/>
      <c r="L216" s="175"/>
      <c r="M216" s="255"/>
      <c r="N216" s="265"/>
      <c r="O216" s="261"/>
      <c r="P216" s="175"/>
      <c r="Q216" s="255"/>
      <c r="R216" s="278"/>
      <c r="S216" s="281"/>
      <c r="T216" s="367"/>
      <c r="U216" s="176" t="s">
        <v>160</v>
      </c>
    </row>
    <row r="217" spans="1:21" x14ac:dyDescent="0.3">
      <c r="A217" s="12" t="s">
        <v>67</v>
      </c>
      <c r="B217" s="158"/>
      <c r="C217" s="158"/>
      <c r="D217" s="158"/>
      <c r="E217" s="254"/>
      <c r="F217" s="264">
        <f t="shared" ref="F217:F226" si="85">SUM(B217:E217)</f>
        <v>0</v>
      </c>
      <c r="G217" s="260"/>
      <c r="H217" s="149">
        <v>1</v>
      </c>
      <c r="I217" s="267">
        <v>1</v>
      </c>
      <c r="J217" s="271">
        <f t="shared" ref="J217:J226" si="86">SUM(G217:I217)</f>
        <v>2</v>
      </c>
      <c r="K217" s="269"/>
      <c r="L217" s="160">
        <v>1</v>
      </c>
      <c r="M217" s="272">
        <v>1</v>
      </c>
      <c r="N217" s="275">
        <f t="shared" ref="N217:N226" si="87">SUM(K217:M217)</f>
        <v>2</v>
      </c>
      <c r="O217" s="274"/>
      <c r="P217" s="166">
        <v>1</v>
      </c>
      <c r="Q217" s="167"/>
      <c r="R217" s="277">
        <f t="shared" ref="R217:R226" si="88">SUM(O217:Q217)</f>
        <v>1</v>
      </c>
      <c r="S217" s="280">
        <f t="shared" ref="S217:S226" si="89">SUM(F217,J217,N217,R217)</f>
        <v>5</v>
      </c>
      <c r="T217" s="545" t="s">
        <v>880</v>
      </c>
      <c r="U217" s="541" t="s">
        <v>881</v>
      </c>
    </row>
    <row r="218" spans="1:21" ht="14.5" customHeight="1" x14ac:dyDescent="0.3">
      <c r="A218" s="12" t="s">
        <v>288</v>
      </c>
      <c r="B218" s="158">
        <v>1</v>
      </c>
      <c r="C218" s="158"/>
      <c r="D218" s="158">
        <v>1</v>
      </c>
      <c r="E218" s="254">
        <v>1</v>
      </c>
      <c r="F218" s="264">
        <f t="shared" si="85"/>
        <v>3</v>
      </c>
      <c r="G218" s="260">
        <v>1</v>
      </c>
      <c r="H218" s="149"/>
      <c r="I218" s="267"/>
      <c r="J218" s="271">
        <f t="shared" si="86"/>
        <v>1</v>
      </c>
      <c r="K218" s="269"/>
      <c r="L218" s="160"/>
      <c r="M218" s="272"/>
      <c r="N218" s="275">
        <f t="shared" si="87"/>
        <v>0</v>
      </c>
      <c r="O218" s="274">
        <v>1</v>
      </c>
      <c r="P218" s="166"/>
      <c r="Q218" s="167">
        <v>1</v>
      </c>
      <c r="R218" s="277">
        <f t="shared" si="88"/>
        <v>2</v>
      </c>
      <c r="S218" s="280">
        <f t="shared" si="89"/>
        <v>6</v>
      </c>
      <c r="T218" s="545"/>
      <c r="U218" s="541"/>
    </row>
    <row r="219" spans="1:21" ht="14.5" customHeight="1" x14ac:dyDescent="0.3">
      <c r="A219" s="13" t="s">
        <v>882</v>
      </c>
      <c r="B219" s="158"/>
      <c r="C219" s="158"/>
      <c r="D219" s="158"/>
      <c r="E219" s="254">
        <v>1</v>
      </c>
      <c r="F219" s="264">
        <f t="shared" si="85"/>
        <v>1</v>
      </c>
      <c r="G219" s="260"/>
      <c r="H219" s="149"/>
      <c r="I219" s="267"/>
      <c r="J219" s="271">
        <f t="shared" si="86"/>
        <v>0</v>
      </c>
      <c r="K219" s="269"/>
      <c r="L219" s="160"/>
      <c r="M219" s="272"/>
      <c r="N219" s="275">
        <f t="shared" si="87"/>
        <v>0</v>
      </c>
      <c r="O219" s="274"/>
      <c r="P219" s="166"/>
      <c r="Q219" s="167"/>
      <c r="R219" s="277">
        <f t="shared" si="88"/>
        <v>0</v>
      </c>
      <c r="S219" s="280">
        <f t="shared" si="89"/>
        <v>1</v>
      </c>
      <c r="T219" s="545"/>
      <c r="U219" s="541"/>
    </row>
    <row r="220" spans="1:21" ht="14.5" customHeight="1" x14ac:dyDescent="0.3">
      <c r="A220" s="13" t="s">
        <v>883</v>
      </c>
      <c r="B220" s="158"/>
      <c r="C220" s="158"/>
      <c r="D220" s="158"/>
      <c r="E220" s="254">
        <v>1</v>
      </c>
      <c r="F220" s="264">
        <f t="shared" si="85"/>
        <v>1</v>
      </c>
      <c r="G220" s="260"/>
      <c r="H220" s="149"/>
      <c r="I220" s="267"/>
      <c r="J220" s="271">
        <f t="shared" si="86"/>
        <v>0</v>
      </c>
      <c r="K220" s="269"/>
      <c r="L220" s="160"/>
      <c r="M220" s="272"/>
      <c r="N220" s="275">
        <f t="shared" si="87"/>
        <v>0</v>
      </c>
      <c r="O220" s="274"/>
      <c r="P220" s="166"/>
      <c r="Q220" s="167"/>
      <c r="R220" s="277">
        <f t="shared" si="88"/>
        <v>0</v>
      </c>
      <c r="S220" s="280">
        <f t="shared" si="89"/>
        <v>1</v>
      </c>
      <c r="T220" s="545"/>
      <c r="U220" s="541"/>
    </row>
    <row r="221" spans="1:21" ht="14.5" customHeight="1" x14ac:dyDescent="0.3">
      <c r="A221" s="13" t="s">
        <v>884</v>
      </c>
      <c r="B221" s="158"/>
      <c r="C221" s="158"/>
      <c r="D221" s="158"/>
      <c r="E221" s="254">
        <v>1</v>
      </c>
      <c r="F221" s="264">
        <f t="shared" si="85"/>
        <v>1</v>
      </c>
      <c r="G221" s="260"/>
      <c r="H221" s="149"/>
      <c r="I221" s="267"/>
      <c r="J221" s="271">
        <f t="shared" si="86"/>
        <v>0</v>
      </c>
      <c r="K221" s="269"/>
      <c r="L221" s="160"/>
      <c r="M221" s="272"/>
      <c r="N221" s="275">
        <f t="shared" si="87"/>
        <v>0</v>
      </c>
      <c r="O221" s="274"/>
      <c r="P221" s="166"/>
      <c r="Q221" s="167"/>
      <c r="R221" s="277">
        <f t="shared" si="88"/>
        <v>0</v>
      </c>
      <c r="S221" s="280">
        <f t="shared" si="89"/>
        <v>1</v>
      </c>
      <c r="T221" s="545"/>
      <c r="U221" s="541"/>
    </row>
    <row r="222" spans="1:21" ht="14.5" customHeight="1" x14ac:dyDescent="0.3">
      <c r="A222" s="13" t="s">
        <v>885</v>
      </c>
      <c r="B222" s="158"/>
      <c r="C222" s="158"/>
      <c r="D222" s="158"/>
      <c r="E222" s="254">
        <v>1</v>
      </c>
      <c r="F222" s="264">
        <f t="shared" si="85"/>
        <v>1</v>
      </c>
      <c r="G222" s="260"/>
      <c r="H222" s="149"/>
      <c r="I222" s="267"/>
      <c r="J222" s="271">
        <f t="shared" si="86"/>
        <v>0</v>
      </c>
      <c r="K222" s="269"/>
      <c r="L222" s="160"/>
      <c r="M222" s="272"/>
      <c r="N222" s="275">
        <f t="shared" si="87"/>
        <v>0</v>
      </c>
      <c r="O222" s="274"/>
      <c r="P222" s="166"/>
      <c r="Q222" s="167"/>
      <c r="R222" s="277">
        <f t="shared" si="88"/>
        <v>0</v>
      </c>
      <c r="S222" s="280">
        <f t="shared" si="89"/>
        <v>1</v>
      </c>
      <c r="T222" s="545"/>
      <c r="U222" s="541"/>
    </row>
    <row r="223" spans="1:21" ht="14.5" customHeight="1" x14ac:dyDescent="0.3">
      <c r="A223" s="13" t="s">
        <v>886</v>
      </c>
      <c r="B223" s="158"/>
      <c r="C223" s="158"/>
      <c r="D223" s="158"/>
      <c r="E223" s="254"/>
      <c r="F223" s="264">
        <f t="shared" si="85"/>
        <v>0</v>
      </c>
      <c r="G223" s="260">
        <v>1</v>
      </c>
      <c r="H223" s="149"/>
      <c r="I223" s="267"/>
      <c r="J223" s="271">
        <f t="shared" si="86"/>
        <v>1</v>
      </c>
      <c r="K223" s="269"/>
      <c r="L223" s="160"/>
      <c r="M223" s="272"/>
      <c r="N223" s="275">
        <f t="shared" si="87"/>
        <v>0</v>
      </c>
      <c r="O223" s="274">
        <v>1</v>
      </c>
      <c r="P223" s="166"/>
      <c r="Q223" s="167">
        <v>1</v>
      </c>
      <c r="R223" s="277">
        <f t="shared" si="88"/>
        <v>2</v>
      </c>
      <c r="S223" s="280">
        <f t="shared" si="89"/>
        <v>3</v>
      </c>
      <c r="T223" s="545"/>
      <c r="U223" s="541"/>
    </row>
    <row r="224" spans="1:21" ht="14.5" customHeight="1" x14ac:dyDescent="0.3">
      <c r="A224" s="13" t="s">
        <v>887</v>
      </c>
      <c r="B224" s="158">
        <v>1</v>
      </c>
      <c r="C224" s="158"/>
      <c r="D224" s="158"/>
      <c r="E224" s="254"/>
      <c r="F224" s="264">
        <f t="shared" si="85"/>
        <v>1</v>
      </c>
      <c r="G224" s="260"/>
      <c r="H224" s="149"/>
      <c r="I224" s="267"/>
      <c r="J224" s="271">
        <f t="shared" si="86"/>
        <v>0</v>
      </c>
      <c r="K224" s="269"/>
      <c r="L224" s="160"/>
      <c r="M224" s="272"/>
      <c r="N224" s="275">
        <f t="shared" si="87"/>
        <v>0</v>
      </c>
      <c r="O224" s="274"/>
      <c r="P224" s="166"/>
      <c r="Q224" s="167"/>
      <c r="R224" s="277">
        <f t="shared" si="88"/>
        <v>0</v>
      </c>
      <c r="S224" s="280">
        <f t="shared" si="89"/>
        <v>1</v>
      </c>
      <c r="T224" s="545"/>
      <c r="U224" s="541"/>
    </row>
    <row r="225" spans="1:21" ht="14.5" customHeight="1" x14ac:dyDescent="0.3">
      <c r="A225" s="13" t="s">
        <v>888</v>
      </c>
      <c r="B225" s="158">
        <v>1</v>
      </c>
      <c r="C225" s="158"/>
      <c r="D225" s="158"/>
      <c r="E225" s="254">
        <v>1</v>
      </c>
      <c r="F225" s="264">
        <f t="shared" si="85"/>
        <v>2</v>
      </c>
      <c r="G225" s="260"/>
      <c r="H225" s="149"/>
      <c r="I225" s="267"/>
      <c r="J225" s="271">
        <f t="shared" si="86"/>
        <v>0</v>
      </c>
      <c r="K225" s="269"/>
      <c r="L225" s="160"/>
      <c r="M225" s="272"/>
      <c r="N225" s="275">
        <f t="shared" si="87"/>
        <v>0</v>
      </c>
      <c r="O225" s="274"/>
      <c r="P225" s="166"/>
      <c r="Q225" s="167"/>
      <c r="R225" s="277">
        <f t="shared" si="88"/>
        <v>0</v>
      </c>
      <c r="S225" s="280">
        <f t="shared" si="89"/>
        <v>2</v>
      </c>
      <c r="T225" s="545"/>
      <c r="U225" s="541"/>
    </row>
    <row r="226" spans="1:21" s="122" customFormat="1" ht="24" customHeight="1" x14ac:dyDescent="0.35">
      <c r="A226" s="119" t="s">
        <v>889</v>
      </c>
      <c r="B226" s="283"/>
      <c r="C226" s="283"/>
      <c r="D226" s="283">
        <v>1</v>
      </c>
      <c r="E226" s="57"/>
      <c r="F226" s="284">
        <f t="shared" si="85"/>
        <v>1</v>
      </c>
      <c r="G226" s="285"/>
      <c r="H226" s="286"/>
      <c r="I226" s="287"/>
      <c r="J226" s="288">
        <f t="shared" si="86"/>
        <v>0</v>
      </c>
      <c r="K226" s="289"/>
      <c r="L226" s="290"/>
      <c r="M226" s="291"/>
      <c r="N226" s="292">
        <f t="shared" si="87"/>
        <v>0</v>
      </c>
      <c r="O226" s="293"/>
      <c r="P226" s="294"/>
      <c r="Q226" s="295"/>
      <c r="R226" s="296">
        <f t="shared" si="88"/>
        <v>0</v>
      </c>
      <c r="S226" s="246">
        <f t="shared" si="89"/>
        <v>1</v>
      </c>
      <c r="T226" s="545"/>
      <c r="U226" s="541"/>
    </row>
    <row r="227" spans="1:21" ht="18.75" customHeight="1" x14ac:dyDescent="0.3">
      <c r="A227" s="220" t="s">
        <v>890</v>
      </c>
      <c r="B227" s="221"/>
      <c r="C227" s="221"/>
      <c r="D227" s="221"/>
      <c r="E227" s="253"/>
      <c r="F227" s="266"/>
      <c r="G227" s="259"/>
      <c r="H227" s="221"/>
      <c r="I227" s="253"/>
      <c r="J227" s="266"/>
      <c r="K227" s="259"/>
      <c r="L227" s="221"/>
      <c r="M227" s="253"/>
      <c r="N227" s="266"/>
      <c r="O227" s="259"/>
      <c r="P227" s="221"/>
      <c r="Q227" s="253"/>
      <c r="R227" s="279"/>
      <c r="S227" s="282"/>
      <c r="T227" s="372"/>
      <c r="U227" s="177"/>
    </row>
    <row r="228" spans="1:21" x14ac:dyDescent="0.3">
      <c r="A228" s="14" t="s">
        <v>891</v>
      </c>
      <c r="B228" s="209">
        <v>1</v>
      </c>
      <c r="C228" s="209"/>
      <c r="D228" s="209"/>
      <c r="E228" s="256"/>
      <c r="F228" s="264">
        <f t="shared" ref="F228:F245" si="90">SUM(B228:E228)</f>
        <v>1</v>
      </c>
      <c r="G228" s="262"/>
      <c r="H228" s="210"/>
      <c r="I228" s="268">
        <v>1</v>
      </c>
      <c r="J228" s="271">
        <f t="shared" ref="J228:J245" si="91">SUM(G228:I228)</f>
        <v>1</v>
      </c>
      <c r="K228" s="270"/>
      <c r="L228" s="211"/>
      <c r="M228" s="273">
        <v>1</v>
      </c>
      <c r="N228" s="275">
        <f t="shared" ref="N228:N245" si="92">SUM(K228:M228)</f>
        <v>1</v>
      </c>
      <c r="O228" s="293"/>
      <c r="P228" s="293"/>
      <c r="Q228" s="293"/>
      <c r="R228" s="277">
        <f t="shared" ref="R228:R245" si="93">SUM(O228:Q228)</f>
        <v>0</v>
      </c>
      <c r="S228" s="280">
        <f t="shared" ref="S228:S245" si="94">SUM(F228,J228,N228,R228)</f>
        <v>3</v>
      </c>
      <c r="T228" s="545" t="s">
        <v>892</v>
      </c>
      <c r="U228" s="548" t="s">
        <v>893</v>
      </c>
    </row>
    <row r="229" spans="1:21" x14ac:dyDescent="0.3">
      <c r="A229" s="13" t="s">
        <v>894</v>
      </c>
      <c r="B229" s="209"/>
      <c r="C229" s="209"/>
      <c r="D229" s="209"/>
      <c r="E229" s="256"/>
      <c r="F229" s="264">
        <f t="shared" si="90"/>
        <v>0</v>
      </c>
      <c r="G229" s="262"/>
      <c r="H229" s="210"/>
      <c r="I229" s="268">
        <v>1</v>
      </c>
      <c r="J229" s="271">
        <f t="shared" si="91"/>
        <v>1</v>
      </c>
      <c r="K229" s="270"/>
      <c r="L229" s="211"/>
      <c r="M229" s="273">
        <v>1</v>
      </c>
      <c r="N229" s="275">
        <f t="shared" si="92"/>
        <v>1</v>
      </c>
      <c r="O229" s="293"/>
      <c r="P229" s="293"/>
      <c r="Q229" s="293"/>
      <c r="R229" s="277">
        <f t="shared" si="93"/>
        <v>0</v>
      </c>
      <c r="S229" s="280">
        <f t="shared" si="94"/>
        <v>2</v>
      </c>
      <c r="T229" s="545"/>
      <c r="U229" s="548"/>
    </row>
    <row r="230" spans="1:21" x14ac:dyDescent="0.3">
      <c r="A230" s="13" t="s">
        <v>895</v>
      </c>
      <c r="B230" s="209">
        <v>1</v>
      </c>
      <c r="C230" s="209"/>
      <c r="D230" s="209"/>
      <c r="E230" s="256"/>
      <c r="F230" s="264">
        <f t="shared" si="90"/>
        <v>1</v>
      </c>
      <c r="G230" s="262"/>
      <c r="H230" s="210"/>
      <c r="I230" s="268">
        <v>1</v>
      </c>
      <c r="J230" s="271">
        <f t="shared" si="91"/>
        <v>1</v>
      </c>
      <c r="K230" s="270"/>
      <c r="L230" s="211"/>
      <c r="M230" s="273">
        <v>1</v>
      </c>
      <c r="N230" s="275">
        <f t="shared" si="92"/>
        <v>1</v>
      </c>
      <c r="O230" s="293"/>
      <c r="P230" s="293"/>
      <c r="Q230" s="293"/>
      <c r="R230" s="277">
        <f t="shared" si="93"/>
        <v>0</v>
      </c>
      <c r="S230" s="280">
        <f t="shared" si="94"/>
        <v>3</v>
      </c>
      <c r="T230" s="545"/>
      <c r="U230" s="548"/>
    </row>
    <row r="231" spans="1:21" x14ac:dyDescent="0.3">
      <c r="A231" s="13" t="s">
        <v>896</v>
      </c>
      <c r="B231" s="209">
        <v>1</v>
      </c>
      <c r="C231" s="209"/>
      <c r="D231" s="209"/>
      <c r="E231" s="256"/>
      <c r="F231" s="264">
        <f t="shared" si="90"/>
        <v>1</v>
      </c>
      <c r="G231" s="262"/>
      <c r="H231" s="210"/>
      <c r="I231" s="268"/>
      <c r="J231" s="271">
        <f t="shared" si="91"/>
        <v>0</v>
      </c>
      <c r="K231" s="270"/>
      <c r="L231" s="211"/>
      <c r="M231" s="273"/>
      <c r="N231" s="275">
        <f t="shared" si="92"/>
        <v>0</v>
      </c>
      <c r="O231" s="293"/>
      <c r="P231" s="293"/>
      <c r="Q231" s="293"/>
      <c r="R231" s="277">
        <f t="shared" si="93"/>
        <v>0</v>
      </c>
      <c r="S231" s="280">
        <f t="shared" si="94"/>
        <v>1</v>
      </c>
      <c r="T231" s="545"/>
      <c r="U231" s="548"/>
    </row>
    <row r="232" spans="1:21" x14ac:dyDescent="0.3">
      <c r="A232" s="13" t="s">
        <v>897</v>
      </c>
      <c r="B232" s="209">
        <v>1</v>
      </c>
      <c r="C232" s="209"/>
      <c r="D232" s="209"/>
      <c r="E232" s="256"/>
      <c r="F232" s="264">
        <f t="shared" si="90"/>
        <v>1</v>
      </c>
      <c r="G232" s="262"/>
      <c r="H232" s="210"/>
      <c r="I232" s="268"/>
      <c r="J232" s="271">
        <f t="shared" si="91"/>
        <v>0</v>
      </c>
      <c r="K232" s="270"/>
      <c r="L232" s="211"/>
      <c r="M232" s="273">
        <v>1</v>
      </c>
      <c r="N232" s="275">
        <f t="shared" si="92"/>
        <v>1</v>
      </c>
      <c r="O232" s="293"/>
      <c r="P232" s="293"/>
      <c r="Q232" s="293"/>
      <c r="R232" s="277">
        <f t="shared" si="93"/>
        <v>0</v>
      </c>
      <c r="S232" s="280">
        <f t="shared" si="94"/>
        <v>2</v>
      </c>
      <c r="T232" s="545"/>
      <c r="U232" s="548"/>
    </row>
    <row r="233" spans="1:21" x14ac:dyDescent="0.3">
      <c r="A233" s="14" t="s">
        <v>898</v>
      </c>
      <c r="B233" s="209"/>
      <c r="C233" s="209"/>
      <c r="D233" s="209"/>
      <c r="E233" s="256"/>
      <c r="F233" s="264">
        <f t="shared" si="90"/>
        <v>0</v>
      </c>
      <c r="G233" s="262"/>
      <c r="H233" s="210"/>
      <c r="I233" s="268"/>
      <c r="J233" s="271">
        <f t="shared" si="91"/>
        <v>0</v>
      </c>
      <c r="K233" s="270">
        <v>1</v>
      </c>
      <c r="L233" s="211"/>
      <c r="M233" s="273"/>
      <c r="N233" s="275">
        <f t="shared" si="92"/>
        <v>1</v>
      </c>
      <c r="O233" s="293"/>
      <c r="P233" s="293"/>
      <c r="Q233" s="293"/>
      <c r="R233" s="277">
        <f t="shared" si="93"/>
        <v>0</v>
      </c>
      <c r="S233" s="280">
        <f t="shared" si="94"/>
        <v>1</v>
      </c>
      <c r="T233" s="545"/>
      <c r="U233" s="548"/>
    </row>
    <row r="234" spans="1:21" x14ac:dyDescent="0.3">
      <c r="A234" s="14" t="s">
        <v>899</v>
      </c>
      <c r="B234" s="209"/>
      <c r="C234" s="209"/>
      <c r="D234" s="209">
        <v>1</v>
      </c>
      <c r="E234" s="256"/>
      <c r="F234" s="264">
        <f t="shared" si="90"/>
        <v>1</v>
      </c>
      <c r="G234" s="262"/>
      <c r="H234" s="210"/>
      <c r="I234" s="268"/>
      <c r="J234" s="271">
        <f t="shared" si="91"/>
        <v>0</v>
      </c>
      <c r="K234" s="270"/>
      <c r="L234" s="211"/>
      <c r="M234" s="273"/>
      <c r="N234" s="275">
        <f t="shared" si="92"/>
        <v>0</v>
      </c>
      <c r="O234" s="293"/>
      <c r="P234" s="293"/>
      <c r="Q234" s="293"/>
      <c r="R234" s="277">
        <f t="shared" si="93"/>
        <v>0</v>
      </c>
      <c r="S234" s="280">
        <f t="shared" si="94"/>
        <v>1</v>
      </c>
      <c r="T234" s="545"/>
      <c r="U234" s="548"/>
    </row>
    <row r="235" spans="1:21" x14ac:dyDescent="0.3">
      <c r="A235" s="14" t="s">
        <v>900</v>
      </c>
      <c r="B235" s="209"/>
      <c r="C235" s="209"/>
      <c r="D235" s="209"/>
      <c r="E235" s="256"/>
      <c r="F235" s="264">
        <f t="shared" si="90"/>
        <v>0</v>
      </c>
      <c r="G235" s="262"/>
      <c r="H235" s="210"/>
      <c r="I235" s="268"/>
      <c r="J235" s="271">
        <f t="shared" si="91"/>
        <v>0</v>
      </c>
      <c r="K235" s="270"/>
      <c r="L235" s="211">
        <v>1</v>
      </c>
      <c r="M235" s="273"/>
      <c r="N235" s="275">
        <f t="shared" si="92"/>
        <v>1</v>
      </c>
      <c r="O235" s="293"/>
      <c r="P235" s="293"/>
      <c r="Q235" s="293"/>
      <c r="R235" s="277">
        <f t="shared" si="93"/>
        <v>0</v>
      </c>
      <c r="S235" s="280">
        <f t="shared" si="94"/>
        <v>1</v>
      </c>
      <c r="T235" s="545"/>
      <c r="U235" s="548"/>
    </row>
    <row r="236" spans="1:21" x14ac:dyDescent="0.3">
      <c r="A236" s="14" t="s">
        <v>901</v>
      </c>
      <c r="B236" s="209"/>
      <c r="C236" s="209"/>
      <c r="D236" s="209"/>
      <c r="E236" s="256"/>
      <c r="F236" s="264">
        <f t="shared" si="90"/>
        <v>0</v>
      </c>
      <c r="G236" s="262"/>
      <c r="H236" s="210"/>
      <c r="I236" s="268">
        <v>1</v>
      </c>
      <c r="J236" s="271">
        <f t="shared" si="91"/>
        <v>1</v>
      </c>
      <c r="K236" s="270"/>
      <c r="L236" s="211">
        <v>1</v>
      </c>
      <c r="M236" s="273"/>
      <c r="N236" s="275">
        <f t="shared" si="92"/>
        <v>1</v>
      </c>
      <c r="O236" s="410">
        <v>1</v>
      </c>
      <c r="P236" s="410">
        <v>1</v>
      </c>
      <c r="Q236" s="293"/>
      <c r="R236" s="277">
        <f t="shared" si="93"/>
        <v>2</v>
      </c>
      <c r="S236" s="280">
        <f t="shared" si="94"/>
        <v>4</v>
      </c>
      <c r="T236" s="545"/>
      <c r="U236" s="548"/>
    </row>
    <row r="237" spans="1:21" ht="28" x14ac:dyDescent="0.3">
      <c r="A237" s="169" t="s">
        <v>902</v>
      </c>
      <c r="B237" s="209"/>
      <c r="C237" s="209"/>
      <c r="D237" s="209"/>
      <c r="E237" s="256"/>
      <c r="F237" s="264">
        <f t="shared" si="90"/>
        <v>0</v>
      </c>
      <c r="G237" s="262"/>
      <c r="H237" s="210"/>
      <c r="I237" s="268">
        <v>1</v>
      </c>
      <c r="J237" s="271">
        <f t="shared" si="91"/>
        <v>1</v>
      </c>
      <c r="K237" s="270"/>
      <c r="L237" s="211"/>
      <c r="M237" s="273"/>
      <c r="N237" s="275">
        <f t="shared" si="92"/>
        <v>0</v>
      </c>
      <c r="O237" s="410">
        <v>1</v>
      </c>
      <c r="P237" s="410">
        <v>1</v>
      </c>
      <c r="Q237" s="293"/>
      <c r="R237" s="277">
        <f t="shared" si="93"/>
        <v>2</v>
      </c>
      <c r="S237" s="280">
        <f t="shared" si="94"/>
        <v>3</v>
      </c>
      <c r="T237" s="545"/>
      <c r="U237" s="548"/>
    </row>
    <row r="238" spans="1:21" ht="28" x14ac:dyDescent="0.3">
      <c r="A238" s="169" t="s">
        <v>903</v>
      </c>
      <c r="B238" s="209"/>
      <c r="C238" s="209"/>
      <c r="D238" s="209"/>
      <c r="E238" s="256"/>
      <c r="F238" s="264">
        <f t="shared" si="90"/>
        <v>0</v>
      </c>
      <c r="G238" s="262"/>
      <c r="H238" s="210"/>
      <c r="I238" s="268"/>
      <c r="J238" s="271">
        <f t="shared" si="91"/>
        <v>0</v>
      </c>
      <c r="K238" s="270"/>
      <c r="L238" s="211"/>
      <c r="M238" s="273"/>
      <c r="N238" s="275">
        <f t="shared" si="92"/>
        <v>0</v>
      </c>
      <c r="O238" s="410">
        <v>1</v>
      </c>
      <c r="P238" s="293"/>
      <c r="Q238" s="293"/>
      <c r="R238" s="277">
        <f t="shared" si="93"/>
        <v>1</v>
      </c>
      <c r="S238" s="280">
        <f t="shared" si="94"/>
        <v>1</v>
      </c>
      <c r="T238" s="545"/>
      <c r="U238" s="548"/>
    </row>
    <row r="239" spans="1:21" x14ac:dyDescent="0.3">
      <c r="A239" s="14" t="s">
        <v>904</v>
      </c>
      <c r="B239" s="209"/>
      <c r="C239" s="209"/>
      <c r="D239" s="209"/>
      <c r="E239" s="256"/>
      <c r="F239" s="264">
        <f t="shared" si="90"/>
        <v>0</v>
      </c>
      <c r="G239" s="262"/>
      <c r="H239" s="210">
        <v>1</v>
      </c>
      <c r="I239" s="268"/>
      <c r="J239" s="271">
        <f t="shared" si="91"/>
        <v>1</v>
      </c>
      <c r="K239" s="270"/>
      <c r="L239" s="211"/>
      <c r="M239" s="273">
        <v>1</v>
      </c>
      <c r="N239" s="275">
        <f t="shared" si="92"/>
        <v>1</v>
      </c>
      <c r="O239" s="293"/>
      <c r="P239" s="293"/>
      <c r="Q239" s="256">
        <v>1</v>
      </c>
      <c r="R239" s="277">
        <f t="shared" si="93"/>
        <v>1</v>
      </c>
      <c r="S239" s="280">
        <f t="shared" si="94"/>
        <v>3</v>
      </c>
      <c r="T239" s="545"/>
      <c r="U239" s="548"/>
    </row>
    <row r="240" spans="1:21" x14ac:dyDescent="0.3">
      <c r="A240" s="14" t="s">
        <v>905</v>
      </c>
      <c r="B240" s="209"/>
      <c r="C240" s="209"/>
      <c r="D240" s="209"/>
      <c r="E240" s="256"/>
      <c r="F240" s="264">
        <f t="shared" si="90"/>
        <v>0</v>
      </c>
      <c r="G240" s="262">
        <v>1</v>
      </c>
      <c r="H240" s="210"/>
      <c r="I240" s="268"/>
      <c r="J240" s="271">
        <f t="shared" si="91"/>
        <v>1</v>
      </c>
      <c r="K240" s="270"/>
      <c r="L240" s="211"/>
      <c r="M240" s="273"/>
      <c r="N240" s="275">
        <f t="shared" si="92"/>
        <v>0</v>
      </c>
      <c r="O240" s="293"/>
      <c r="P240" s="293"/>
      <c r="Q240" s="293"/>
      <c r="R240" s="277">
        <f t="shared" si="93"/>
        <v>0</v>
      </c>
      <c r="S240" s="280">
        <f t="shared" si="94"/>
        <v>1</v>
      </c>
      <c r="T240" s="545"/>
      <c r="U240" s="548"/>
    </row>
    <row r="241" spans="1:21" x14ac:dyDescent="0.3">
      <c r="A241" s="14" t="s">
        <v>906</v>
      </c>
      <c r="B241" s="209"/>
      <c r="C241" s="209"/>
      <c r="D241" s="209"/>
      <c r="E241" s="256"/>
      <c r="F241" s="264">
        <f t="shared" si="90"/>
        <v>0</v>
      </c>
      <c r="G241" s="262">
        <v>1</v>
      </c>
      <c r="H241" s="210"/>
      <c r="I241" s="268"/>
      <c r="J241" s="271">
        <f t="shared" si="91"/>
        <v>1</v>
      </c>
      <c r="K241" s="270"/>
      <c r="L241" s="211"/>
      <c r="M241" s="273"/>
      <c r="N241" s="275">
        <f t="shared" si="92"/>
        <v>0</v>
      </c>
      <c r="O241" s="293"/>
      <c r="P241" s="293"/>
      <c r="Q241" s="293"/>
      <c r="R241" s="277">
        <f t="shared" si="93"/>
        <v>0</v>
      </c>
      <c r="S241" s="280">
        <f t="shared" si="94"/>
        <v>1</v>
      </c>
      <c r="T241" s="545"/>
      <c r="U241" s="548"/>
    </row>
    <row r="242" spans="1:21" x14ac:dyDescent="0.3">
      <c r="A242" s="14" t="s">
        <v>907</v>
      </c>
      <c r="B242" s="209"/>
      <c r="C242" s="209"/>
      <c r="D242" s="209"/>
      <c r="E242" s="256"/>
      <c r="F242" s="264">
        <f t="shared" si="90"/>
        <v>0</v>
      </c>
      <c r="G242" s="262"/>
      <c r="H242" s="210"/>
      <c r="I242" s="268"/>
      <c r="J242" s="271">
        <f t="shared" si="91"/>
        <v>0</v>
      </c>
      <c r="K242" s="270"/>
      <c r="L242" s="211"/>
      <c r="M242" s="273"/>
      <c r="N242" s="275">
        <f t="shared" si="92"/>
        <v>0</v>
      </c>
      <c r="O242" s="293"/>
      <c r="P242" s="293"/>
      <c r="Q242" s="256">
        <v>1</v>
      </c>
      <c r="R242" s="277">
        <f t="shared" si="93"/>
        <v>1</v>
      </c>
      <c r="S242" s="280">
        <f t="shared" si="94"/>
        <v>1</v>
      </c>
      <c r="T242" s="545"/>
      <c r="U242" s="548"/>
    </row>
    <row r="243" spans="1:21" x14ac:dyDescent="0.3">
      <c r="A243" s="14" t="s">
        <v>908</v>
      </c>
      <c r="B243" s="209"/>
      <c r="C243" s="209"/>
      <c r="D243" s="209"/>
      <c r="E243" s="256">
        <v>1</v>
      </c>
      <c r="F243" s="264">
        <f t="shared" si="90"/>
        <v>1</v>
      </c>
      <c r="G243" s="262"/>
      <c r="H243" s="210">
        <v>1</v>
      </c>
      <c r="I243" s="268"/>
      <c r="J243" s="271">
        <f t="shared" si="91"/>
        <v>1</v>
      </c>
      <c r="K243" s="270"/>
      <c r="L243" s="211"/>
      <c r="M243" s="273"/>
      <c r="N243" s="275">
        <f t="shared" si="92"/>
        <v>0</v>
      </c>
      <c r="O243" s="293"/>
      <c r="P243" s="293"/>
      <c r="Q243" s="293"/>
      <c r="R243" s="277">
        <f t="shared" si="93"/>
        <v>0</v>
      </c>
      <c r="S243" s="280">
        <f t="shared" si="94"/>
        <v>2</v>
      </c>
      <c r="T243" s="545"/>
      <c r="U243" s="548"/>
    </row>
    <row r="244" spans="1:21" x14ac:dyDescent="0.3">
      <c r="A244" s="14" t="s">
        <v>909</v>
      </c>
      <c r="B244" s="209"/>
      <c r="C244" s="209"/>
      <c r="D244" s="209"/>
      <c r="E244" s="256">
        <v>1</v>
      </c>
      <c r="F244" s="264">
        <f t="shared" si="90"/>
        <v>1</v>
      </c>
      <c r="G244" s="262"/>
      <c r="H244" s="210"/>
      <c r="I244" s="268"/>
      <c r="J244" s="271">
        <f t="shared" si="91"/>
        <v>0</v>
      </c>
      <c r="K244" s="270"/>
      <c r="L244" s="211"/>
      <c r="M244" s="273"/>
      <c r="N244" s="275">
        <f t="shared" si="92"/>
        <v>0</v>
      </c>
      <c r="O244" s="293"/>
      <c r="P244" s="293"/>
      <c r="Q244" s="293"/>
      <c r="R244" s="277">
        <f t="shared" si="93"/>
        <v>0</v>
      </c>
      <c r="S244" s="280">
        <f t="shared" si="94"/>
        <v>1</v>
      </c>
      <c r="T244" s="545"/>
      <c r="U244" s="548"/>
    </row>
    <row r="245" spans="1:21" ht="14.5" thickBot="1" x14ac:dyDescent="0.35">
      <c r="A245" s="14" t="s">
        <v>910</v>
      </c>
      <c r="B245" s="209"/>
      <c r="C245" s="209"/>
      <c r="D245" s="209">
        <v>1</v>
      </c>
      <c r="E245" s="209"/>
      <c r="F245" s="158">
        <f t="shared" si="90"/>
        <v>1</v>
      </c>
      <c r="G245" s="210"/>
      <c r="H245" s="210"/>
      <c r="I245" s="210"/>
      <c r="J245" s="149">
        <f t="shared" si="91"/>
        <v>0</v>
      </c>
      <c r="K245" s="211"/>
      <c r="L245" s="211"/>
      <c r="M245" s="211"/>
      <c r="N245" s="160">
        <f t="shared" si="92"/>
        <v>0</v>
      </c>
      <c r="O245" s="293"/>
      <c r="P245" s="293"/>
      <c r="Q245" s="293"/>
      <c r="R245" s="166">
        <f t="shared" si="93"/>
        <v>0</v>
      </c>
      <c r="S245" s="390">
        <f t="shared" si="94"/>
        <v>1</v>
      </c>
      <c r="T245" s="549"/>
      <c r="U245" s="548"/>
    </row>
    <row r="246" spans="1:21" ht="14.5" thickBot="1" x14ac:dyDescent="0.35">
      <c r="A246" s="418" t="s">
        <v>425</v>
      </c>
      <c r="B246" s="424">
        <f>SUM(B5:B245)</f>
        <v>43</v>
      </c>
      <c r="C246" s="424">
        <v>21</v>
      </c>
      <c r="D246" s="424">
        <v>34</v>
      </c>
      <c r="E246" s="425">
        <v>34</v>
      </c>
      <c r="F246" s="425"/>
      <c r="G246" s="425">
        <v>21</v>
      </c>
      <c r="H246" s="424">
        <v>17</v>
      </c>
      <c r="I246" s="424">
        <v>11</v>
      </c>
      <c r="J246" s="424"/>
      <c r="K246" s="424">
        <v>8</v>
      </c>
      <c r="L246" s="424">
        <v>8</v>
      </c>
      <c r="M246" s="424">
        <v>8</v>
      </c>
      <c r="N246" s="424"/>
      <c r="O246" s="424">
        <v>10</v>
      </c>
      <c r="P246" s="424">
        <v>6</v>
      </c>
      <c r="Q246" s="424">
        <v>6</v>
      </c>
      <c r="R246" s="424"/>
      <c r="S246" s="153"/>
      <c r="T246" s="201"/>
    </row>
    <row r="247" spans="1:21" x14ac:dyDescent="0.3">
      <c r="S247" s="153"/>
      <c r="T247" s="201"/>
    </row>
    <row r="248" spans="1:21" x14ac:dyDescent="0.3">
      <c r="S248" s="153"/>
      <c r="T248" s="201"/>
    </row>
    <row r="249" spans="1:21" x14ac:dyDescent="0.3">
      <c r="S249" s="153"/>
      <c r="T249" s="201"/>
    </row>
    <row r="250" spans="1:21" x14ac:dyDescent="0.3">
      <c r="S250" s="153"/>
      <c r="T250" s="201"/>
    </row>
    <row r="251" spans="1:21" x14ac:dyDescent="0.3">
      <c r="S251" s="153"/>
      <c r="T251" s="201"/>
    </row>
    <row r="252" spans="1:21" x14ac:dyDescent="0.3">
      <c r="S252" s="153"/>
      <c r="T252" s="201"/>
    </row>
    <row r="253" spans="1:21" x14ac:dyDescent="0.3">
      <c r="S253" s="153"/>
      <c r="T253" s="201"/>
    </row>
    <row r="254" spans="1:21" x14ac:dyDescent="0.3">
      <c r="S254" s="153"/>
      <c r="T254" s="201"/>
    </row>
    <row r="255" spans="1:21" x14ac:dyDescent="0.3">
      <c r="S255" s="153"/>
      <c r="T255" s="201"/>
    </row>
    <row r="256" spans="1:21" x14ac:dyDescent="0.3">
      <c r="S256" s="153"/>
      <c r="T256" s="201"/>
    </row>
    <row r="257" spans="19:20" x14ac:dyDescent="0.3">
      <c r="S257" s="153"/>
      <c r="T257" s="201"/>
    </row>
    <row r="258" spans="19:20" x14ac:dyDescent="0.3">
      <c r="S258" s="153"/>
      <c r="T258" s="201"/>
    </row>
    <row r="259" spans="19:20" x14ac:dyDescent="0.3">
      <c r="S259" s="153"/>
      <c r="T259" s="201"/>
    </row>
    <row r="260" spans="19:20" x14ac:dyDescent="0.3">
      <c r="S260" s="153"/>
      <c r="T260" s="201"/>
    </row>
    <row r="261" spans="19:20" x14ac:dyDescent="0.3">
      <c r="S261" s="153"/>
      <c r="T261" s="201"/>
    </row>
    <row r="262" spans="19:20" x14ac:dyDescent="0.3">
      <c r="S262" s="153"/>
      <c r="T262" s="201"/>
    </row>
    <row r="263" spans="19:20" x14ac:dyDescent="0.3">
      <c r="S263" s="153"/>
      <c r="T263" s="201"/>
    </row>
    <row r="264" spans="19:20" x14ac:dyDescent="0.3">
      <c r="S264" s="153"/>
      <c r="T264" s="201"/>
    </row>
    <row r="265" spans="19:20" x14ac:dyDescent="0.3">
      <c r="S265" s="153"/>
      <c r="T265" s="201"/>
    </row>
    <row r="266" spans="19:20" x14ac:dyDescent="0.3">
      <c r="S266" s="153"/>
      <c r="T266" s="201"/>
    </row>
    <row r="267" spans="19:20" x14ac:dyDescent="0.3">
      <c r="S267" s="153"/>
      <c r="T267" s="201"/>
    </row>
    <row r="268" spans="19:20" x14ac:dyDescent="0.3">
      <c r="S268" s="153"/>
      <c r="T268" s="201"/>
    </row>
    <row r="269" spans="19:20" x14ac:dyDescent="0.3">
      <c r="S269" s="153"/>
      <c r="T269" s="201"/>
    </row>
    <row r="270" spans="19:20" x14ac:dyDescent="0.3">
      <c r="S270" s="153"/>
      <c r="T270" s="201"/>
    </row>
    <row r="271" spans="19:20" x14ac:dyDescent="0.3">
      <c r="S271" s="153"/>
      <c r="T271" s="201"/>
    </row>
    <row r="272" spans="19:20" x14ac:dyDescent="0.3">
      <c r="S272" s="153"/>
      <c r="T272" s="201"/>
    </row>
    <row r="273" spans="19:20" x14ac:dyDescent="0.3">
      <c r="S273" s="153"/>
      <c r="T273" s="201"/>
    </row>
    <row r="274" spans="19:20" x14ac:dyDescent="0.3">
      <c r="S274" s="153"/>
      <c r="T274" s="201"/>
    </row>
    <row r="275" spans="19:20" x14ac:dyDescent="0.3">
      <c r="S275" s="153"/>
      <c r="T275" s="201"/>
    </row>
    <row r="276" spans="19:20" x14ac:dyDescent="0.3">
      <c r="S276" s="153"/>
      <c r="T276" s="201"/>
    </row>
    <row r="277" spans="19:20" x14ac:dyDescent="0.3">
      <c r="S277" s="153"/>
      <c r="T277" s="201"/>
    </row>
    <row r="278" spans="19:20" x14ac:dyDescent="0.3">
      <c r="S278" s="153"/>
      <c r="T278" s="201"/>
    </row>
    <row r="279" spans="19:20" x14ac:dyDescent="0.3">
      <c r="S279" s="153"/>
      <c r="T279" s="201"/>
    </row>
    <row r="280" spans="19:20" x14ac:dyDescent="0.3">
      <c r="S280" s="153"/>
      <c r="T280" s="201"/>
    </row>
    <row r="281" spans="19:20" x14ac:dyDescent="0.3">
      <c r="S281" s="153"/>
      <c r="T281" s="201"/>
    </row>
    <row r="282" spans="19:20" x14ac:dyDescent="0.3">
      <c r="S282" s="153"/>
      <c r="T282" s="201"/>
    </row>
    <row r="283" spans="19:20" x14ac:dyDescent="0.3">
      <c r="S283" s="153"/>
      <c r="T283" s="201"/>
    </row>
    <row r="284" spans="19:20" x14ac:dyDescent="0.3">
      <c r="S284" s="153"/>
      <c r="T284" s="201"/>
    </row>
    <row r="285" spans="19:20" x14ac:dyDescent="0.3">
      <c r="S285" s="153"/>
      <c r="T285" s="201"/>
    </row>
    <row r="286" spans="19:20" x14ac:dyDescent="0.3">
      <c r="S286" s="153"/>
      <c r="T286" s="201"/>
    </row>
    <row r="287" spans="19:20" x14ac:dyDescent="0.3">
      <c r="S287" s="153"/>
      <c r="T287" s="201"/>
    </row>
    <row r="288" spans="19:20" x14ac:dyDescent="0.3">
      <c r="S288" s="153"/>
      <c r="T288" s="201"/>
    </row>
    <row r="289" spans="19:20" x14ac:dyDescent="0.3">
      <c r="S289" s="153"/>
      <c r="T289" s="201"/>
    </row>
    <row r="290" spans="19:20" x14ac:dyDescent="0.3">
      <c r="S290" s="153"/>
      <c r="T290" s="201"/>
    </row>
    <row r="291" spans="19:20" x14ac:dyDescent="0.3">
      <c r="S291" s="153"/>
      <c r="T291" s="201"/>
    </row>
    <row r="292" spans="19:20" x14ac:dyDescent="0.3">
      <c r="S292" s="153"/>
      <c r="T292" s="201"/>
    </row>
    <row r="293" spans="19:20" x14ac:dyDescent="0.3">
      <c r="S293" s="153"/>
      <c r="T293" s="201"/>
    </row>
    <row r="294" spans="19:20" x14ac:dyDescent="0.3">
      <c r="S294" s="153"/>
      <c r="T294" s="201"/>
    </row>
    <row r="295" spans="19:20" x14ac:dyDescent="0.3">
      <c r="S295" s="153"/>
      <c r="T295" s="201"/>
    </row>
    <row r="296" spans="19:20" x14ac:dyDescent="0.3">
      <c r="S296" s="153"/>
      <c r="T296" s="201"/>
    </row>
    <row r="297" spans="19:20" x14ac:dyDescent="0.3">
      <c r="S297" s="153"/>
      <c r="T297" s="201"/>
    </row>
    <row r="298" spans="19:20" x14ac:dyDescent="0.3">
      <c r="S298" s="153"/>
      <c r="T298" s="201"/>
    </row>
    <row r="299" spans="19:20" x14ac:dyDescent="0.3">
      <c r="S299" s="153"/>
      <c r="T299" s="201"/>
    </row>
    <row r="300" spans="19:20" x14ac:dyDescent="0.3">
      <c r="S300" s="153"/>
      <c r="T300" s="201"/>
    </row>
    <row r="301" spans="19:20" x14ac:dyDescent="0.3">
      <c r="S301" s="153"/>
      <c r="T301" s="201"/>
    </row>
    <row r="302" spans="19:20" x14ac:dyDescent="0.3">
      <c r="S302" s="153"/>
      <c r="T302" s="201"/>
    </row>
    <row r="303" spans="19:20" x14ac:dyDescent="0.3">
      <c r="S303" s="153"/>
      <c r="T303" s="201"/>
    </row>
    <row r="304" spans="19:20" x14ac:dyDescent="0.3">
      <c r="S304" s="153"/>
      <c r="T304" s="201"/>
    </row>
    <row r="305" spans="19:20" x14ac:dyDescent="0.3">
      <c r="S305" s="153"/>
      <c r="T305" s="201"/>
    </row>
    <row r="306" spans="19:20" x14ac:dyDescent="0.3">
      <c r="S306" s="153"/>
      <c r="T306" s="201"/>
    </row>
    <row r="307" spans="19:20" x14ac:dyDescent="0.3">
      <c r="S307" s="153"/>
      <c r="T307" s="201"/>
    </row>
    <row r="308" spans="19:20" x14ac:dyDescent="0.3">
      <c r="S308" s="153"/>
      <c r="T308" s="201"/>
    </row>
    <row r="309" spans="19:20" x14ac:dyDescent="0.3">
      <c r="S309" s="153"/>
      <c r="T309" s="201"/>
    </row>
    <row r="310" spans="19:20" x14ac:dyDescent="0.3">
      <c r="S310" s="153"/>
      <c r="T310" s="201"/>
    </row>
  </sheetData>
  <mergeCells count="43">
    <mergeCell ref="T116:T124"/>
    <mergeCell ref="U116:U124"/>
    <mergeCell ref="T46:T74"/>
    <mergeCell ref="U46:U74"/>
    <mergeCell ref="T91:T101"/>
    <mergeCell ref="U91:U101"/>
    <mergeCell ref="T76:T89"/>
    <mergeCell ref="U76:U89"/>
    <mergeCell ref="T103:T114"/>
    <mergeCell ref="U103:U114"/>
    <mergeCell ref="T2:T3"/>
    <mergeCell ref="U5:U22"/>
    <mergeCell ref="T5:T22"/>
    <mergeCell ref="U24:U44"/>
    <mergeCell ref="T24:T44"/>
    <mergeCell ref="U189:U195"/>
    <mergeCell ref="T189:T195"/>
    <mergeCell ref="U197:U209"/>
    <mergeCell ref="T197:T209"/>
    <mergeCell ref="T179:T187"/>
    <mergeCell ref="U179:U187"/>
    <mergeCell ref="U228:U245"/>
    <mergeCell ref="U217:U226"/>
    <mergeCell ref="T217:T226"/>
    <mergeCell ref="T228:T245"/>
    <mergeCell ref="U211:U215"/>
    <mergeCell ref="T211:T215"/>
    <mergeCell ref="A1:U1"/>
    <mergeCell ref="S2:S3"/>
    <mergeCell ref="U154:U162"/>
    <mergeCell ref="U164:U177"/>
    <mergeCell ref="T164:T177"/>
    <mergeCell ref="U143:U152"/>
    <mergeCell ref="U135:U141"/>
    <mergeCell ref="T135:T141"/>
    <mergeCell ref="T143:T152"/>
    <mergeCell ref="T154:T162"/>
    <mergeCell ref="F2:F3"/>
    <mergeCell ref="J2:J3"/>
    <mergeCell ref="N2:N3"/>
    <mergeCell ref="R2:R3"/>
    <mergeCell ref="U126:U133"/>
    <mergeCell ref="U2:U3"/>
  </mergeCells>
  <conditionalFormatting sqref="F1:F2 F4:F1048576">
    <cfRule type="colorScale" priority="4">
      <colorScale>
        <cfvo type="min"/>
        <cfvo type="max"/>
        <color rgb="FFFCFCFF"/>
        <color rgb="FFF8696B"/>
      </colorScale>
    </cfRule>
  </conditionalFormatting>
  <conditionalFormatting sqref="J1:J2 J4:J1048576">
    <cfRule type="colorScale" priority="3">
      <colorScale>
        <cfvo type="min"/>
        <cfvo type="max"/>
        <color rgb="FFFCFCFF"/>
        <color rgb="FFF8696B"/>
      </colorScale>
    </cfRule>
  </conditionalFormatting>
  <conditionalFormatting sqref="N1:N2 N4:N1048576">
    <cfRule type="colorScale" priority="2">
      <colorScale>
        <cfvo type="min"/>
        <cfvo type="max"/>
        <color rgb="FFFCFCFF"/>
        <color rgb="FFF8696B"/>
      </colorScale>
    </cfRule>
  </conditionalFormatting>
  <conditionalFormatting sqref="R1:R2 R4:R1048576">
    <cfRule type="colorScale" priority="1">
      <colorScale>
        <cfvo type="min"/>
        <cfvo type="max"/>
        <color rgb="FFFCFCFF"/>
        <color rgb="FFF8696B"/>
      </colorScale>
    </cfRule>
  </conditionalFormatting>
  <conditionalFormatting sqref="S1:S1048576">
    <cfRule type="colorScale" priority="5">
      <colorScale>
        <cfvo type="min"/>
        <cfvo type="max"/>
        <color rgb="FFFCFCFF"/>
        <color rgb="FFF8696B"/>
      </colorScale>
    </cfRule>
  </conditionalFormatting>
  <pageMargins left="0.7" right="0.7" top="0.75" bottom="0.75" header="0.3" footer="0.3"/>
  <pageSetup paperSize="9" orientation="portrait" r:id="rId1"/>
  <ignoredErrors>
    <ignoredError sqref="S86" formula="1"/>
    <ignoredError sqref="R8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993CB-236B-4C16-A2CC-304C89ADA88D}">
  <dimension ref="A1:F344"/>
  <sheetViews>
    <sheetView zoomScale="90" zoomScaleNormal="90" workbookViewId="0">
      <pane xSplit="1" ySplit="3" topLeftCell="B4" activePane="bottomRight" state="frozen"/>
      <selection pane="topRight" activeCell="B1" sqref="B1"/>
      <selection pane="bottomLeft" activeCell="A4" sqref="A4"/>
      <selection pane="bottomRight" activeCell="A4" sqref="A4:F4"/>
    </sheetView>
  </sheetViews>
  <sheetFormatPr defaultColWidth="8.54296875" defaultRowHeight="16.5" customHeight="1" x14ac:dyDescent="0.3"/>
  <cols>
    <col min="1" max="1" width="90.453125" style="2" customWidth="1"/>
    <col min="2" max="2" width="10.26953125" style="83" customWidth="1"/>
    <col min="3" max="3" width="11.1796875" style="83" customWidth="1"/>
    <col min="4" max="4" width="14.54296875" style="76" customWidth="1"/>
    <col min="5" max="5" width="25.54296875" style="114" customWidth="1"/>
    <col min="6" max="6" width="73.453125" style="102" customWidth="1"/>
    <col min="7" max="16384" width="8.54296875" style="1"/>
  </cols>
  <sheetData>
    <row r="1" spans="1:6" ht="14.5" thickBot="1" x14ac:dyDescent="0.35">
      <c r="A1" s="35" t="s">
        <v>911</v>
      </c>
      <c r="B1" s="87"/>
      <c r="C1" s="87"/>
      <c r="D1" s="89"/>
      <c r="E1" s="59"/>
      <c r="F1" s="342"/>
    </row>
    <row r="2" spans="1:6" ht="14.15" customHeight="1" x14ac:dyDescent="0.3">
      <c r="A2" s="36" t="s">
        <v>427</v>
      </c>
      <c r="B2" s="92" t="s">
        <v>912</v>
      </c>
      <c r="C2" s="88" t="s">
        <v>913</v>
      </c>
      <c r="D2" s="590" t="s">
        <v>95</v>
      </c>
      <c r="E2" s="486" t="s">
        <v>96</v>
      </c>
      <c r="F2" s="546" t="s">
        <v>914</v>
      </c>
    </row>
    <row r="3" spans="1:6" ht="32.5" customHeight="1" x14ac:dyDescent="0.3">
      <c r="A3" s="37" t="s">
        <v>439</v>
      </c>
      <c r="B3" s="38" t="s">
        <v>656</v>
      </c>
      <c r="C3" s="56" t="s">
        <v>656</v>
      </c>
      <c r="D3" s="591"/>
      <c r="E3" s="486"/>
      <c r="F3" s="589"/>
    </row>
    <row r="4" spans="1:6" s="34" customFormat="1" ht="14" x14ac:dyDescent="0.3">
      <c r="A4" s="568" t="s">
        <v>915</v>
      </c>
      <c r="B4" s="569"/>
      <c r="C4" s="569"/>
      <c r="D4" s="569"/>
      <c r="E4" s="584"/>
      <c r="F4" s="570"/>
    </row>
    <row r="5" spans="1:6" ht="14" x14ac:dyDescent="0.3">
      <c r="A5" s="14" t="s">
        <v>916</v>
      </c>
      <c r="B5" s="93">
        <v>1</v>
      </c>
      <c r="C5" s="57"/>
      <c r="D5" s="378">
        <f>B5+C5</f>
        <v>1</v>
      </c>
      <c r="E5" s="471" t="s">
        <v>917</v>
      </c>
      <c r="F5" s="577" t="s">
        <v>918</v>
      </c>
    </row>
    <row r="6" spans="1:6" ht="14" x14ac:dyDescent="0.3">
      <c r="A6" s="14" t="s">
        <v>919</v>
      </c>
      <c r="B6" s="93">
        <v>1</v>
      </c>
      <c r="C6" s="57"/>
      <c r="D6" s="378">
        <f t="shared" ref="D6:D15" si="0">B6+C6</f>
        <v>1</v>
      </c>
      <c r="E6" s="472"/>
      <c r="F6" s="578"/>
    </row>
    <row r="7" spans="1:6" ht="14" x14ac:dyDescent="0.3">
      <c r="A7" s="14" t="s">
        <v>920</v>
      </c>
      <c r="B7" s="93"/>
      <c r="C7" s="57">
        <v>1</v>
      </c>
      <c r="D7" s="378">
        <f t="shared" si="0"/>
        <v>1</v>
      </c>
      <c r="E7" s="472"/>
      <c r="F7" s="578"/>
    </row>
    <row r="8" spans="1:6" ht="14" x14ac:dyDescent="0.3">
      <c r="A8" s="14" t="s">
        <v>921</v>
      </c>
      <c r="B8" s="93">
        <v>1</v>
      </c>
      <c r="C8" s="57"/>
      <c r="D8" s="378">
        <f t="shared" si="0"/>
        <v>1</v>
      </c>
      <c r="E8" s="472"/>
      <c r="F8" s="578"/>
    </row>
    <row r="9" spans="1:6" ht="14" x14ac:dyDescent="0.3">
      <c r="A9" s="14" t="s">
        <v>922</v>
      </c>
      <c r="B9" s="93">
        <v>1</v>
      </c>
      <c r="C9" s="57"/>
      <c r="D9" s="378">
        <f t="shared" si="0"/>
        <v>1</v>
      </c>
      <c r="E9" s="472"/>
      <c r="F9" s="578"/>
    </row>
    <row r="10" spans="1:6" ht="14" x14ac:dyDescent="0.3">
      <c r="A10" s="14" t="s">
        <v>923</v>
      </c>
      <c r="B10" s="93"/>
      <c r="C10" s="57">
        <v>1</v>
      </c>
      <c r="D10" s="378">
        <f t="shared" si="0"/>
        <v>1</v>
      </c>
      <c r="E10" s="472"/>
      <c r="F10" s="578"/>
    </row>
    <row r="11" spans="1:6" ht="14" x14ac:dyDescent="0.3">
      <c r="A11" s="14" t="s">
        <v>924</v>
      </c>
      <c r="B11" s="90">
        <v>1</v>
      </c>
      <c r="C11" s="57"/>
      <c r="D11" s="378">
        <f t="shared" si="0"/>
        <v>1</v>
      </c>
      <c r="E11" s="472"/>
      <c r="F11" s="578"/>
    </row>
    <row r="12" spans="1:6" ht="14" x14ac:dyDescent="0.3">
      <c r="A12" s="18" t="s">
        <v>925</v>
      </c>
      <c r="B12" s="90">
        <v>1</v>
      </c>
      <c r="C12" s="57"/>
      <c r="D12" s="378">
        <f t="shared" si="0"/>
        <v>1</v>
      </c>
      <c r="E12" s="472"/>
      <c r="F12" s="578"/>
    </row>
    <row r="13" spans="1:6" ht="14" x14ac:dyDescent="0.3">
      <c r="A13" s="18" t="s">
        <v>926</v>
      </c>
      <c r="B13" s="93">
        <v>1</v>
      </c>
      <c r="C13" s="57"/>
      <c r="D13" s="378">
        <f t="shared" si="0"/>
        <v>1</v>
      </c>
      <c r="E13" s="472"/>
      <c r="F13" s="578"/>
    </row>
    <row r="14" spans="1:6" ht="14" x14ac:dyDescent="0.3">
      <c r="A14" s="13" t="s">
        <v>927</v>
      </c>
      <c r="B14" s="93">
        <v>1</v>
      </c>
      <c r="C14" s="57"/>
      <c r="D14" s="378">
        <f t="shared" si="0"/>
        <v>1</v>
      </c>
      <c r="E14" s="472"/>
      <c r="F14" s="578"/>
    </row>
    <row r="15" spans="1:6" ht="28" customHeight="1" x14ac:dyDescent="0.3">
      <c r="A15" s="14" t="s">
        <v>928</v>
      </c>
      <c r="B15" s="93"/>
      <c r="C15" s="57">
        <v>1</v>
      </c>
      <c r="D15" s="378">
        <f t="shared" si="0"/>
        <v>1</v>
      </c>
      <c r="E15" s="472"/>
      <c r="F15" s="578"/>
    </row>
    <row r="16" spans="1:6" s="34" customFormat="1" ht="16.5" customHeight="1" x14ac:dyDescent="0.3">
      <c r="A16" s="568" t="s">
        <v>929</v>
      </c>
      <c r="B16" s="565"/>
      <c r="C16" s="565"/>
      <c r="D16" s="569"/>
      <c r="E16" s="569"/>
      <c r="F16" s="570"/>
    </row>
    <row r="17" spans="1:6" s="29" customFormat="1" ht="14" x14ac:dyDescent="0.3">
      <c r="A17" s="17" t="s">
        <v>930</v>
      </c>
      <c r="B17" s="94">
        <v>1</v>
      </c>
      <c r="C17" s="58">
        <v>1</v>
      </c>
      <c r="D17" s="378">
        <f>B17+C17</f>
        <v>2</v>
      </c>
      <c r="E17" s="471" t="s">
        <v>931</v>
      </c>
      <c r="F17" s="577" t="s">
        <v>932</v>
      </c>
    </row>
    <row r="18" spans="1:6" ht="14" x14ac:dyDescent="0.3">
      <c r="A18" s="15" t="s">
        <v>933</v>
      </c>
      <c r="B18" s="94">
        <v>1</v>
      </c>
      <c r="C18" s="58">
        <v>1</v>
      </c>
      <c r="D18" s="378">
        <f>B18+C18</f>
        <v>2</v>
      </c>
      <c r="E18" s="472"/>
      <c r="F18" s="578"/>
    </row>
    <row r="19" spans="1:6" ht="14" x14ac:dyDescent="0.3">
      <c r="A19" s="15" t="s">
        <v>934</v>
      </c>
      <c r="B19" s="94">
        <v>1</v>
      </c>
      <c r="C19" s="58"/>
      <c r="D19" s="378">
        <f t="shared" ref="D19:D27" si="1">B19+C19</f>
        <v>1</v>
      </c>
      <c r="E19" s="472"/>
      <c r="F19" s="578"/>
    </row>
    <row r="20" spans="1:6" ht="14" x14ac:dyDescent="0.3">
      <c r="A20" s="15" t="s">
        <v>935</v>
      </c>
      <c r="B20" s="94">
        <v>1</v>
      </c>
      <c r="C20" s="58"/>
      <c r="D20" s="378">
        <f t="shared" si="1"/>
        <v>1</v>
      </c>
      <c r="E20" s="472"/>
      <c r="F20" s="578"/>
    </row>
    <row r="21" spans="1:6" s="29" customFormat="1" ht="14" x14ac:dyDescent="0.3">
      <c r="A21" s="17" t="s">
        <v>936</v>
      </c>
      <c r="B21" s="94">
        <v>1</v>
      </c>
      <c r="C21" s="58"/>
      <c r="D21" s="378">
        <f t="shared" si="1"/>
        <v>1</v>
      </c>
      <c r="E21" s="472"/>
      <c r="F21" s="578"/>
    </row>
    <row r="22" spans="1:6" s="29" customFormat="1" ht="14" x14ac:dyDescent="0.3">
      <c r="A22" s="15" t="s">
        <v>937</v>
      </c>
      <c r="B22" s="94">
        <v>1</v>
      </c>
      <c r="C22" s="58"/>
      <c r="D22" s="378">
        <f t="shared" si="1"/>
        <v>1</v>
      </c>
      <c r="E22" s="472"/>
      <c r="F22" s="578"/>
    </row>
    <row r="23" spans="1:6" ht="14" x14ac:dyDescent="0.3">
      <c r="A23" s="15" t="s">
        <v>938</v>
      </c>
      <c r="B23" s="94">
        <v>1</v>
      </c>
      <c r="C23" s="58"/>
      <c r="D23" s="378">
        <f t="shared" si="1"/>
        <v>1</v>
      </c>
      <c r="E23" s="472"/>
      <c r="F23" s="578"/>
    </row>
    <row r="24" spans="1:6" ht="14" x14ac:dyDescent="0.3">
      <c r="A24" s="15" t="s">
        <v>939</v>
      </c>
      <c r="B24" s="94"/>
      <c r="C24" s="58">
        <v>1</v>
      </c>
      <c r="D24" s="378">
        <f t="shared" si="1"/>
        <v>1</v>
      </c>
      <c r="E24" s="472"/>
      <c r="F24" s="578"/>
    </row>
    <row r="25" spans="1:6" ht="14" x14ac:dyDescent="0.3">
      <c r="A25" s="16" t="s">
        <v>940</v>
      </c>
      <c r="B25" s="94">
        <v>1</v>
      </c>
      <c r="C25" s="58">
        <v>1</v>
      </c>
      <c r="D25" s="378">
        <f>B25+C25</f>
        <v>2</v>
      </c>
      <c r="E25" s="472"/>
      <c r="F25" s="578"/>
    </row>
    <row r="26" spans="1:6" ht="14" x14ac:dyDescent="0.3">
      <c r="A26" s="80" t="s">
        <v>941</v>
      </c>
      <c r="B26" s="94"/>
      <c r="C26" s="58">
        <v>1</v>
      </c>
      <c r="D26" s="378">
        <f t="shared" si="1"/>
        <v>1</v>
      </c>
      <c r="E26" s="472"/>
      <c r="F26" s="578"/>
    </row>
    <row r="27" spans="1:6" ht="14" x14ac:dyDescent="0.3">
      <c r="A27" s="80" t="s">
        <v>942</v>
      </c>
      <c r="B27" s="94">
        <v>1</v>
      </c>
      <c r="C27" s="58"/>
      <c r="D27" s="378">
        <f t="shared" si="1"/>
        <v>1</v>
      </c>
      <c r="E27" s="472"/>
      <c r="F27" s="578"/>
    </row>
    <row r="28" spans="1:6" ht="14" x14ac:dyDescent="0.3">
      <c r="A28" s="568" t="s">
        <v>943</v>
      </c>
      <c r="B28" s="565"/>
      <c r="C28" s="565"/>
      <c r="D28" s="569"/>
      <c r="E28" s="569"/>
      <c r="F28" s="570"/>
    </row>
    <row r="29" spans="1:6" ht="14" x14ac:dyDescent="0.3">
      <c r="A29" s="16" t="s">
        <v>944</v>
      </c>
      <c r="B29" s="94">
        <v>1</v>
      </c>
      <c r="C29" s="58">
        <v>1</v>
      </c>
      <c r="D29" s="378">
        <f>B29+C29</f>
        <v>2</v>
      </c>
      <c r="E29" s="596"/>
      <c r="F29" s="577" t="s">
        <v>945</v>
      </c>
    </row>
    <row r="30" spans="1:6" ht="14" x14ac:dyDescent="0.3">
      <c r="A30" s="17" t="s">
        <v>946</v>
      </c>
      <c r="B30" s="94">
        <v>1</v>
      </c>
      <c r="C30" s="58"/>
      <c r="D30" s="378">
        <f t="shared" ref="D30:D32" si="2">B30+C30</f>
        <v>1</v>
      </c>
      <c r="E30" s="596"/>
      <c r="F30" s="578"/>
    </row>
    <row r="31" spans="1:6" ht="14" x14ac:dyDescent="0.3">
      <c r="A31" s="16" t="s">
        <v>947</v>
      </c>
      <c r="B31" s="95">
        <v>1</v>
      </c>
      <c r="C31" s="58">
        <v>1</v>
      </c>
      <c r="D31" s="378">
        <f>B31+C31</f>
        <v>2</v>
      </c>
      <c r="E31" s="596"/>
      <c r="F31" s="578"/>
    </row>
    <row r="32" spans="1:6" ht="14" x14ac:dyDescent="0.3">
      <c r="A32" s="13" t="s">
        <v>948</v>
      </c>
      <c r="B32" s="93">
        <v>1</v>
      </c>
      <c r="C32" s="91"/>
      <c r="D32" s="378">
        <f t="shared" si="2"/>
        <v>1</v>
      </c>
      <c r="E32" s="596"/>
      <c r="F32" s="578"/>
    </row>
    <row r="33" spans="1:6" ht="14" x14ac:dyDescent="0.3">
      <c r="A33" s="13" t="s">
        <v>949</v>
      </c>
      <c r="B33" s="90">
        <v>1</v>
      </c>
      <c r="C33" s="91">
        <v>1</v>
      </c>
      <c r="D33" s="378">
        <f>B33+C33</f>
        <v>2</v>
      </c>
      <c r="E33" s="596"/>
      <c r="F33" s="597"/>
    </row>
    <row r="34" spans="1:6" ht="14" x14ac:dyDescent="0.3">
      <c r="A34" s="568" t="s">
        <v>950</v>
      </c>
      <c r="B34" s="569"/>
      <c r="C34" s="569"/>
      <c r="D34" s="569"/>
      <c r="E34" s="569"/>
      <c r="F34" s="570"/>
    </row>
    <row r="35" spans="1:6" ht="27" customHeight="1" x14ac:dyDescent="0.3">
      <c r="A35" s="12" t="s">
        <v>951</v>
      </c>
      <c r="B35" s="93">
        <v>1</v>
      </c>
      <c r="C35" s="57">
        <v>1</v>
      </c>
      <c r="D35" s="378">
        <f>B35+C35</f>
        <v>2</v>
      </c>
      <c r="E35" s="594" t="s">
        <v>952</v>
      </c>
      <c r="F35" s="581" t="s">
        <v>953</v>
      </c>
    </row>
    <row r="36" spans="1:6" ht="25.5" customHeight="1" x14ac:dyDescent="0.3">
      <c r="A36" s="13" t="s">
        <v>954</v>
      </c>
      <c r="B36" s="93"/>
      <c r="C36" s="57">
        <v>1</v>
      </c>
      <c r="D36" s="378">
        <f t="shared" ref="D36:D41" si="3">B36+C36</f>
        <v>1</v>
      </c>
      <c r="E36" s="595"/>
      <c r="F36" s="582"/>
    </row>
    <row r="37" spans="1:6" ht="16" customHeight="1" x14ac:dyDescent="0.3">
      <c r="A37" s="13" t="s">
        <v>955</v>
      </c>
      <c r="B37" s="93"/>
      <c r="C37" s="57">
        <v>1</v>
      </c>
      <c r="D37" s="378">
        <f t="shared" si="3"/>
        <v>1</v>
      </c>
      <c r="E37" s="595"/>
      <c r="F37" s="582"/>
    </row>
    <row r="38" spans="1:6" ht="17.5" customHeight="1" x14ac:dyDescent="0.3">
      <c r="A38" s="13" t="s">
        <v>956</v>
      </c>
      <c r="B38" s="93"/>
      <c r="C38" s="57">
        <v>1</v>
      </c>
      <c r="D38" s="378">
        <f t="shared" si="3"/>
        <v>1</v>
      </c>
      <c r="E38" s="595"/>
      <c r="F38" s="582"/>
    </row>
    <row r="39" spans="1:6" ht="21" customHeight="1" x14ac:dyDescent="0.3">
      <c r="A39" s="14" t="s">
        <v>957</v>
      </c>
      <c r="B39" s="93">
        <v>1</v>
      </c>
      <c r="C39" s="57"/>
      <c r="D39" s="378">
        <f t="shared" si="3"/>
        <v>1</v>
      </c>
      <c r="E39" s="595"/>
      <c r="F39" s="582"/>
    </row>
    <row r="40" spans="1:6" ht="23.15" customHeight="1" x14ac:dyDescent="0.3">
      <c r="A40" s="13" t="s">
        <v>958</v>
      </c>
      <c r="B40" s="93">
        <v>1</v>
      </c>
      <c r="C40" s="57"/>
      <c r="D40" s="378">
        <f t="shared" si="3"/>
        <v>1</v>
      </c>
      <c r="E40" s="595"/>
      <c r="F40" s="582"/>
    </row>
    <row r="41" spans="1:6" ht="42" customHeight="1" x14ac:dyDescent="0.3">
      <c r="A41" s="79" t="s">
        <v>959</v>
      </c>
      <c r="B41" s="93">
        <v>1</v>
      </c>
      <c r="C41" s="57"/>
      <c r="D41" s="378">
        <f t="shared" si="3"/>
        <v>1</v>
      </c>
      <c r="E41" s="595"/>
      <c r="F41" s="582"/>
    </row>
    <row r="42" spans="1:6" ht="19.5" customHeight="1" x14ac:dyDescent="0.3">
      <c r="A42" s="592" t="s">
        <v>960</v>
      </c>
      <c r="B42" s="584"/>
      <c r="C42" s="584"/>
      <c r="D42" s="584"/>
      <c r="E42" s="584"/>
      <c r="F42" s="593"/>
    </row>
    <row r="43" spans="1:6" ht="20.149999999999999" customHeight="1" x14ac:dyDescent="0.3">
      <c r="A43" s="12" t="s">
        <v>1398</v>
      </c>
      <c r="B43" s="93">
        <v>1</v>
      </c>
      <c r="C43" s="57"/>
      <c r="D43" s="378">
        <f>B43+C43</f>
        <v>1</v>
      </c>
      <c r="E43" s="579"/>
      <c r="F43" s="578" t="s">
        <v>961</v>
      </c>
    </row>
    <row r="44" spans="1:6" ht="31" customHeight="1" x14ac:dyDescent="0.3">
      <c r="A44" s="14" t="s">
        <v>962</v>
      </c>
      <c r="B44" s="93"/>
      <c r="C44" s="57">
        <v>1</v>
      </c>
      <c r="D44" s="378">
        <f>B44+C44</f>
        <v>1</v>
      </c>
      <c r="E44" s="580"/>
      <c r="F44" s="578"/>
    </row>
    <row r="45" spans="1:6" ht="14" x14ac:dyDescent="0.3">
      <c r="A45" s="568" t="s">
        <v>963</v>
      </c>
      <c r="B45" s="569"/>
      <c r="C45" s="569"/>
      <c r="D45" s="570"/>
      <c r="E45" s="111"/>
      <c r="F45" s="261"/>
    </row>
    <row r="46" spans="1:6" ht="14" x14ac:dyDescent="0.3">
      <c r="A46" s="14" t="s">
        <v>964</v>
      </c>
      <c r="B46" s="97">
        <v>1</v>
      </c>
      <c r="C46" s="57">
        <v>1</v>
      </c>
      <c r="D46" s="378">
        <f>B46+C46</f>
        <v>2</v>
      </c>
      <c r="E46" s="585" t="s">
        <v>965</v>
      </c>
      <c r="F46" s="577" t="s">
        <v>966</v>
      </c>
    </row>
    <row r="47" spans="1:6" ht="14" x14ac:dyDescent="0.3">
      <c r="A47" s="12" t="s">
        <v>967</v>
      </c>
      <c r="B47" s="93">
        <v>1</v>
      </c>
      <c r="C47" s="57"/>
      <c r="D47" s="378">
        <f t="shared" ref="D47:D49" si="4">B47+C47</f>
        <v>1</v>
      </c>
      <c r="E47" s="586"/>
      <c r="F47" s="578"/>
    </row>
    <row r="48" spans="1:6" ht="14" x14ac:dyDescent="0.3">
      <c r="A48" s="13" t="s">
        <v>968</v>
      </c>
      <c r="B48" s="93">
        <v>1</v>
      </c>
      <c r="C48" s="57"/>
      <c r="D48" s="378">
        <f t="shared" si="4"/>
        <v>1</v>
      </c>
      <c r="E48" s="586"/>
      <c r="F48" s="578"/>
    </row>
    <row r="49" spans="1:6" ht="14" x14ac:dyDescent="0.3">
      <c r="A49" s="16" t="s">
        <v>969</v>
      </c>
      <c r="B49" s="93">
        <v>1</v>
      </c>
      <c r="C49" s="57"/>
      <c r="D49" s="378">
        <f t="shared" si="4"/>
        <v>1</v>
      </c>
      <c r="E49" s="586"/>
      <c r="F49" s="578"/>
    </row>
    <row r="50" spans="1:6" ht="16.5" customHeight="1" x14ac:dyDescent="0.3">
      <c r="A50" s="568" t="s">
        <v>970</v>
      </c>
      <c r="B50" s="584"/>
      <c r="C50" s="584"/>
      <c r="D50" s="593"/>
      <c r="E50" s="112"/>
      <c r="F50" s="261"/>
    </row>
    <row r="51" spans="1:6" ht="16.5" customHeight="1" x14ac:dyDescent="0.3">
      <c r="A51" s="12" t="s">
        <v>971</v>
      </c>
      <c r="B51" s="93">
        <v>1</v>
      </c>
      <c r="C51" s="57"/>
      <c r="D51" s="378">
        <f>B51+C51</f>
        <v>1</v>
      </c>
      <c r="E51" s="585" t="s">
        <v>972</v>
      </c>
      <c r="F51" s="577" t="s">
        <v>973</v>
      </c>
    </row>
    <row r="52" spans="1:6" ht="14.5" customHeight="1" x14ac:dyDescent="0.3">
      <c r="A52" s="15" t="s">
        <v>974</v>
      </c>
      <c r="B52" s="93">
        <v>1</v>
      </c>
      <c r="C52" s="57"/>
      <c r="D52" s="378">
        <f t="shared" ref="D52:D57" si="5">B52+C52</f>
        <v>1</v>
      </c>
      <c r="E52" s="586"/>
      <c r="F52" s="578"/>
    </row>
    <row r="53" spans="1:6" ht="14.5" customHeight="1" x14ac:dyDescent="0.3">
      <c r="A53" s="15" t="s">
        <v>975</v>
      </c>
      <c r="B53" s="93">
        <v>1</v>
      </c>
      <c r="C53" s="57"/>
      <c r="D53" s="378">
        <f t="shared" si="5"/>
        <v>1</v>
      </c>
      <c r="E53" s="586"/>
      <c r="F53" s="578"/>
    </row>
    <row r="54" spans="1:6" ht="14.5" customHeight="1" x14ac:dyDescent="0.3">
      <c r="A54" s="14" t="s">
        <v>976</v>
      </c>
      <c r="B54" s="93">
        <v>1</v>
      </c>
      <c r="C54" s="57">
        <v>1</v>
      </c>
      <c r="D54" s="378">
        <f>B54+C54</f>
        <v>2</v>
      </c>
      <c r="E54" s="586"/>
      <c r="F54" s="578"/>
    </row>
    <row r="55" spans="1:6" ht="14.5" customHeight="1" x14ac:dyDescent="0.3">
      <c r="A55" s="80" t="s">
        <v>977</v>
      </c>
      <c r="B55" s="96">
        <v>1</v>
      </c>
      <c r="C55" s="57"/>
      <c r="D55" s="378">
        <v>1</v>
      </c>
      <c r="E55" s="586"/>
      <c r="F55" s="578"/>
    </row>
    <row r="56" spans="1:6" ht="14.5" customHeight="1" x14ac:dyDescent="0.3">
      <c r="A56" s="20" t="s">
        <v>978</v>
      </c>
      <c r="B56" s="96">
        <v>1</v>
      </c>
      <c r="C56" s="57"/>
      <c r="D56" s="378">
        <f t="shared" si="5"/>
        <v>1</v>
      </c>
      <c r="E56" s="586"/>
      <c r="F56" s="578"/>
    </row>
    <row r="57" spans="1:6" ht="14.5" customHeight="1" x14ac:dyDescent="0.3">
      <c r="A57" s="15" t="s">
        <v>979</v>
      </c>
      <c r="B57" s="93">
        <v>1</v>
      </c>
      <c r="C57" s="57"/>
      <c r="D57" s="378">
        <f t="shared" si="5"/>
        <v>1</v>
      </c>
      <c r="E57" s="586"/>
      <c r="F57" s="578"/>
    </row>
    <row r="58" spans="1:6" ht="20.149999999999999" customHeight="1" x14ac:dyDescent="0.3">
      <c r="A58" s="568" t="s">
        <v>980</v>
      </c>
      <c r="B58" s="584"/>
      <c r="C58" s="584"/>
      <c r="D58" s="593"/>
      <c r="E58" s="112"/>
      <c r="F58" s="261"/>
    </row>
    <row r="59" spans="1:6" ht="30.65" customHeight="1" x14ac:dyDescent="0.3">
      <c r="A59" s="12" t="s">
        <v>981</v>
      </c>
      <c r="B59" s="93">
        <v>1</v>
      </c>
      <c r="C59" s="57"/>
      <c r="D59" s="378">
        <f>B59+C59</f>
        <v>1</v>
      </c>
      <c r="E59" s="585" t="s">
        <v>982</v>
      </c>
      <c r="F59" s="577" t="s">
        <v>983</v>
      </c>
    </row>
    <row r="60" spans="1:6" ht="29.5" customHeight="1" x14ac:dyDescent="0.3">
      <c r="A60" s="14" t="s">
        <v>984</v>
      </c>
      <c r="B60" s="93"/>
      <c r="C60" s="57">
        <v>1</v>
      </c>
      <c r="D60" s="378">
        <f t="shared" ref="D60:D61" si="6">B60+C60</f>
        <v>1</v>
      </c>
      <c r="E60" s="586"/>
      <c r="F60" s="578"/>
    </row>
    <row r="61" spans="1:6" ht="36.65" customHeight="1" x14ac:dyDescent="0.3">
      <c r="A61" s="13" t="s">
        <v>985</v>
      </c>
      <c r="B61" s="93"/>
      <c r="C61" s="57">
        <v>1</v>
      </c>
      <c r="D61" s="378">
        <f t="shared" si="6"/>
        <v>1</v>
      </c>
      <c r="E61" s="587"/>
      <c r="F61" s="578"/>
    </row>
    <row r="62" spans="1:6" ht="16.5" customHeight="1" x14ac:dyDescent="0.3">
      <c r="A62" s="568" t="s">
        <v>986</v>
      </c>
      <c r="B62" s="584"/>
      <c r="C62" s="584"/>
      <c r="D62" s="569"/>
      <c r="E62" s="569"/>
      <c r="F62" s="570"/>
    </row>
    <row r="63" spans="1:6" ht="14" x14ac:dyDescent="0.3">
      <c r="A63" s="12" t="s">
        <v>987</v>
      </c>
      <c r="B63" s="93">
        <v>1</v>
      </c>
      <c r="C63" s="57"/>
      <c r="D63" s="378">
        <f>B63+C63</f>
        <v>1</v>
      </c>
      <c r="E63" s="471" t="s">
        <v>988</v>
      </c>
      <c r="F63" s="581" t="s">
        <v>989</v>
      </c>
    </row>
    <row r="64" spans="1:6" ht="14" x14ac:dyDescent="0.3">
      <c r="A64" s="13" t="s">
        <v>990</v>
      </c>
      <c r="B64" s="93">
        <v>1</v>
      </c>
      <c r="C64" s="57"/>
      <c r="D64" s="378">
        <f t="shared" ref="D64:D68" si="7">B64+C64</f>
        <v>1</v>
      </c>
      <c r="E64" s="472"/>
      <c r="F64" s="582"/>
    </row>
    <row r="65" spans="1:6" ht="14" x14ac:dyDescent="0.3">
      <c r="A65" s="13" t="s">
        <v>991</v>
      </c>
      <c r="B65" s="93">
        <v>1</v>
      </c>
      <c r="C65" s="57"/>
      <c r="D65" s="378">
        <f t="shared" si="7"/>
        <v>1</v>
      </c>
      <c r="E65" s="472"/>
      <c r="F65" s="582"/>
    </row>
    <row r="66" spans="1:6" ht="17.149999999999999" customHeight="1" x14ac:dyDescent="0.3">
      <c r="A66" s="14" t="s">
        <v>992</v>
      </c>
      <c r="B66" s="93">
        <v>1</v>
      </c>
      <c r="C66" s="57">
        <v>1</v>
      </c>
      <c r="D66" s="378">
        <f>B66+C66</f>
        <v>2</v>
      </c>
      <c r="E66" s="472"/>
      <c r="F66" s="582"/>
    </row>
    <row r="67" spans="1:6" ht="24" customHeight="1" x14ac:dyDescent="0.3">
      <c r="A67" s="14" t="s">
        <v>993</v>
      </c>
      <c r="B67" s="93">
        <v>1</v>
      </c>
      <c r="C67" s="57"/>
      <c r="D67" s="378">
        <f t="shared" si="7"/>
        <v>1</v>
      </c>
      <c r="E67" s="472"/>
      <c r="F67" s="582"/>
    </row>
    <row r="68" spans="1:6" ht="13.5" customHeight="1" thickBot="1" x14ac:dyDescent="0.35">
      <c r="A68" s="78" t="s">
        <v>994</v>
      </c>
      <c r="B68" s="98"/>
      <c r="C68" s="99">
        <v>1</v>
      </c>
      <c r="D68" s="379">
        <f t="shared" si="7"/>
        <v>1</v>
      </c>
      <c r="E68" s="588"/>
      <c r="F68" s="583"/>
    </row>
    <row r="69" spans="1:6" ht="16.5" customHeight="1" thickBot="1" x14ac:dyDescent="0.35">
      <c r="A69" s="564" t="s">
        <v>995</v>
      </c>
      <c r="B69" s="565"/>
      <c r="C69" s="565"/>
      <c r="D69" s="566"/>
      <c r="E69" s="566"/>
      <c r="F69" s="567"/>
    </row>
    <row r="70" spans="1:6" s="374" customFormat="1" ht="16.5" customHeight="1" x14ac:dyDescent="0.3">
      <c r="A70" s="373" t="s">
        <v>996</v>
      </c>
      <c r="B70" s="381">
        <v>1</v>
      </c>
      <c r="C70" s="57"/>
      <c r="D70" s="382">
        <f>B70+C70</f>
        <v>1</v>
      </c>
      <c r="E70" s="571"/>
      <c r="F70" s="574" t="s">
        <v>997</v>
      </c>
    </row>
    <row r="71" spans="1:6" s="374" customFormat="1" ht="16.5" customHeight="1" x14ac:dyDescent="0.3">
      <c r="A71" s="376" t="s">
        <v>998</v>
      </c>
      <c r="B71" s="381">
        <v>1</v>
      </c>
      <c r="C71" s="57"/>
      <c r="D71" s="383">
        <f t="shared" ref="D71:D77" si="8">B71+C71</f>
        <v>1</v>
      </c>
      <c r="E71" s="572"/>
      <c r="F71" s="575"/>
    </row>
    <row r="72" spans="1:6" s="374" customFormat="1" ht="16.5" customHeight="1" x14ac:dyDescent="0.3">
      <c r="A72" s="376" t="s">
        <v>999</v>
      </c>
      <c r="B72" s="381">
        <v>1</v>
      </c>
      <c r="C72" s="57"/>
      <c r="D72" s="383">
        <f t="shared" si="8"/>
        <v>1</v>
      </c>
      <c r="E72" s="572"/>
      <c r="F72" s="575"/>
    </row>
    <row r="73" spans="1:6" s="374" customFormat="1" ht="16.5" customHeight="1" x14ac:dyDescent="0.3">
      <c r="A73" s="376" t="s">
        <v>1000</v>
      </c>
      <c r="B73" s="381">
        <v>1</v>
      </c>
      <c r="C73" s="57"/>
      <c r="D73" s="383">
        <f t="shared" si="8"/>
        <v>1</v>
      </c>
      <c r="E73" s="572"/>
      <c r="F73" s="575"/>
    </row>
    <row r="74" spans="1:6" s="374" customFormat="1" ht="16.5" customHeight="1" x14ac:dyDescent="0.3">
      <c r="A74" s="376" t="s">
        <v>1001</v>
      </c>
      <c r="B74" s="381">
        <v>1</v>
      </c>
      <c r="C74" s="57"/>
      <c r="D74" s="383">
        <f t="shared" si="8"/>
        <v>1</v>
      </c>
      <c r="E74" s="572"/>
      <c r="F74" s="575"/>
    </row>
    <row r="75" spans="1:6" s="374" customFormat="1" ht="16.5" customHeight="1" x14ac:dyDescent="0.3">
      <c r="A75" s="139" t="s">
        <v>1002</v>
      </c>
      <c r="B75" s="381">
        <v>1</v>
      </c>
      <c r="C75" s="57"/>
      <c r="D75" s="383">
        <f t="shared" si="8"/>
        <v>1</v>
      </c>
      <c r="E75" s="572"/>
      <c r="F75" s="575"/>
    </row>
    <row r="76" spans="1:6" s="374" customFormat="1" ht="16.5" customHeight="1" x14ac:dyDescent="0.3">
      <c r="A76" s="377" t="s">
        <v>1003</v>
      </c>
      <c r="B76" s="381">
        <v>1</v>
      </c>
      <c r="C76" s="57"/>
      <c r="D76" s="383">
        <f t="shared" si="8"/>
        <v>1</v>
      </c>
      <c r="E76" s="572"/>
      <c r="F76" s="575"/>
    </row>
    <row r="77" spans="1:6" s="374" customFormat="1" ht="16.5" customHeight="1" thickBot="1" x14ac:dyDescent="0.35">
      <c r="A77" s="375" t="s">
        <v>1004</v>
      </c>
      <c r="B77" s="380">
        <v>1</v>
      </c>
      <c r="C77" s="99"/>
      <c r="D77" s="384">
        <f t="shared" si="8"/>
        <v>1</v>
      </c>
      <c r="E77" s="573"/>
      <c r="F77" s="576"/>
    </row>
    <row r="78" spans="1:6" ht="16.5" customHeight="1" x14ac:dyDescent="0.3">
      <c r="D78" s="83"/>
      <c r="E78" s="113"/>
    </row>
    <row r="79" spans="1:6" ht="16.5" customHeight="1" x14ac:dyDescent="0.3">
      <c r="D79" s="83"/>
      <c r="E79" s="113"/>
    </row>
    <row r="80" spans="1:6" ht="16.5" customHeight="1" x14ac:dyDescent="0.3">
      <c r="D80" s="83"/>
      <c r="E80" s="113"/>
    </row>
    <row r="81" spans="4:5" ht="16.5" customHeight="1" x14ac:dyDescent="0.3">
      <c r="D81" s="83"/>
      <c r="E81" s="113"/>
    </row>
    <row r="82" spans="4:5" ht="16.5" customHeight="1" x14ac:dyDescent="0.3">
      <c r="D82" s="83"/>
      <c r="E82" s="113"/>
    </row>
    <row r="83" spans="4:5" ht="16.5" customHeight="1" x14ac:dyDescent="0.3">
      <c r="D83" s="83"/>
      <c r="E83" s="113"/>
    </row>
    <row r="84" spans="4:5" ht="16.5" customHeight="1" x14ac:dyDescent="0.3">
      <c r="D84" s="83"/>
      <c r="E84" s="113"/>
    </row>
    <row r="85" spans="4:5" ht="16.5" customHeight="1" x14ac:dyDescent="0.3">
      <c r="D85" s="83"/>
      <c r="E85" s="113"/>
    </row>
    <row r="86" spans="4:5" ht="16.5" customHeight="1" x14ac:dyDescent="0.3">
      <c r="D86" s="83"/>
      <c r="E86" s="113"/>
    </row>
    <row r="87" spans="4:5" ht="16.5" customHeight="1" x14ac:dyDescent="0.3">
      <c r="D87" s="83"/>
      <c r="E87" s="113"/>
    </row>
    <row r="88" spans="4:5" ht="16.5" customHeight="1" x14ac:dyDescent="0.3">
      <c r="D88" s="83"/>
      <c r="E88" s="113"/>
    </row>
    <row r="89" spans="4:5" ht="16.5" customHeight="1" x14ac:dyDescent="0.3">
      <c r="D89" s="83"/>
      <c r="E89" s="113"/>
    </row>
    <row r="90" spans="4:5" ht="16.5" customHeight="1" x14ac:dyDescent="0.3">
      <c r="D90" s="83"/>
      <c r="E90" s="113"/>
    </row>
    <row r="91" spans="4:5" ht="16.5" customHeight="1" x14ac:dyDescent="0.3">
      <c r="D91" s="83"/>
      <c r="E91" s="113"/>
    </row>
    <row r="92" spans="4:5" ht="16.5" customHeight="1" x14ac:dyDescent="0.3">
      <c r="D92" s="83"/>
      <c r="E92" s="113"/>
    </row>
    <row r="93" spans="4:5" ht="16.5" customHeight="1" x14ac:dyDescent="0.3">
      <c r="D93" s="83"/>
      <c r="E93" s="113"/>
    </row>
    <row r="94" spans="4:5" ht="16.5" customHeight="1" x14ac:dyDescent="0.3">
      <c r="D94" s="83"/>
      <c r="E94" s="113"/>
    </row>
    <row r="95" spans="4:5" ht="16.5" customHeight="1" x14ac:dyDescent="0.3">
      <c r="D95" s="83"/>
      <c r="E95" s="113"/>
    </row>
    <row r="96" spans="4:5" ht="16.5" customHeight="1" x14ac:dyDescent="0.3">
      <c r="D96" s="83"/>
      <c r="E96" s="113"/>
    </row>
    <row r="97" spans="4:5" ht="16.5" customHeight="1" x14ac:dyDescent="0.3">
      <c r="D97" s="83"/>
      <c r="E97" s="113"/>
    </row>
    <row r="98" spans="4:5" ht="16.5" customHeight="1" x14ac:dyDescent="0.3">
      <c r="D98" s="83"/>
      <c r="E98" s="113"/>
    </row>
    <row r="99" spans="4:5" ht="16.5" customHeight="1" x14ac:dyDescent="0.3">
      <c r="D99" s="83"/>
      <c r="E99" s="113"/>
    </row>
    <row r="100" spans="4:5" ht="16.5" customHeight="1" x14ac:dyDescent="0.3">
      <c r="D100" s="83"/>
      <c r="E100" s="113"/>
    </row>
    <row r="101" spans="4:5" ht="16.5" customHeight="1" x14ac:dyDescent="0.3">
      <c r="D101" s="83"/>
      <c r="E101" s="113"/>
    </row>
    <row r="102" spans="4:5" ht="16.5" customHeight="1" x14ac:dyDescent="0.3">
      <c r="D102" s="83"/>
      <c r="E102" s="113"/>
    </row>
    <row r="103" spans="4:5" ht="16.5" customHeight="1" x14ac:dyDescent="0.3">
      <c r="D103" s="83"/>
      <c r="E103" s="113"/>
    </row>
    <row r="104" spans="4:5" ht="16.5" customHeight="1" x14ac:dyDescent="0.3">
      <c r="D104" s="83"/>
      <c r="E104" s="113"/>
    </row>
    <row r="105" spans="4:5" ht="16.5" customHeight="1" x14ac:dyDescent="0.3">
      <c r="D105" s="83"/>
      <c r="E105" s="113"/>
    </row>
    <row r="106" spans="4:5" ht="16.5" customHeight="1" x14ac:dyDescent="0.3">
      <c r="D106" s="83"/>
      <c r="E106" s="113"/>
    </row>
    <row r="107" spans="4:5" ht="16.5" customHeight="1" x14ac:dyDescent="0.3">
      <c r="D107" s="83"/>
      <c r="E107" s="113"/>
    </row>
    <row r="108" spans="4:5" ht="16.5" customHeight="1" x14ac:dyDescent="0.3">
      <c r="D108" s="83"/>
      <c r="E108" s="113"/>
    </row>
    <row r="109" spans="4:5" ht="16.5" customHeight="1" x14ac:dyDescent="0.3">
      <c r="D109" s="83"/>
      <c r="E109" s="113"/>
    </row>
    <row r="110" spans="4:5" ht="16.5" customHeight="1" x14ac:dyDescent="0.3">
      <c r="D110" s="83"/>
      <c r="E110" s="113"/>
    </row>
    <row r="111" spans="4:5" ht="16.5" customHeight="1" x14ac:dyDescent="0.3">
      <c r="D111" s="83"/>
      <c r="E111" s="113"/>
    </row>
    <row r="112" spans="4:5" ht="16.5" customHeight="1" x14ac:dyDescent="0.3">
      <c r="D112" s="83"/>
      <c r="E112" s="113"/>
    </row>
    <row r="113" spans="4:5" ht="16.5" customHeight="1" x14ac:dyDescent="0.3">
      <c r="D113" s="83"/>
      <c r="E113" s="113"/>
    </row>
    <row r="114" spans="4:5" ht="16.5" customHeight="1" x14ac:dyDescent="0.3">
      <c r="D114" s="83"/>
      <c r="E114" s="113"/>
    </row>
    <row r="115" spans="4:5" ht="16.5" customHeight="1" x14ac:dyDescent="0.3">
      <c r="D115" s="83"/>
      <c r="E115" s="113"/>
    </row>
    <row r="116" spans="4:5" ht="16.5" customHeight="1" x14ac:dyDescent="0.3">
      <c r="D116" s="83"/>
      <c r="E116" s="113"/>
    </row>
    <row r="117" spans="4:5" ht="16.5" customHeight="1" x14ac:dyDescent="0.3">
      <c r="D117" s="83"/>
      <c r="E117" s="113"/>
    </row>
    <row r="118" spans="4:5" ht="16.5" customHeight="1" x14ac:dyDescent="0.3">
      <c r="D118" s="83"/>
      <c r="E118" s="113"/>
    </row>
    <row r="119" spans="4:5" ht="16.5" customHeight="1" x14ac:dyDescent="0.3">
      <c r="D119" s="83"/>
      <c r="E119" s="113"/>
    </row>
    <row r="120" spans="4:5" ht="16.5" customHeight="1" x14ac:dyDescent="0.3">
      <c r="D120" s="83"/>
      <c r="E120" s="113"/>
    </row>
    <row r="121" spans="4:5" ht="16.5" customHeight="1" x14ac:dyDescent="0.3">
      <c r="D121" s="83"/>
      <c r="E121" s="113"/>
    </row>
    <row r="122" spans="4:5" ht="16.5" customHeight="1" x14ac:dyDescent="0.3">
      <c r="D122" s="83"/>
      <c r="E122" s="113"/>
    </row>
    <row r="123" spans="4:5" ht="16.5" customHeight="1" x14ac:dyDescent="0.3">
      <c r="D123" s="83"/>
      <c r="E123" s="113"/>
    </row>
    <row r="124" spans="4:5" ht="16.5" customHeight="1" x14ac:dyDescent="0.3">
      <c r="D124" s="83"/>
      <c r="E124" s="113"/>
    </row>
    <row r="125" spans="4:5" ht="16.5" customHeight="1" x14ac:dyDescent="0.3">
      <c r="D125" s="83"/>
      <c r="E125" s="113"/>
    </row>
    <row r="126" spans="4:5" ht="16.5" customHeight="1" x14ac:dyDescent="0.3">
      <c r="D126" s="83"/>
      <c r="E126" s="113"/>
    </row>
    <row r="127" spans="4:5" ht="16.5" customHeight="1" x14ac:dyDescent="0.3">
      <c r="D127" s="83"/>
      <c r="E127" s="113"/>
    </row>
    <row r="128" spans="4:5" ht="16.5" customHeight="1" x14ac:dyDescent="0.3">
      <c r="D128" s="83"/>
      <c r="E128" s="113"/>
    </row>
    <row r="129" spans="4:5" ht="16.5" customHeight="1" x14ac:dyDescent="0.3">
      <c r="D129" s="83"/>
      <c r="E129" s="113"/>
    </row>
    <row r="130" spans="4:5" ht="16.5" customHeight="1" x14ac:dyDescent="0.3">
      <c r="D130" s="83"/>
      <c r="E130" s="113"/>
    </row>
    <row r="131" spans="4:5" ht="16.5" customHeight="1" x14ac:dyDescent="0.3">
      <c r="D131" s="83"/>
      <c r="E131" s="113"/>
    </row>
    <row r="132" spans="4:5" ht="16.5" customHeight="1" x14ac:dyDescent="0.3">
      <c r="D132" s="83"/>
      <c r="E132" s="113"/>
    </row>
    <row r="133" spans="4:5" ht="16.5" customHeight="1" x14ac:dyDescent="0.3">
      <c r="D133" s="83"/>
      <c r="E133" s="113"/>
    </row>
    <row r="134" spans="4:5" ht="16.5" customHeight="1" x14ac:dyDescent="0.3">
      <c r="D134" s="83"/>
      <c r="E134" s="113"/>
    </row>
    <row r="135" spans="4:5" ht="16.5" customHeight="1" x14ac:dyDescent="0.3">
      <c r="D135" s="83"/>
      <c r="E135" s="113"/>
    </row>
    <row r="136" spans="4:5" ht="16.5" customHeight="1" x14ac:dyDescent="0.3">
      <c r="D136" s="83"/>
      <c r="E136" s="113"/>
    </row>
    <row r="137" spans="4:5" ht="16.5" customHeight="1" x14ac:dyDescent="0.3">
      <c r="D137" s="83"/>
      <c r="E137" s="113"/>
    </row>
    <row r="138" spans="4:5" ht="16.5" customHeight="1" x14ac:dyDescent="0.3">
      <c r="D138" s="83"/>
      <c r="E138" s="113"/>
    </row>
    <row r="139" spans="4:5" ht="16.5" customHeight="1" x14ac:dyDescent="0.3">
      <c r="D139" s="83"/>
      <c r="E139" s="113"/>
    </row>
    <row r="140" spans="4:5" ht="16.5" customHeight="1" x14ac:dyDescent="0.3">
      <c r="D140" s="83"/>
      <c r="E140" s="113"/>
    </row>
    <row r="141" spans="4:5" ht="16.5" customHeight="1" x14ac:dyDescent="0.3">
      <c r="D141" s="83"/>
      <c r="E141" s="113"/>
    </row>
    <row r="142" spans="4:5" ht="16.5" customHeight="1" x14ac:dyDescent="0.3">
      <c r="D142" s="83"/>
      <c r="E142" s="113"/>
    </row>
    <row r="143" spans="4:5" ht="16.5" customHeight="1" x14ac:dyDescent="0.3">
      <c r="D143" s="83"/>
      <c r="E143" s="113"/>
    </row>
    <row r="144" spans="4:5" ht="16.5" customHeight="1" x14ac:dyDescent="0.3">
      <c r="D144" s="83"/>
      <c r="E144" s="113"/>
    </row>
    <row r="145" spans="4:5" ht="16.5" customHeight="1" x14ac:dyDescent="0.3">
      <c r="D145" s="83"/>
      <c r="E145" s="113"/>
    </row>
    <row r="146" spans="4:5" ht="16.5" customHeight="1" x14ac:dyDescent="0.3">
      <c r="D146" s="83"/>
      <c r="E146" s="113"/>
    </row>
    <row r="147" spans="4:5" ht="16.5" customHeight="1" x14ac:dyDescent="0.3">
      <c r="D147" s="83"/>
      <c r="E147" s="113"/>
    </row>
    <row r="148" spans="4:5" ht="16.5" customHeight="1" x14ac:dyDescent="0.3">
      <c r="D148" s="83"/>
      <c r="E148" s="113"/>
    </row>
    <row r="149" spans="4:5" ht="16.5" customHeight="1" x14ac:dyDescent="0.3">
      <c r="D149" s="83"/>
      <c r="E149" s="113"/>
    </row>
    <row r="150" spans="4:5" ht="16.5" customHeight="1" x14ac:dyDescent="0.3">
      <c r="D150" s="83"/>
      <c r="E150" s="113"/>
    </row>
    <row r="151" spans="4:5" ht="16.5" customHeight="1" x14ac:dyDescent="0.3">
      <c r="D151" s="83"/>
      <c r="E151" s="113"/>
    </row>
    <row r="152" spans="4:5" ht="16.5" customHeight="1" x14ac:dyDescent="0.3">
      <c r="D152" s="83"/>
      <c r="E152" s="113"/>
    </row>
    <row r="153" spans="4:5" ht="16.5" customHeight="1" x14ac:dyDescent="0.3">
      <c r="D153" s="83"/>
      <c r="E153" s="113"/>
    </row>
    <row r="154" spans="4:5" ht="16.5" customHeight="1" x14ac:dyDescent="0.3">
      <c r="D154" s="83"/>
      <c r="E154" s="113"/>
    </row>
    <row r="155" spans="4:5" ht="16.5" customHeight="1" x14ac:dyDescent="0.3">
      <c r="D155" s="83"/>
      <c r="E155" s="113"/>
    </row>
    <row r="156" spans="4:5" ht="16.5" customHeight="1" x14ac:dyDescent="0.3">
      <c r="D156" s="83"/>
      <c r="E156" s="113"/>
    </row>
    <row r="157" spans="4:5" ht="16.5" customHeight="1" x14ac:dyDescent="0.3">
      <c r="D157" s="83"/>
      <c r="E157" s="113"/>
    </row>
    <row r="158" spans="4:5" ht="16.5" customHeight="1" x14ac:dyDescent="0.3">
      <c r="D158" s="83"/>
      <c r="E158" s="113"/>
    </row>
    <row r="159" spans="4:5" ht="16.5" customHeight="1" x14ac:dyDescent="0.3">
      <c r="D159" s="83"/>
      <c r="E159" s="113"/>
    </row>
    <row r="160" spans="4:5" ht="16.5" customHeight="1" x14ac:dyDescent="0.3">
      <c r="D160" s="83"/>
      <c r="E160" s="113"/>
    </row>
    <row r="161" spans="4:5" ht="16.5" customHeight="1" x14ac:dyDescent="0.3">
      <c r="D161" s="83"/>
      <c r="E161" s="113"/>
    </row>
    <row r="162" spans="4:5" ht="16.5" customHeight="1" x14ac:dyDescent="0.3">
      <c r="D162" s="83"/>
      <c r="E162" s="113"/>
    </row>
    <row r="163" spans="4:5" ht="16.5" customHeight="1" x14ac:dyDescent="0.3">
      <c r="D163" s="83"/>
      <c r="E163" s="113"/>
    </row>
    <row r="164" spans="4:5" ht="16.5" customHeight="1" x14ac:dyDescent="0.3">
      <c r="D164" s="83"/>
      <c r="E164" s="113"/>
    </row>
    <row r="165" spans="4:5" ht="16.5" customHeight="1" x14ac:dyDescent="0.3">
      <c r="D165" s="83"/>
      <c r="E165" s="113"/>
    </row>
    <row r="166" spans="4:5" ht="16.5" customHeight="1" x14ac:dyDescent="0.3">
      <c r="D166" s="83"/>
      <c r="E166" s="113"/>
    </row>
    <row r="167" spans="4:5" ht="16.5" customHeight="1" x14ac:dyDescent="0.3">
      <c r="D167" s="83"/>
      <c r="E167" s="113"/>
    </row>
    <row r="168" spans="4:5" ht="16.5" customHeight="1" x14ac:dyDescent="0.3">
      <c r="D168" s="83"/>
      <c r="E168" s="113"/>
    </row>
    <row r="169" spans="4:5" ht="16.5" customHeight="1" x14ac:dyDescent="0.3">
      <c r="D169" s="83"/>
      <c r="E169" s="113"/>
    </row>
    <row r="170" spans="4:5" ht="16.5" customHeight="1" x14ac:dyDescent="0.3">
      <c r="D170" s="83"/>
      <c r="E170" s="113"/>
    </row>
    <row r="171" spans="4:5" ht="16.5" customHeight="1" x14ac:dyDescent="0.3">
      <c r="D171" s="83"/>
      <c r="E171" s="113"/>
    </row>
    <row r="172" spans="4:5" ht="16.5" customHeight="1" x14ac:dyDescent="0.3">
      <c r="D172" s="83"/>
      <c r="E172" s="113"/>
    </row>
    <row r="173" spans="4:5" ht="16.5" customHeight="1" x14ac:dyDescent="0.3">
      <c r="D173" s="83"/>
      <c r="E173" s="113"/>
    </row>
    <row r="174" spans="4:5" ht="16.5" customHeight="1" x14ac:dyDescent="0.3">
      <c r="D174" s="83"/>
      <c r="E174" s="113"/>
    </row>
    <row r="175" spans="4:5" ht="16.5" customHeight="1" x14ac:dyDescent="0.3">
      <c r="D175" s="83"/>
      <c r="E175" s="113"/>
    </row>
    <row r="176" spans="4:5" ht="16.5" customHeight="1" x14ac:dyDescent="0.3">
      <c r="D176" s="83"/>
      <c r="E176" s="113"/>
    </row>
    <row r="177" spans="4:5" ht="16.5" customHeight="1" x14ac:dyDescent="0.3">
      <c r="D177" s="83"/>
      <c r="E177" s="113"/>
    </row>
    <row r="178" spans="4:5" ht="16.5" customHeight="1" x14ac:dyDescent="0.3">
      <c r="D178" s="83"/>
      <c r="E178" s="113"/>
    </row>
    <row r="179" spans="4:5" ht="16.5" customHeight="1" x14ac:dyDescent="0.3">
      <c r="D179" s="83"/>
      <c r="E179" s="113"/>
    </row>
    <row r="180" spans="4:5" ht="16.5" customHeight="1" x14ac:dyDescent="0.3">
      <c r="D180" s="83"/>
      <c r="E180" s="113"/>
    </row>
    <row r="181" spans="4:5" ht="16.5" customHeight="1" x14ac:dyDescent="0.3">
      <c r="D181" s="83"/>
      <c r="E181" s="113"/>
    </row>
    <row r="182" spans="4:5" ht="16.5" customHeight="1" x14ac:dyDescent="0.3">
      <c r="D182" s="83"/>
      <c r="E182" s="113"/>
    </row>
    <row r="183" spans="4:5" ht="16.5" customHeight="1" x14ac:dyDescent="0.3">
      <c r="D183" s="83"/>
      <c r="E183" s="113"/>
    </row>
    <row r="184" spans="4:5" ht="16.5" customHeight="1" x14ac:dyDescent="0.3">
      <c r="D184" s="83"/>
      <c r="E184" s="113"/>
    </row>
    <row r="185" spans="4:5" ht="16.5" customHeight="1" x14ac:dyDescent="0.3">
      <c r="D185" s="83"/>
      <c r="E185" s="113"/>
    </row>
    <row r="186" spans="4:5" ht="16.5" customHeight="1" x14ac:dyDescent="0.3">
      <c r="D186" s="83"/>
      <c r="E186" s="113"/>
    </row>
    <row r="187" spans="4:5" ht="16.5" customHeight="1" x14ac:dyDescent="0.3">
      <c r="D187" s="83"/>
      <c r="E187" s="113"/>
    </row>
    <row r="188" spans="4:5" ht="16.5" customHeight="1" x14ac:dyDescent="0.3">
      <c r="D188" s="83"/>
      <c r="E188" s="113"/>
    </row>
    <row r="189" spans="4:5" ht="16.5" customHeight="1" x14ac:dyDescent="0.3">
      <c r="D189" s="83"/>
      <c r="E189" s="113"/>
    </row>
    <row r="190" spans="4:5" ht="16.5" customHeight="1" x14ac:dyDescent="0.3">
      <c r="D190" s="83"/>
      <c r="E190" s="113"/>
    </row>
    <row r="191" spans="4:5" ht="16.5" customHeight="1" x14ac:dyDescent="0.3">
      <c r="D191" s="83"/>
      <c r="E191" s="113"/>
    </row>
    <row r="192" spans="4:5" ht="16.5" customHeight="1" x14ac:dyDescent="0.3">
      <c r="D192" s="83"/>
      <c r="E192" s="113"/>
    </row>
    <row r="193" spans="4:5" ht="16.5" customHeight="1" x14ac:dyDescent="0.3">
      <c r="D193" s="83"/>
      <c r="E193" s="113"/>
    </row>
    <row r="194" spans="4:5" ht="16.5" customHeight="1" x14ac:dyDescent="0.3">
      <c r="D194" s="83"/>
      <c r="E194" s="113"/>
    </row>
    <row r="195" spans="4:5" ht="16.5" customHeight="1" x14ac:dyDescent="0.3">
      <c r="D195" s="83"/>
      <c r="E195" s="113"/>
    </row>
    <row r="196" spans="4:5" ht="16.5" customHeight="1" x14ac:dyDescent="0.3">
      <c r="D196" s="83"/>
      <c r="E196" s="113"/>
    </row>
    <row r="197" spans="4:5" ht="16.5" customHeight="1" x14ac:dyDescent="0.3">
      <c r="D197" s="83"/>
      <c r="E197" s="113"/>
    </row>
    <row r="198" spans="4:5" ht="16.5" customHeight="1" x14ac:dyDescent="0.3">
      <c r="D198" s="83"/>
      <c r="E198" s="113"/>
    </row>
    <row r="199" spans="4:5" ht="16.5" customHeight="1" x14ac:dyDescent="0.3">
      <c r="D199" s="83"/>
      <c r="E199" s="113"/>
    </row>
    <row r="200" spans="4:5" ht="16.5" customHeight="1" x14ac:dyDescent="0.3">
      <c r="D200" s="83"/>
      <c r="E200" s="113"/>
    </row>
    <row r="201" spans="4:5" ht="16.5" customHeight="1" x14ac:dyDescent="0.3">
      <c r="D201" s="83"/>
      <c r="E201" s="113"/>
    </row>
    <row r="202" spans="4:5" ht="16.5" customHeight="1" x14ac:dyDescent="0.3">
      <c r="D202" s="83"/>
      <c r="E202" s="113"/>
    </row>
    <row r="203" spans="4:5" ht="16.5" customHeight="1" x14ac:dyDescent="0.3">
      <c r="D203" s="83"/>
      <c r="E203" s="113"/>
    </row>
    <row r="204" spans="4:5" ht="16.5" customHeight="1" x14ac:dyDescent="0.3">
      <c r="D204" s="83"/>
      <c r="E204" s="113"/>
    </row>
    <row r="205" spans="4:5" ht="16.5" customHeight="1" x14ac:dyDescent="0.3">
      <c r="D205" s="83"/>
      <c r="E205" s="113"/>
    </row>
    <row r="206" spans="4:5" ht="16.5" customHeight="1" x14ac:dyDescent="0.3">
      <c r="D206" s="83"/>
      <c r="E206" s="113"/>
    </row>
    <row r="207" spans="4:5" ht="16.5" customHeight="1" x14ac:dyDescent="0.3">
      <c r="D207" s="83"/>
      <c r="E207" s="113"/>
    </row>
    <row r="208" spans="4:5" ht="16.5" customHeight="1" x14ac:dyDescent="0.3">
      <c r="D208" s="83"/>
      <c r="E208" s="113"/>
    </row>
    <row r="209" spans="4:5" ht="16.5" customHeight="1" x14ac:dyDescent="0.3">
      <c r="D209" s="83"/>
      <c r="E209" s="113"/>
    </row>
    <row r="210" spans="4:5" ht="16.5" customHeight="1" x14ac:dyDescent="0.3">
      <c r="D210" s="83"/>
      <c r="E210" s="113"/>
    </row>
    <row r="211" spans="4:5" ht="16.5" customHeight="1" x14ac:dyDescent="0.3">
      <c r="D211" s="83"/>
      <c r="E211" s="113"/>
    </row>
    <row r="212" spans="4:5" ht="16.5" customHeight="1" x14ac:dyDescent="0.3">
      <c r="D212" s="83"/>
      <c r="E212" s="113"/>
    </row>
    <row r="213" spans="4:5" ht="16.5" customHeight="1" x14ac:dyDescent="0.3">
      <c r="D213" s="83"/>
      <c r="E213" s="113"/>
    </row>
    <row r="214" spans="4:5" ht="16.5" customHeight="1" x14ac:dyDescent="0.3">
      <c r="D214" s="83"/>
      <c r="E214" s="113"/>
    </row>
    <row r="215" spans="4:5" ht="16.5" customHeight="1" x14ac:dyDescent="0.3">
      <c r="D215" s="83"/>
      <c r="E215" s="113"/>
    </row>
    <row r="216" spans="4:5" ht="16.5" customHeight="1" x14ac:dyDescent="0.3">
      <c r="D216" s="83"/>
      <c r="E216" s="113"/>
    </row>
    <row r="217" spans="4:5" ht="16.5" customHeight="1" x14ac:dyDescent="0.3">
      <c r="D217" s="83"/>
      <c r="E217" s="113"/>
    </row>
    <row r="218" spans="4:5" ht="16.5" customHeight="1" x14ac:dyDescent="0.3">
      <c r="D218" s="83"/>
      <c r="E218" s="113"/>
    </row>
    <row r="219" spans="4:5" ht="16.5" customHeight="1" x14ac:dyDescent="0.3">
      <c r="D219" s="83"/>
      <c r="E219" s="113"/>
    </row>
    <row r="220" spans="4:5" ht="16.5" customHeight="1" x14ac:dyDescent="0.3">
      <c r="D220" s="83"/>
      <c r="E220" s="113"/>
    </row>
    <row r="221" spans="4:5" ht="16.5" customHeight="1" x14ac:dyDescent="0.3">
      <c r="D221" s="83"/>
      <c r="E221" s="113"/>
    </row>
    <row r="222" spans="4:5" ht="16.5" customHeight="1" x14ac:dyDescent="0.3">
      <c r="D222" s="83"/>
      <c r="E222" s="113"/>
    </row>
    <row r="223" spans="4:5" ht="16.5" customHeight="1" x14ac:dyDescent="0.3">
      <c r="D223" s="83"/>
      <c r="E223" s="113"/>
    </row>
    <row r="224" spans="4:5" ht="16.5" customHeight="1" x14ac:dyDescent="0.3">
      <c r="D224" s="83"/>
      <c r="E224" s="113"/>
    </row>
    <row r="225" spans="4:5" ht="16.5" customHeight="1" x14ac:dyDescent="0.3">
      <c r="D225" s="83"/>
      <c r="E225" s="113"/>
    </row>
    <row r="226" spans="4:5" ht="16.5" customHeight="1" x14ac:dyDescent="0.3">
      <c r="D226" s="83"/>
      <c r="E226" s="113"/>
    </row>
    <row r="227" spans="4:5" ht="16.5" customHeight="1" x14ac:dyDescent="0.3">
      <c r="D227" s="83"/>
      <c r="E227" s="113"/>
    </row>
    <row r="228" spans="4:5" ht="16.5" customHeight="1" x14ac:dyDescent="0.3">
      <c r="D228" s="83"/>
      <c r="E228" s="113"/>
    </row>
    <row r="229" spans="4:5" ht="16.5" customHeight="1" x14ac:dyDescent="0.3">
      <c r="D229" s="83"/>
      <c r="E229" s="113"/>
    </row>
    <row r="230" spans="4:5" ht="16.5" customHeight="1" x14ac:dyDescent="0.3">
      <c r="D230" s="83"/>
      <c r="E230" s="113"/>
    </row>
    <row r="231" spans="4:5" ht="16.5" customHeight="1" x14ac:dyDescent="0.3">
      <c r="D231" s="83"/>
      <c r="E231" s="113"/>
    </row>
    <row r="232" spans="4:5" ht="16.5" customHeight="1" x14ac:dyDescent="0.3">
      <c r="D232" s="83"/>
      <c r="E232" s="113"/>
    </row>
    <row r="233" spans="4:5" ht="16.5" customHeight="1" x14ac:dyDescent="0.3">
      <c r="D233" s="83"/>
      <c r="E233" s="113"/>
    </row>
    <row r="234" spans="4:5" ht="16.5" customHeight="1" x14ac:dyDescent="0.3">
      <c r="D234" s="83"/>
      <c r="E234" s="113"/>
    </row>
    <row r="235" spans="4:5" ht="16.5" customHeight="1" x14ac:dyDescent="0.3">
      <c r="D235" s="83"/>
      <c r="E235" s="113"/>
    </row>
    <row r="236" spans="4:5" ht="16.5" customHeight="1" x14ac:dyDescent="0.3">
      <c r="D236" s="83"/>
      <c r="E236" s="113"/>
    </row>
    <row r="237" spans="4:5" ht="16.5" customHeight="1" x14ac:dyDescent="0.3">
      <c r="D237" s="83"/>
      <c r="E237" s="113"/>
    </row>
    <row r="238" spans="4:5" ht="16.5" customHeight="1" x14ac:dyDescent="0.3">
      <c r="D238" s="83"/>
      <c r="E238" s="113"/>
    </row>
    <row r="239" spans="4:5" ht="16.5" customHeight="1" x14ac:dyDescent="0.3">
      <c r="D239" s="83"/>
      <c r="E239" s="113"/>
    </row>
    <row r="240" spans="4:5" ht="16.5" customHeight="1" x14ac:dyDescent="0.3">
      <c r="D240" s="83"/>
      <c r="E240" s="113"/>
    </row>
    <row r="241" spans="4:5" ht="16.5" customHeight="1" x14ac:dyDescent="0.3">
      <c r="D241" s="83"/>
      <c r="E241" s="113"/>
    </row>
    <row r="242" spans="4:5" ht="16.5" customHeight="1" x14ac:dyDescent="0.3">
      <c r="D242" s="83"/>
      <c r="E242" s="113"/>
    </row>
    <row r="243" spans="4:5" ht="16.5" customHeight="1" x14ac:dyDescent="0.3">
      <c r="D243" s="83"/>
      <c r="E243" s="113"/>
    </row>
    <row r="244" spans="4:5" ht="16.5" customHeight="1" x14ac:dyDescent="0.3">
      <c r="D244" s="83"/>
      <c r="E244" s="113"/>
    </row>
    <row r="245" spans="4:5" ht="16.5" customHeight="1" x14ac:dyDescent="0.3">
      <c r="D245" s="83"/>
      <c r="E245" s="113"/>
    </row>
    <row r="246" spans="4:5" ht="16.5" customHeight="1" x14ac:dyDescent="0.3">
      <c r="D246" s="83"/>
      <c r="E246" s="113"/>
    </row>
    <row r="247" spans="4:5" ht="16.5" customHeight="1" x14ac:dyDescent="0.3">
      <c r="D247" s="83"/>
      <c r="E247" s="113"/>
    </row>
    <row r="248" spans="4:5" ht="16.5" customHeight="1" x14ac:dyDescent="0.3">
      <c r="D248" s="83"/>
      <c r="E248" s="113"/>
    </row>
    <row r="249" spans="4:5" ht="16.5" customHeight="1" x14ac:dyDescent="0.3">
      <c r="D249" s="83"/>
      <c r="E249" s="113"/>
    </row>
    <row r="250" spans="4:5" ht="16.5" customHeight="1" x14ac:dyDescent="0.3">
      <c r="D250" s="83"/>
      <c r="E250" s="113"/>
    </row>
    <row r="251" spans="4:5" ht="16.5" customHeight="1" x14ac:dyDescent="0.3">
      <c r="D251" s="83"/>
      <c r="E251" s="113"/>
    </row>
    <row r="252" spans="4:5" ht="16.5" customHeight="1" x14ac:dyDescent="0.3">
      <c r="D252" s="83"/>
      <c r="E252" s="113"/>
    </row>
    <row r="253" spans="4:5" ht="16.5" customHeight="1" x14ac:dyDescent="0.3">
      <c r="D253" s="83"/>
      <c r="E253" s="113"/>
    </row>
    <row r="254" spans="4:5" ht="16.5" customHeight="1" x14ac:dyDescent="0.3">
      <c r="D254" s="83"/>
      <c r="E254" s="113"/>
    </row>
    <row r="255" spans="4:5" ht="16.5" customHeight="1" x14ac:dyDescent="0.3">
      <c r="D255" s="83"/>
      <c r="E255" s="113"/>
    </row>
    <row r="256" spans="4:5" ht="16.5" customHeight="1" x14ac:dyDescent="0.3">
      <c r="D256" s="83"/>
      <c r="E256" s="113"/>
    </row>
    <row r="257" spans="4:5" ht="16.5" customHeight="1" x14ac:dyDescent="0.3">
      <c r="D257" s="83"/>
      <c r="E257" s="113"/>
    </row>
    <row r="258" spans="4:5" ht="16.5" customHeight="1" x14ac:dyDescent="0.3">
      <c r="D258" s="83"/>
      <c r="E258" s="113"/>
    </row>
    <row r="259" spans="4:5" ht="16.5" customHeight="1" x14ac:dyDescent="0.3">
      <c r="D259" s="83"/>
      <c r="E259" s="113"/>
    </row>
    <row r="260" spans="4:5" ht="16.5" customHeight="1" x14ac:dyDescent="0.3">
      <c r="D260" s="83"/>
      <c r="E260" s="113"/>
    </row>
    <row r="261" spans="4:5" ht="16.5" customHeight="1" x14ac:dyDescent="0.3">
      <c r="D261" s="83"/>
      <c r="E261" s="113"/>
    </row>
    <row r="262" spans="4:5" ht="16.5" customHeight="1" x14ac:dyDescent="0.3">
      <c r="D262" s="83"/>
      <c r="E262" s="113"/>
    </row>
    <row r="263" spans="4:5" ht="16.5" customHeight="1" x14ac:dyDescent="0.3">
      <c r="D263" s="83"/>
      <c r="E263" s="113"/>
    </row>
    <row r="264" spans="4:5" ht="16.5" customHeight="1" x14ac:dyDescent="0.3">
      <c r="D264" s="83"/>
      <c r="E264" s="113"/>
    </row>
    <row r="265" spans="4:5" ht="16.5" customHeight="1" x14ac:dyDescent="0.3">
      <c r="D265" s="83"/>
      <c r="E265" s="113"/>
    </row>
    <row r="266" spans="4:5" ht="16.5" customHeight="1" x14ac:dyDescent="0.3">
      <c r="D266" s="83"/>
      <c r="E266" s="113"/>
    </row>
    <row r="267" spans="4:5" ht="16.5" customHeight="1" x14ac:dyDescent="0.3">
      <c r="D267" s="83"/>
      <c r="E267" s="113"/>
    </row>
    <row r="268" spans="4:5" ht="16.5" customHeight="1" x14ac:dyDescent="0.3">
      <c r="D268" s="83"/>
      <c r="E268" s="113"/>
    </row>
    <row r="269" spans="4:5" ht="16.5" customHeight="1" x14ac:dyDescent="0.3">
      <c r="D269" s="83"/>
      <c r="E269" s="113"/>
    </row>
    <row r="270" spans="4:5" ht="16.5" customHeight="1" x14ac:dyDescent="0.3">
      <c r="D270" s="83"/>
      <c r="E270" s="113"/>
    </row>
    <row r="271" spans="4:5" ht="16.5" customHeight="1" x14ac:dyDescent="0.3">
      <c r="D271" s="83"/>
      <c r="E271" s="113"/>
    </row>
    <row r="272" spans="4:5" ht="16.5" customHeight="1" x14ac:dyDescent="0.3">
      <c r="D272" s="83"/>
      <c r="E272" s="113"/>
    </row>
    <row r="273" spans="4:5" ht="16.5" customHeight="1" x14ac:dyDescent="0.3">
      <c r="D273" s="83"/>
      <c r="E273" s="113"/>
    </row>
    <row r="274" spans="4:5" ht="16.5" customHeight="1" x14ac:dyDescent="0.3">
      <c r="D274" s="83"/>
      <c r="E274" s="113"/>
    </row>
    <row r="275" spans="4:5" ht="16.5" customHeight="1" x14ac:dyDescent="0.3">
      <c r="D275" s="83"/>
      <c r="E275" s="113"/>
    </row>
    <row r="276" spans="4:5" ht="16.5" customHeight="1" x14ac:dyDescent="0.3">
      <c r="D276" s="83"/>
      <c r="E276" s="113"/>
    </row>
    <row r="277" spans="4:5" ht="16.5" customHeight="1" x14ac:dyDescent="0.3">
      <c r="D277" s="83"/>
      <c r="E277" s="113"/>
    </row>
    <row r="278" spans="4:5" ht="16.5" customHeight="1" x14ac:dyDescent="0.3">
      <c r="D278" s="83"/>
      <c r="E278" s="113"/>
    </row>
    <row r="279" spans="4:5" ht="16.5" customHeight="1" x14ac:dyDescent="0.3">
      <c r="D279" s="83"/>
      <c r="E279" s="113"/>
    </row>
    <row r="280" spans="4:5" ht="16.5" customHeight="1" x14ac:dyDescent="0.3">
      <c r="D280" s="83"/>
      <c r="E280" s="113"/>
    </row>
    <row r="281" spans="4:5" ht="16.5" customHeight="1" x14ac:dyDescent="0.3">
      <c r="D281" s="83"/>
      <c r="E281" s="113"/>
    </row>
    <row r="282" spans="4:5" ht="16.5" customHeight="1" x14ac:dyDescent="0.3">
      <c r="D282" s="83"/>
      <c r="E282" s="113"/>
    </row>
    <row r="283" spans="4:5" ht="16.5" customHeight="1" x14ac:dyDescent="0.3">
      <c r="D283" s="83"/>
      <c r="E283" s="113"/>
    </row>
    <row r="284" spans="4:5" ht="16.5" customHeight="1" x14ac:dyDescent="0.3">
      <c r="D284" s="83"/>
      <c r="E284" s="113"/>
    </row>
    <row r="285" spans="4:5" ht="16.5" customHeight="1" x14ac:dyDescent="0.3">
      <c r="D285" s="83"/>
      <c r="E285" s="113"/>
    </row>
    <row r="286" spans="4:5" ht="16.5" customHeight="1" x14ac:dyDescent="0.3">
      <c r="D286" s="83"/>
      <c r="E286" s="113"/>
    </row>
    <row r="287" spans="4:5" ht="16.5" customHeight="1" x14ac:dyDescent="0.3">
      <c r="D287" s="83"/>
      <c r="E287" s="113"/>
    </row>
    <row r="288" spans="4:5" ht="16.5" customHeight="1" x14ac:dyDescent="0.3">
      <c r="D288" s="83"/>
      <c r="E288" s="113"/>
    </row>
    <row r="289" spans="4:5" ht="16.5" customHeight="1" x14ac:dyDescent="0.3">
      <c r="D289" s="83"/>
      <c r="E289" s="113"/>
    </row>
    <row r="290" spans="4:5" ht="16.5" customHeight="1" x14ac:dyDescent="0.3">
      <c r="D290" s="83"/>
      <c r="E290" s="113"/>
    </row>
    <row r="291" spans="4:5" ht="16.5" customHeight="1" x14ac:dyDescent="0.3">
      <c r="D291" s="83"/>
      <c r="E291" s="113"/>
    </row>
    <row r="292" spans="4:5" ht="16.5" customHeight="1" x14ac:dyDescent="0.3">
      <c r="D292" s="83"/>
      <c r="E292" s="113"/>
    </row>
    <row r="293" spans="4:5" ht="16.5" customHeight="1" x14ac:dyDescent="0.3">
      <c r="D293" s="83"/>
      <c r="E293" s="113"/>
    </row>
    <row r="294" spans="4:5" ht="16.5" customHeight="1" x14ac:dyDescent="0.3">
      <c r="D294" s="83"/>
      <c r="E294" s="113"/>
    </row>
    <row r="295" spans="4:5" ht="16.5" customHeight="1" x14ac:dyDescent="0.3">
      <c r="D295" s="83"/>
      <c r="E295" s="113"/>
    </row>
    <row r="296" spans="4:5" ht="16.5" customHeight="1" x14ac:dyDescent="0.3">
      <c r="D296" s="83"/>
      <c r="E296" s="113"/>
    </row>
    <row r="297" spans="4:5" ht="16.5" customHeight="1" x14ac:dyDescent="0.3">
      <c r="D297" s="83"/>
      <c r="E297" s="113"/>
    </row>
    <row r="298" spans="4:5" ht="16.5" customHeight="1" x14ac:dyDescent="0.3">
      <c r="D298" s="83"/>
      <c r="E298" s="113"/>
    </row>
    <row r="299" spans="4:5" ht="16.5" customHeight="1" x14ac:dyDescent="0.3">
      <c r="D299" s="83"/>
      <c r="E299" s="113"/>
    </row>
    <row r="300" spans="4:5" ht="16.5" customHeight="1" x14ac:dyDescent="0.3">
      <c r="D300" s="83"/>
      <c r="E300" s="113"/>
    </row>
    <row r="301" spans="4:5" ht="16.5" customHeight="1" x14ac:dyDescent="0.3">
      <c r="D301" s="83"/>
      <c r="E301" s="113"/>
    </row>
    <row r="302" spans="4:5" ht="16.5" customHeight="1" x14ac:dyDescent="0.3">
      <c r="D302" s="83"/>
      <c r="E302" s="113"/>
    </row>
    <row r="303" spans="4:5" ht="16.5" customHeight="1" x14ac:dyDescent="0.3">
      <c r="D303" s="83"/>
      <c r="E303" s="113"/>
    </row>
    <row r="304" spans="4:5" ht="16.5" customHeight="1" x14ac:dyDescent="0.3">
      <c r="D304" s="83"/>
      <c r="E304" s="113"/>
    </row>
    <row r="305" spans="4:5" ht="16.5" customHeight="1" x14ac:dyDescent="0.3">
      <c r="D305" s="83"/>
      <c r="E305" s="113"/>
    </row>
    <row r="306" spans="4:5" ht="16.5" customHeight="1" x14ac:dyDescent="0.3">
      <c r="D306" s="83"/>
      <c r="E306" s="113"/>
    </row>
    <row r="307" spans="4:5" ht="16.5" customHeight="1" x14ac:dyDescent="0.3">
      <c r="D307" s="83"/>
      <c r="E307" s="113"/>
    </row>
    <row r="308" spans="4:5" ht="16.5" customHeight="1" x14ac:dyDescent="0.3">
      <c r="D308" s="83"/>
      <c r="E308" s="113"/>
    </row>
    <row r="309" spans="4:5" ht="16.5" customHeight="1" x14ac:dyDescent="0.3">
      <c r="D309" s="83"/>
      <c r="E309" s="113"/>
    </row>
    <row r="310" spans="4:5" ht="16.5" customHeight="1" x14ac:dyDescent="0.3">
      <c r="D310" s="83"/>
      <c r="E310" s="113"/>
    </row>
    <row r="311" spans="4:5" ht="16.5" customHeight="1" x14ac:dyDescent="0.3">
      <c r="D311" s="83"/>
      <c r="E311" s="113"/>
    </row>
    <row r="312" spans="4:5" ht="16.5" customHeight="1" x14ac:dyDescent="0.3">
      <c r="D312" s="83"/>
      <c r="E312" s="113"/>
    </row>
    <row r="313" spans="4:5" ht="16.5" customHeight="1" x14ac:dyDescent="0.3">
      <c r="D313" s="83"/>
      <c r="E313" s="113"/>
    </row>
    <row r="314" spans="4:5" ht="16.5" customHeight="1" x14ac:dyDescent="0.3">
      <c r="D314" s="83"/>
      <c r="E314" s="113"/>
    </row>
    <row r="315" spans="4:5" ht="16.5" customHeight="1" x14ac:dyDescent="0.3">
      <c r="D315" s="83"/>
      <c r="E315" s="113"/>
    </row>
    <row r="316" spans="4:5" ht="16.5" customHeight="1" x14ac:dyDescent="0.3">
      <c r="D316" s="83"/>
      <c r="E316" s="113"/>
    </row>
    <row r="317" spans="4:5" ht="16.5" customHeight="1" x14ac:dyDescent="0.3">
      <c r="D317" s="83"/>
      <c r="E317" s="113"/>
    </row>
    <row r="318" spans="4:5" ht="16.5" customHeight="1" x14ac:dyDescent="0.3">
      <c r="D318" s="83"/>
      <c r="E318" s="113"/>
    </row>
    <row r="319" spans="4:5" ht="16.5" customHeight="1" x14ac:dyDescent="0.3">
      <c r="D319" s="83"/>
      <c r="E319" s="113"/>
    </row>
    <row r="320" spans="4:5" ht="16.5" customHeight="1" x14ac:dyDescent="0.3">
      <c r="D320" s="83"/>
      <c r="E320" s="113"/>
    </row>
    <row r="321" spans="4:5" ht="16.5" customHeight="1" x14ac:dyDescent="0.3">
      <c r="D321" s="83"/>
      <c r="E321" s="113"/>
    </row>
    <row r="322" spans="4:5" ht="16.5" customHeight="1" x14ac:dyDescent="0.3">
      <c r="D322" s="83"/>
      <c r="E322" s="113"/>
    </row>
    <row r="323" spans="4:5" ht="16.5" customHeight="1" x14ac:dyDescent="0.3">
      <c r="D323" s="83"/>
      <c r="E323" s="113"/>
    </row>
    <row r="324" spans="4:5" ht="16.5" customHeight="1" x14ac:dyDescent="0.3">
      <c r="D324" s="83"/>
      <c r="E324" s="113"/>
    </row>
    <row r="325" spans="4:5" ht="16.5" customHeight="1" x14ac:dyDescent="0.3">
      <c r="D325" s="83"/>
      <c r="E325" s="113"/>
    </row>
    <row r="326" spans="4:5" ht="16.5" customHeight="1" x14ac:dyDescent="0.3">
      <c r="D326" s="83"/>
      <c r="E326" s="113"/>
    </row>
    <row r="327" spans="4:5" ht="16.5" customHeight="1" x14ac:dyDescent="0.3">
      <c r="D327" s="83"/>
      <c r="E327" s="113"/>
    </row>
    <row r="328" spans="4:5" ht="16.5" customHeight="1" x14ac:dyDescent="0.3">
      <c r="D328" s="83"/>
      <c r="E328" s="113"/>
    </row>
    <row r="329" spans="4:5" ht="16.5" customHeight="1" x14ac:dyDescent="0.3">
      <c r="D329" s="83"/>
      <c r="E329" s="113"/>
    </row>
    <row r="330" spans="4:5" ht="16.5" customHeight="1" x14ac:dyDescent="0.3">
      <c r="D330" s="83"/>
      <c r="E330" s="113"/>
    </row>
    <row r="331" spans="4:5" ht="16.5" customHeight="1" x14ac:dyDescent="0.3">
      <c r="D331" s="83"/>
      <c r="E331" s="113"/>
    </row>
    <row r="332" spans="4:5" ht="16.5" customHeight="1" x14ac:dyDescent="0.3">
      <c r="D332" s="83"/>
      <c r="E332" s="113"/>
    </row>
    <row r="333" spans="4:5" ht="16.5" customHeight="1" x14ac:dyDescent="0.3">
      <c r="D333" s="83"/>
      <c r="E333" s="113"/>
    </row>
    <row r="334" spans="4:5" ht="16.5" customHeight="1" x14ac:dyDescent="0.3">
      <c r="D334" s="83"/>
      <c r="E334" s="113"/>
    </row>
    <row r="335" spans="4:5" ht="16.5" customHeight="1" x14ac:dyDescent="0.3">
      <c r="D335" s="83"/>
      <c r="E335" s="113"/>
    </row>
    <row r="336" spans="4:5" ht="16.5" customHeight="1" x14ac:dyDescent="0.3">
      <c r="D336" s="83"/>
      <c r="E336" s="113"/>
    </row>
    <row r="337" spans="4:5" ht="16.5" customHeight="1" x14ac:dyDescent="0.3">
      <c r="D337" s="83"/>
      <c r="E337" s="113"/>
    </row>
    <row r="338" spans="4:5" ht="16.5" customHeight="1" x14ac:dyDescent="0.3">
      <c r="D338" s="83"/>
      <c r="E338" s="113"/>
    </row>
    <row r="339" spans="4:5" ht="16.5" customHeight="1" x14ac:dyDescent="0.3">
      <c r="D339" s="83"/>
      <c r="E339" s="113"/>
    </row>
    <row r="340" spans="4:5" ht="16.5" customHeight="1" x14ac:dyDescent="0.3">
      <c r="D340" s="83"/>
      <c r="E340" s="113"/>
    </row>
    <row r="341" spans="4:5" ht="16.5" customHeight="1" x14ac:dyDescent="0.3">
      <c r="D341" s="83"/>
      <c r="E341" s="113"/>
    </row>
    <row r="342" spans="4:5" ht="16.5" customHeight="1" x14ac:dyDescent="0.3">
      <c r="D342" s="83"/>
      <c r="E342" s="113"/>
    </row>
    <row r="343" spans="4:5" ht="16.5" customHeight="1" x14ac:dyDescent="0.3">
      <c r="D343" s="83"/>
      <c r="E343" s="113"/>
    </row>
    <row r="344" spans="4:5" ht="16.5" customHeight="1" x14ac:dyDescent="0.3">
      <c r="D344" s="83"/>
      <c r="E344" s="113"/>
    </row>
  </sheetData>
  <mergeCells count="33">
    <mergeCell ref="A58:D58"/>
    <mergeCell ref="F46:F49"/>
    <mergeCell ref="F2:F3"/>
    <mergeCell ref="D2:D3"/>
    <mergeCell ref="F5:F15"/>
    <mergeCell ref="A42:F42"/>
    <mergeCell ref="E2:E3"/>
    <mergeCell ref="A4:F4"/>
    <mergeCell ref="E5:E15"/>
    <mergeCell ref="E17:E27"/>
    <mergeCell ref="E35:E41"/>
    <mergeCell ref="E29:E33"/>
    <mergeCell ref="A16:F16"/>
    <mergeCell ref="F29:F33"/>
    <mergeCell ref="F17:F27"/>
    <mergeCell ref="F35:F41"/>
    <mergeCell ref="A34:F34"/>
    <mergeCell ref="A69:F69"/>
    <mergeCell ref="A28:F28"/>
    <mergeCell ref="E70:E77"/>
    <mergeCell ref="F70:F77"/>
    <mergeCell ref="F51:F57"/>
    <mergeCell ref="F43:F44"/>
    <mergeCell ref="E43:E44"/>
    <mergeCell ref="F63:F68"/>
    <mergeCell ref="F59:F61"/>
    <mergeCell ref="A62:F62"/>
    <mergeCell ref="E46:E49"/>
    <mergeCell ref="E51:E57"/>
    <mergeCell ref="E59:E61"/>
    <mergeCell ref="E63:E68"/>
    <mergeCell ref="A50:D50"/>
    <mergeCell ref="A45:D45"/>
  </mergeCells>
  <phoneticPr fontId="24" type="noConversion"/>
  <conditionalFormatting sqref="D1:D1048576">
    <cfRule type="colorScale" priority="1">
      <colorScale>
        <cfvo type="min"/>
        <cfvo type="max"/>
        <color rgb="FFFCFCFF"/>
        <color rgb="FFF8696B"/>
      </colorScale>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A7B17-3F50-46A6-BF96-7E504D1CCF48}">
  <dimension ref="A1:J235"/>
  <sheetViews>
    <sheetView zoomScale="78" zoomScaleNormal="78" workbookViewId="0">
      <pane xSplit="1" ySplit="3" topLeftCell="C151" activePane="bottomRight" state="frozen"/>
      <selection pane="topRight" activeCell="B1" sqref="B1"/>
      <selection pane="bottomLeft" activeCell="A4" sqref="A4"/>
      <selection pane="bottomRight" activeCell="I159" sqref="I159:I163"/>
    </sheetView>
  </sheetViews>
  <sheetFormatPr defaultColWidth="8.54296875" defaultRowHeight="16.5" customHeight="1" x14ac:dyDescent="0.3"/>
  <cols>
    <col min="1" max="1" width="70.54296875" style="2" customWidth="1"/>
    <col min="2" max="2" width="8.453125" style="153" customWidth="1"/>
    <col min="3" max="3" width="7.453125" style="153" customWidth="1"/>
    <col min="4" max="4" width="8.26953125" style="153" customWidth="1"/>
    <col min="5" max="5" width="9.1796875" style="153" customWidth="1"/>
    <col min="6" max="6" width="7.7265625" style="153" customWidth="1"/>
    <col min="7" max="7" width="7.1796875" style="153" customWidth="1"/>
    <col min="8" max="8" width="17.453125" style="193" customWidth="1"/>
    <col min="9" max="9" width="30.81640625" style="103" customWidth="1"/>
    <col min="10" max="10" width="73.453125" style="102" customWidth="1"/>
    <col min="11" max="11" width="63.453125" style="1" customWidth="1"/>
    <col min="12" max="12" width="52.81640625" style="1" customWidth="1"/>
    <col min="13" max="16384" width="8.54296875" style="1"/>
  </cols>
  <sheetData>
    <row r="1" spans="1:10" ht="14.5" thickBot="1" x14ac:dyDescent="0.35">
      <c r="A1" s="30" t="s">
        <v>1005</v>
      </c>
      <c r="B1" s="146"/>
      <c r="C1" s="146"/>
      <c r="D1" s="146"/>
      <c r="E1" s="146"/>
      <c r="F1" s="146"/>
      <c r="G1" s="163"/>
      <c r="H1" s="189"/>
      <c r="I1" s="101"/>
      <c r="J1" s="105"/>
    </row>
    <row r="2" spans="1:10" ht="26.15" customHeight="1" x14ac:dyDescent="0.3">
      <c r="A2" s="31" t="s">
        <v>427</v>
      </c>
      <c r="B2" s="32" t="s">
        <v>1006</v>
      </c>
      <c r="C2" s="32" t="s">
        <v>1007</v>
      </c>
      <c r="D2" s="32" t="s">
        <v>1008</v>
      </c>
      <c r="E2" s="32" t="s">
        <v>1009</v>
      </c>
      <c r="F2" s="32" t="s">
        <v>1010</v>
      </c>
      <c r="G2" s="54" t="s">
        <v>1011</v>
      </c>
      <c r="H2" s="622" t="s">
        <v>95</v>
      </c>
      <c r="I2" s="540" t="s">
        <v>96</v>
      </c>
      <c r="J2" s="625" t="s">
        <v>97</v>
      </c>
    </row>
    <row r="3" spans="1:10" ht="21" customHeight="1" x14ac:dyDescent="0.3">
      <c r="A3" s="33" t="s">
        <v>439</v>
      </c>
      <c r="B3" s="146" t="s">
        <v>656</v>
      </c>
      <c r="C3" s="146" t="s">
        <v>656</v>
      </c>
      <c r="D3" s="146" t="s">
        <v>657</v>
      </c>
      <c r="E3" s="146" t="s">
        <v>657</v>
      </c>
      <c r="F3" s="146" t="s">
        <v>101</v>
      </c>
      <c r="G3" s="163" t="s">
        <v>102</v>
      </c>
      <c r="H3" s="623"/>
      <c r="I3" s="511"/>
      <c r="J3" s="625"/>
    </row>
    <row r="4" spans="1:10" ht="21.65" customHeight="1" x14ac:dyDescent="0.3">
      <c r="A4" s="33" t="s">
        <v>1012</v>
      </c>
      <c r="B4" s="146">
        <v>4</v>
      </c>
      <c r="C4" s="146">
        <v>3</v>
      </c>
      <c r="D4" s="146">
        <v>5</v>
      </c>
      <c r="E4" s="146">
        <v>5</v>
      </c>
      <c r="F4" s="146">
        <v>6</v>
      </c>
      <c r="G4" s="163">
        <v>4</v>
      </c>
      <c r="H4" s="624"/>
      <c r="I4" s="512"/>
      <c r="J4" s="625"/>
    </row>
    <row r="5" spans="1:10" s="34" customFormat="1" ht="22.5" customHeight="1" x14ac:dyDescent="0.3">
      <c r="A5" s="427" t="s">
        <v>1013</v>
      </c>
      <c r="B5" s="427"/>
      <c r="C5" s="427"/>
      <c r="D5" s="427"/>
      <c r="E5" s="427"/>
      <c r="F5" s="427"/>
      <c r="G5" s="427"/>
      <c r="H5" s="427"/>
      <c r="I5" s="69"/>
      <c r="J5" s="106"/>
    </row>
    <row r="6" spans="1:10" ht="14" x14ac:dyDescent="0.3">
      <c r="A6" s="24" t="s">
        <v>1014</v>
      </c>
      <c r="B6" s="154"/>
      <c r="C6" s="154"/>
      <c r="D6" s="147"/>
      <c r="E6" s="147"/>
      <c r="F6" s="414"/>
      <c r="G6" s="164"/>
      <c r="H6" s="190"/>
      <c r="I6" s="626"/>
      <c r="J6" s="479" t="s">
        <v>1015</v>
      </c>
    </row>
    <row r="7" spans="1:10" ht="14" x14ac:dyDescent="0.3">
      <c r="A7" s="25" t="s">
        <v>1016</v>
      </c>
      <c r="B7" s="154">
        <v>1</v>
      </c>
      <c r="C7" s="154"/>
      <c r="D7" s="147">
        <v>1</v>
      </c>
      <c r="E7" s="147">
        <v>1</v>
      </c>
      <c r="F7" s="414">
        <v>1</v>
      </c>
      <c r="G7" s="164">
        <v>1</v>
      </c>
      <c r="H7" s="190">
        <f>SUM(B7:G7)</f>
        <v>5</v>
      </c>
      <c r="I7" s="626"/>
      <c r="J7" s="479"/>
    </row>
    <row r="8" spans="1:10" ht="14" x14ac:dyDescent="0.3">
      <c r="A8" s="25" t="s">
        <v>1017</v>
      </c>
      <c r="B8" s="154"/>
      <c r="C8" s="154">
        <v>1</v>
      </c>
      <c r="D8" s="147">
        <v>1</v>
      </c>
      <c r="E8" s="147"/>
      <c r="F8" s="414"/>
      <c r="G8" s="164">
        <v>1</v>
      </c>
      <c r="H8" s="190">
        <f t="shared" ref="H8:H71" si="0">SUM(B8:G8)</f>
        <v>3</v>
      </c>
      <c r="I8" s="626"/>
      <c r="J8" s="479"/>
    </row>
    <row r="9" spans="1:10" ht="14" x14ac:dyDescent="0.3">
      <c r="A9" s="25" t="s">
        <v>1018</v>
      </c>
      <c r="B9" s="154"/>
      <c r="C9" s="154"/>
      <c r="D9" s="147">
        <v>1</v>
      </c>
      <c r="E9" s="147">
        <v>1</v>
      </c>
      <c r="F9" s="414"/>
      <c r="G9" s="164"/>
      <c r="H9" s="190">
        <f t="shared" si="0"/>
        <v>2</v>
      </c>
      <c r="I9" s="626"/>
      <c r="J9" s="479"/>
    </row>
    <row r="10" spans="1:10" ht="14" x14ac:dyDescent="0.3">
      <c r="A10" s="25" t="s">
        <v>1019</v>
      </c>
      <c r="B10" s="154">
        <v>1</v>
      </c>
      <c r="C10" s="154"/>
      <c r="D10" s="147"/>
      <c r="E10" s="147">
        <v>1</v>
      </c>
      <c r="F10" s="414"/>
      <c r="G10" s="164">
        <v>1</v>
      </c>
      <c r="H10" s="190">
        <f t="shared" si="0"/>
        <v>3</v>
      </c>
      <c r="I10" s="626"/>
      <c r="J10" s="479"/>
    </row>
    <row r="11" spans="1:10" ht="14" x14ac:dyDescent="0.3">
      <c r="A11" s="25" t="s">
        <v>1020</v>
      </c>
      <c r="B11" s="154">
        <v>1</v>
      </c>
      <c r="C11" s="154"/>
      <c r="D11" s="147"/>
      <c r="E11" s="147"/>
      <c r="F11" s="414"/>
      <c r="G11" s="164"/>
      <c r="H11" s="190">
        <f t="shared" si="0"/>
        <v>1</v>
      </c>
      <c r="I11" s="626"/>
      <c r="J11" s="479"/>
    </row>
    <row r="12" spans="1:10" ht="14" x14ac:dyDescent="0.3">
      <c r="A12" s="25" t="s">
        <v>1021</v>
      </c>
      <c r="B12" s="154">
        <v>1</v>
      </c>
      <c r="C12" s="154">
        <v>1</v>
      </c>
      <c r="D12" s="147">
        <v>1</v>
      </c>
      <c r="E12" s="147">
        <v>1</v>
      </c>
      <c r="F12" s="414">
        <v>1</v>
      </c>
      <c r="G12" s="164">
        <v>1</v>
      </c>
      <c r="H12" s="190">
        <f t="shared" si="0"/>
        <v>6</v>
      </c>
      <c r="I12" s="626"/>
      <c r="J12" s="479"/>
    </row>
    <row r="13" spans="1:10" ht="14" x14ac:dyDescent="0.3">
      <c r="A13" s="25" t="s">
        <v>1022</v>
      </c>
      <c r="B13" s="154"/>
      <c r="C13" s="154"/>
      <c r="D13" s="147"/>
      <c r="E13" s="147"/>
      <c r="F13" s="414">
        <v>1</v>
      </c>
      <c r="G13" s="164"/>
      <c r="H13" s="190">
        <f t="shared" si="0"/>
        <v>1</v>
      </c>
      <c r="I13" s="626"/>
      <c r="J13" s="479"/>
    </row>
    <row r="14" spans="1:10" ht="14" x14ac:dyDescent="0.3">
      <c r="A14" s="25" t="s">
        <v>1023</v>
      </c>
      <c r="B14" s="154"/>
      <c r="C14" s="154">
        <v>1</v>
      </c>
      <c r="D14" s="147">
        <v>1</v>
      </c>
      <c r="E14" s="147"/>
      <c r="F14" s="414">
        <v>1</v>
      </c>
      <c r="G14" s="164"/>
      <c r="H14" s="190">
        <f t="shared" si="0"/>
        <v>3</v>
      </c>
      <c r="I14" s="626"/>
      <c r="J14" s="479"/>
    </row>
    <row r="15" spans="1:10" ht="14" x14ac:dyDescent="0.3">
      <c r="A15" s="25" t="s">
        <v>1024</v>
      </c>
      <c r="B15" s="154">
        <v>1</v>
      </c>
      <c r="C15" s="154">
        <v>1</v>
      </c>
      <c r="D15" s="147">
        <v>1</v>
      </c>
      <c r="E15" s="147">
        <v>1</v>
      </c>
      <c r="F15" s="414">
        <v>1</v>
      </c>
      <c r="G15" s="164"/>
      <c r="H15" s="190">
        <f t="shared" si="0"/>
        <v>5</v>
      </c>
      <c r="I15" s="626"/>
      <c r="J15" s="479"/>
    </row>
    <row r="16" spans="1:10" ht="14" x14ac:dyDescent="0.3">
      <c r="A16" s="25" t="s">
        <v>1025</v>
      </c>
      <c r="B16" s="154"/>
      <c r="C16" s="154"/>
      <c r="D16" s="147">
        <v>1</v>
      </c>
      <c r="E16" s="147"/>
      <c r="F16" s="414">
        <v>1</v>
      </c>
      <c r="G16" s="164"/>
      <c r="H16" s="190">
        <f t="shared" si="0"/>
        <v>2</v>
      </c>
      <c r="I16" s="626"/>
      <c r="J16" s="479"/>
    </row>
    <row r="17" spans="1:10" ht="14" x14ac:dyDescent="0.3">
      <c r="A17" s="22" t="s">
        <v>1026</v>
      </c>
      <c r="B17" s="154"/>
      <c r="C17" s="154"/>
      <c r="D17" s="147"/>
      <c r="E17" s="147"/>
      <c r="F17" s="414"/>
      <c r="G17" s="164"/>
      <c r="H17" s="190">
        <f t="shared" si="0"/>
        <v>0</v>
      </c>
      <c r="I17" s="626"/>
      <c r="J17" s="479"/>
    </row>
    <row r="18" spans="1:10" ht="14" x14ac:dyDescent="0.3">
      <c r="A18" s="25" t="s">
        <v>1027</v>
      </c>
      <c r="B18" s="154"/>
      <c r="C18" s="154"/>
      <c r="D18" s="147">
        <v>1</v>
      </c>
      <c r="E18" s="147">
        <v>1</v>
      </c>
      <c r="F18" s="414">
        <v>1</v>
      </c>
      <c r="G18" s="164"/>
      <c r="H18" s="190">
        <f t="shared" si="0"/>
        <v>3</v>
      </c>
      <c r="I18" s="626"/>
      <c r="J18" s="479"/>
    </row>
    <row r="19" spans="1:10" ht="14" x14ac:dyDescent="0.3">
      <c r="A19" s="25" t="s">
        <v>1028</v>
      </c>
      <c r="B19" s="154">
        <v>1</v>
      </c>
      <c r="C19" s="154"/>
      <c r="D19" s="147"/>
      <c r="E19" s="147"/>
      <c r="F19" s="414"/>
      <c r="G19" s="164"/>
      <c r="H19" s="190">
        <f t="shared" si="0"/>
        <v>1</v>
      </c>
      <c r="I19" s="626"/>
      <c r="J19" s="479"/>
    </row>
    <row r="20" spans="1:10" ht="14" x14ac:dyDescent="0.3">
      <c r="A20" s="25" t="s">
        <v>1029</v>
      </c>
      <c r="B20" s="154">
        <v>1</v>
      </c>
      <c r="C20" s="154"/>
      <c r="D20" s="147"/>
      <c r="E20" s="147"/>
      <c r="F20" s="414"/>
      <c r="G20" s="164"/>
      <c r="H20" s="190">
        <f t="shared" si="0"/>
        <v>1</v>
      </c>
      <c r="I20" s="626"/>
      <c r="J20" s="479"/>
    </row>
    <row r="21" spans="1:10" ht="14" x14ac:dyDescent="0.3">
      <c r="A21" s="25" t="s">
        <v>1030</v>
      </c>
      <c r="B21" s="154">
        <v>1</v>
      </c>
      <c r="C21" s="154">
        <v>1</v>
      </c>
      <c r="D21" s="147"/>
      <c r="E21" s="147"/>
      <c r="F21" s="414">
        <v>1</v>
      </c>
      <c r="G21" s="164"/>
      <c r="H21" s="190">
        <f t="shared" si="0"/>
        <v>3</v>
      </c>
      <c r="I21" s="626"/>
      <c r="J21" s="479"/>
    </row>
    <row r="22" spans="1:10" ht="14" x14ac:dyDescent="0.3">
      <c r="A22" s="25" t="s">
        <v>1031</v>
      </c>
      <c r="B22" s="154">
        <v>1</v>
      </c>
      <c r="C22" s="154">
        <v>1</v>
      </c>
      <c r="D22" s="147">
        <v>1</v>
      </c>
      <c r="E22" s="147"/>
      <c r="F22" s="414">
        <v>1</v>
      </c>
      <c r="G22" s="164">
        <v>1</v>
      </c>
      <c r="H22" s="190">
        <f t="shared" si="0"/>
        <v>5</v>
      </c>
      <c r="I22" s="626"/>
      <c r="J22" s="479"/>
    </row>
    <row r="23" spans="1:10" ht="14" x14ac:dyDescent="0.3">
      <c r="A23" s="24" t="s">
        <v>1032</v>
      </c>
      <c r="B23" s="154"/>
      <c r="C23" s="154"/>
      <c r="D23" s="147"/>
      <c r="E23" s="147"/>
      <c r="F23" s="414"/>
      <c r="G23" s="164"/>
      <c r="H23" s="190">
        <f t="shared" si="0"/>
        <v>0</v>
      </c>
      <c r="I23" s="626"/>
      <c r="J23" s="479"/>
    </row>
    <row r="24" spans="1:10" ht="14" x14ac:dyDescent="0.3">
      <c r="A24" s="25" t="s">
        <v>1033</v>
      </c>
      <c r="B24" s="154"/>
      <c r="C24" s="154">
        <v>1</v>
      </c>
      <c r="D24" s="147"/>
      <c r="E24" s="147"/>
      <c r="F24" s="414"/>
      <c r="G24" s="164">
        <v>1</v>
      </c>
      <c r="H24" s="190">
        <f t="shared" si="0"/>
        <v>2</v>
      </c>
      <c r="I24" s="626"/>
      <c r="J24" s="479"/>
    </row>
    <row r="25" spans="1:10" ht="14" x14ac:dyDescent="0.3">
      <c r="A25" s="25" t="s">
        <v>1034</v>
      </c>
      <c r="B25" s="154">
        <v>1</v>
      </c>
      <c r="C25" s="154"/>
      <c r="D25" s="147"/>
      <c r="E25" s="147">
        <v>1</v>
      </c>
      <c r="F25" s="414"/>
      <c r="G25" s="164"/>
      <c r="H25" s="190">
        <f t="shared" si="0"/>
        <v>2</v>
      </c>
      <c r="I25" s="626"/>
      <c r="J25" s="479"/>
    </row>
    <row r="26" spans="1:10" ht="14" x14ac:dyDescent="0.3">
      <c r="A26" s="25" t="s">
        <v>1035</v>
      </c>
      <c r="B26" s="154">
        <v>1</v>
      </c>
      <c r="C26" s="154"/>
      <c r="D26" s="147"/>
      <c r="E26" s="147"/>
      <c r="F26" s="414"/>
      <c r="G26" s="164"/>
      <c r="H26" s="190">
        <f t="shared" si="0"/>
        <v>1</v>
      </c>
      <c r="I26" s="626"/>
      <c r="J26" s="479"/>
    </row>
    <row r="27" spans="1:10" ht="14" x14ac:dyDescent="0.3">
      <c r="A27" s="25" t="s">
        <v>1036</v>
      </c>
      <c r="B27" s="154">
        <v>1</v>
      </c>
      <c r="C27" s="154"/>
      <c r="D27" s="147"/>
      <c r="E27" s="147"/>
      <c r="F27" s="414"/>
      <c r="G27" s="164"/>
      <c r="H27" s="190">
        <f t="shared" si="0"/>
        <v>1</v>
      </c>
      <c r="I27" s="626"/>
      <c r="J27" s="479"/>
    </row>
    <row r="28" spans="1:10" ht="14" x14ac:dyDescent="0.3">
      <c r="A28" s="25" t="s">
        <v>1037</v>
      </c>
      <c r="B28" s="154"/>
      <c r="C28" s="154"/>
      <c r="D28" s="147"/>
      <c r="E28" s="147"/>
      <c r="F28" s="414"/>
      <c r="G28" s="164">
        <v>1</v>
      </c>
      <c r="H28" s="190">
        <f t="shared" si="0"/>
        <v>1</v>
      </c>
      <c r="I28" s="626"/>
      <c r="J28" s="479"/>
    </row>
    <row r="29" spans="1:10" ht="14" x14ac:dyDescent="0.3">
      <c r="A29" s="22" t="s">
        <v>1038</v>
      </c>
      <c r="B29" s="154"/>
      <c r="C29" s="154"/>
      <c r="D29" s="147"/>
      <c r="E29" s="147"/>
      <c r="F29" s="414"/>
      <c r="G29" s="164"/>
      <c r="H29" s="190">
        <f t="shared" si="0"/>
        <v>0</v>
      </c>
      <c r="I29" s="626"/>
      <c r="J29" s="479"/>
    </row>
    <row r="30" spans="1:10" ht="14" x14ac:dyDescent="0.3">
      <c r="A30" s="25" t="s">
        <v>1039</v>
      </c>
      <c r="B30" s="154"/>
      <c r="C30" s="154"/>
      <c r="D30" s="147"/>
      <c r="E30" s="147"/>
      <c r="F30" s="414"/>
      <c r="G30" s="164">
        <v>1</v>
      </c>
      <c r="H30" s="190">
        <f t="shared" si="0"/>
        <v>1</v>
      </c>
      <c r="I30" s="626"/>
      <c r="J30" s="479"/>
    </row>
    <row r="31" spans="1:10" ht="14" x14ac:dyDescent="0.3">
      <c r="A31" s="25" t="s">
        <v>1040</v>
      </c>
      <c r="B31" s="154"/>
      <c r="C31" s="154"/>
      <c r="D31" s="147"/>
      <c r="E31" s="147"/>
      <c r="F31" s="414"/>
      <c r="G31" s="164">
        <v>1</v>
      </c>
      <c r="H31" s="190">
        <f t="shared" si="0"/>
        <v>1</v>
      </c>
      <c r="I31" s="626"/>
      <c r="J31" s="479"/>
    </row>
    <row r="32" spans="1:10" ht="14" x14ac:dyDescent="0.3">
      <c r="A32" s="22" t="s">
        <v>1041</v>
      </c>
      <c r="B32" s="154"/>
      <c r="C32" s="154">
        <v>1</v>
      </c>
      <c r="D32" s="147"/>
      <c r="E32" s="147"/>
      <c r="F32" s="414">
        <v>1</v>
      </c>
      <c r="G32" s="164"/>
      <c r="H32" s="190">
        <f t="shared" si="0"/>
        <v>2</v>
      </c>
      <c r="I32" s="626"/>
      <c r="J32" s="479"/>
    </row>
    <row r="33" spans="1:10" ht="14" x14ac:dyDescent="0.3">
      <c r="A33" s="22" t="s">
        <v>1042</v>
      </c>
      <c r="B33" s="154">
        <v>1</v>
      </c>
      <c r="C33" s="154"/>
      <c r="D33" s="147">
        <v>1</v>
      </c>
      <c r="E33" s="147">
        <v>1</v>
      </c>
      <c r="F33" s="414"/>
      <c r="G33" s="164"/>
      <c r="H33" s="190">
        <f t="shared" si="0"/>
        <v>3</v>
      </c>
      <c r="I33" s="626"/>
      <c r="J33" s="479"/>
    </row>
    <row r="34" spans="1:10" ht="14" x14ac:dyDescent="0.3">
      <c r="A34" s="70" t="s">
        <v>1043</v>
      </c>
      <c r="B34" s="156">
        <v>1</v>
      </c>
      <c r="C34" s="156">
        <v>1</v>
      </c>
      <c r="D34" s="148">
        <v>1</v>
      </c>
      <c r="E34" s="148"/>
      <c r="F34" s="415"/>
      <c r="G34" s="165"/>
      <c r="H34" s="190">
        <f t="shared" si="0"/>
        <v>3</v>
      </c>
      <c r="I34" s="626"/>
      <c r="J34" s="479"/>
    </row>
    <row r="35" spans="1:10" s="34" customFormat="1" ht="25.5" customHeight="1" x14ac:dyDescent="0.3">
      <c r="A35" s="426" t="s">
        <v>1044</v>
      </c>
      <c r="B35" s="426"/>
      <c r="C35" s="426"/>
      <c r="D35" s="426"/>
      <c r="E35" s="426"/>
      <c r="F35" s="426"/>
      <c r="G35" s="426"/>
      <c r="H35" s="430"/>
      <c r="I35" s="68"/>
      <c r="J35" s="107" t="s">
        <v>160</v>
      </c>
    </row>
    <row r="36" spans="1:10" s="29" customFormat="1" ht="14" x14ac:dyDescent="0.3">
      <c r="A36" s="24" t="s">
        <v>1045</v>
      </c>
      <c r="B36" s="154"/>
      <c r="C36" s="154"/>
      <c r="D36" s="147"/>
      <c r="E36" s="147"/>
      <c r="F36" s="155"/>
      <c r="G36" s="164"/>
      <c r="H36" s="190">
        <f t="shared" si="0"/>
        <v>0</v>
      </c>
      <c r="I36" s="620" t="s">
        <v>1046</v>
      </c>
      <c r="J36" s="603" t="s">
        <v>1047</v>
      </c>
    </row>
    <row r="37" spans="1:10" ht="14" x14ac:dyDescent="0.3">
      <c r="A37" s="25" t="s">
        <v>1048</v>
      </c>
      <c r="B37" s="154"/>
      <c r="C37" s="154"/>
      <c r="D37" s="147"/>
      <c r="E37" s="147">
        <v>1</v>
      </c>
      <c r="F37" s="155">
        <v>1</v>
      </c>
      <c r="G37" s="164"/>
      <c r="H37" s="190">
        <f t="shared" si="0"/>
        <v>2</v>
      </c>
      <c r="I37" s="621"/>
      <c r="J37" s="603"/>
    </row>
    <row r="38" spans="1:10" ht="14" x14ac:dyDescent="0.3">
      <c r="A38" s="25" t="s">
        <v>1049</v>
      </c>
      <c r="B38" s="154">
        <v>1</v>
      </c>
      <c r="C38" s="154">
        <v>1</v>
      </c>
      <c r="D38" s="147">
        <v>1</v>
      </c>
      <c r="E38" s="147">
        <v>1</v>
      </c>
      <c r="F38" s="155">
        <v>1</v>
      </c>
      <c r="G38" s="164">
        <v>1</v>
      </c>
      <c r="H38" s="190">
        <f t="shared" si="0"/>
        <v>6</v>
      </c>
      <c r="I38" s="621"/>
      <c r="J38" s="603"/>
    </row>
    <row r="39" spans="1:10" ht="14" x14ac:dyDescent="0.3">
      <c r="A39" s="25" t="s">
        <v>1050</v>
      </c>
      <c r="B39" s="154">
        <v>1</v>
      </c>
      <c r="C39" s="154">
        <v>1</v>
      </c>
      <c r="D39" s="147">
        <v>1</v>
      </c>
      <c r="E39" s="147">
        <v>1</v>
      </c>
      <c r="F39" s="155">
        <v>1</v>
      </c>
      <c r="G39" s="164">
        <v>1</v>
      </c>
      <c r="H39" s="190">
        <f t="shared" si="0"/>
        <v>6</v>
      </c>
      <c r="I39" s="621"/>
      <c r="J39" s="603"/>
    </row>
    <row r="40" spans="1:10" ht="14" x14ac:dyDescent="0.3">
      <c r="A40" s="25" t="s">
        <v>1051</v>
      </c>
      <c r="B40" s="154">
        <v>1</v>
      </c>
      <c r="C40" s="154"/>
      <c r="D40" s="147"/>
      <c r="E40" s="147"/>
      <c r="F40" s="155"/>
      <c r="G40" s="164"/>
      <c r="H40" s="190">
        <f t="shared" si="0"/>
        <v>1</v>
      </c>
      <c r="I40" s="621"/>
      <c r="J40" s="603"/>
    </row>
    <row r="41" spans="1:10" ht="14" x14ac:dyDescent="0.3">
      <c r="A41" s="25" t="s">
        <v>1052</v>
      </c>
      <c r="B41" s="154">
        <v>1</v>
      </c>
      <c r="C41" s="154"/>
      <c r="D41" s="147"/>
      <c r="E41" s="147">
        <v>1</v>
      </c>
      <c r="F41" s="155"/>
      <c r="G41" s="164"/>
      <c r="H41" s="190">
        <f t="shared" si="0"/>
        <v>2</v>
      </c>
      <c r="I41" s="621"/>
      <c r="J41" s="603"/>
    </row>
    <row r="42" spans="1:10" ht="14" x14ac:dyDescent="0.3">
      <c r="A42" s="25" t="s">
        <v>1053</v>
      </c>
      <c r="B42" s="154">
        <v>1</v>
      </c>
      <c r="C42" s="154"/>
      <c r="D42" s="147"/>
      <c r="E42" s="147"/>
      <c r="F42" s="155"/>
      <c r="G42" s="164">
        <v>1</v>
      </c>
      <c r="H42" s="190">
        <f t="shared" si="0"/>
        <v>2</v>
      </c>
      <c r="I42" s="621"/>
      <c r="J42" s="603"/>
    </row>
    <row r="43" spans="1:10" ht="14" x14ac:dyDescent="0.3">
      <c r="A43" s="208" t="s">
        <v>1054</v>
      </c>
      <c r="B43" s="154"/>
      <c r="C43" s="154"/>
      <c r="D43" s="147"/>
      <c r="E43" s="147"/>
      <c r="F43" s="155"/>
      <c r="G43" s="164">
        <v>1</v>
      </c>
      <c r="H43" s="190">
        <f t="shared" si="0"/>
        <v>1</v>
      </c>
      <c r="I43" s="621"/>
      <c r="J43" s="603"/>
    </row>
    <row r="44" spans="1:10" ht="14" x14ac:dyDescent="0.3">
      <c r="A44" s="208" t="s">
        <v>1055</v>
      </c>
      <c r="B44" s="154"/>
      <c r="C44" s="154"/>
      <c r="D44" s="147"/>
      <c r="E44" s="147"/>
      <c r="F44" s="155"/>
      <c r="G44" s="164">
        <v>1</v>
      </c>
      <c r="H44" s="190">
        <f t="shared" si="0"/>
        <v>1</v>
      </c>
      <c r="I44" s="621"/>
      <c r="J44" s="603"/>
    </row>
    <row r="45" spans="1:10" ht="23.25" customHeight="1" x14ac:dyDescent="0.3">
      <c r="A45" s="427" t="s">
        <v>1056</v>
      </c>
      <c r="B45" s="427"/>
      <c r="C45" s="427"/>
      <c r="D45" s="427"/>
      <c r="E45" s="427"/>
      <c r="F45" s="427"/>
      <c r="G45" s="427"/>
      <c r="H45" s="430"/>
      <c r="I45" s="427"/>
      <c r="J45" s="427"/>
    </row>
    <row r="46" spans="1:10" ht="14" x14ac:dyDescent="0.3">
      <c r="A46" s="24" t="s">
        <v>1057</v>
      </c>
      <c r="B46" s="154"/>
      <c r="C46" s="154"/>
      <c r="D46" s="147"/>
      <c r="E46" s="147"/>
      <c r="F46" s="155"/>
      <c r="G46" s="164"/>
      <c r="H46" s="190">
        <f t="shared" si="0"/>
        <v>0</v>
      </c>
      <c r="I46" s="627" t="s">
        <v>1058</v>
      </c>
      <c r="J46" s="603" t="s">
        <v>1059</v>
      </c>
    </row>
    <row r="47" spans="1:10" ht="14" x14ac:dyDescent="0.3">
      <c r="A47" s="25" t="s">
        <v>1060</v>
      </c>
      <c r="B47" s="154">
        <v>1</v>
      </c>
      <c r="C47" s="154"/>
      <c r="D47" s="147">
        <v>1</v>
      </c>
      <c r="E47" s="147">
        <v>1</v>
      </c>
      <c r="F47" s="155">
        <v>1</v>
      </c>
      <c r="G47" s="164">
        <v>1</v>
      </c>
      <c r="H47" s="190">
        <f t="shared" si="0"/>
        <v>5</v>
      </c>
      <c r="I47" s="476"/>
      <c r="J47" s="603"/>
    </row>
    <row r="48" spans="1:10" ht="14" x14ac:dyDescent="0.3">
      <c r="A48" s="25" t="s">
        <v>1061</v>
      </c>
      <c r="B48" s="154"/>
      <c r="C48" s="154"/>
      <c r="D48" s="147">
        <v>1</v>
      </c>
      <c r="E48" s="147">
        <v>1</v>
      </c>
      <c r="F48" s="155">
        <v>1</v>
      </c>
      <c r="G48" s="164">
        <v>1</v>
      </c>
      <c r="H48" s="190">
        <f t="shared" si="0"/>
        <v>4</v>
      </c>
      <c r="I48" s="476"/>
      <c r="J48" s="603"/>
    </row>
    <row r="49" spans="1:10" ht="14" x14ac:dyDescent="0.3">
      <c r="A49" s="115" t="s">
        <v>1062</v>
      </c>
      <c r="B49" s="154"/>
      <c r="C49" s="154"/>
      <c r="D49" s="147"/>
      <c r="E49" s="147"/>
      <c r="F49" s="155"/>
      <c r="G49" s="164">
        <v>1</v>
      </c>
      <c r="H49" s="190">
        <f t="shared" si="0"/>
        <v>1</v>
      </c>
      <c r="I49" s="476"/>
      <c r="J49" s="603"/>
    </row>
    <row r="50" spans="1:10" ht="14" x14ac:dyDescent="0.3">
      <c r="A50" s="25" t="s">
        <v>1063</v>
      </c>
      <c r="B50" s="154"/>
      <c r="C50" s="154"/>
      <c r="D50" s="147"/>
      <c r="E50" s="147"/>
      <c r="F50" s="155"/>
      <c r="G50" s="164">
        <v>1</v>
      </c>
      <c r="H50" s="190">
        <f t="shared" si="0"/>
        <v>1</v>
      </c>
      <c r="I50" s="476"/>
      <c r="J50" s="603"/>
    </row>
    <row r="51" spans="1:10" ht="14" x14ac:dyDescent="0.3">
      <c r="A51" s="25" t="s">
        <v>1064</v>
      </c>
      <c r="B51" s="154"/>
      <c r="C51" s="154"/>
      <c r="D51" s="147">
        <v>1</v>
      </c>
      <c r="E51" s="147"/>
      <c r="F51" s="155"/>
      <c r="G51" s="164">
        <v>1</v>
      </c>
      <c r="H51" s="190">
        <f t="shared" si="0"/>
        <v>2</v>
      </c>
      <c r="I51" s="476"/>
      <c r="J51" s="603"/>
    </row>
    <row r="52" spans="1:10" ht="14" x14ac:dyDescent="0.3">
      <c r="A52" s="25" t="s">
        <v>1065</v>
      </c>
      <c r="B52" s="154">
        <v>1</v>
      </c>
      <c r="C52" s="154"/>
      <c r="D52" s="147"/>
      <c r="E52" s="147">
        <v>1</v>
      </c>
      <c r="F52" s="155"/>
      <c r="G52" s="164"/>
      <c r="H52" s="190">
        <f t="shared" si="0"/>
        <v>2</v>
      </c>
      <c r="I52" s="476"/>
      <c r="J52" s="603"/>
    </row>
    <row r="53" spans="1:10" ht="14" x14ac:dyDescent="0.3">
      <c r="A53" s="25" t="s">
        <v>1066</v>
      </c>
      <c r="B53" s="154"/>
      <c r="C53" s="154"/>
      <c r="D53" s="147"/>
      <c r="E53" s="147">
        <v>1</v>
      </c>
      <c r="F53" s="155"/>
      <c r="G53" s="164"/>
      <c r="H53" s="190">
        <f t="shared" si="0"/>
        <v>1</v>
      </c>
      <c r="I53" s="476"/>
      <c r="J53" s="603"/>
    </row>
    <row r="54" spans="1:10" ht="14" x14ac:dyDescent="0.3">
      <c r="A54" s="25" t="s">
        <v>1067</v>
      </c>
      <c r="B54" s="154"/>
      <c r="C54" s="154">
        <v>1</v>
      </c>
      <c r="D54" s="147">
        <v>1</v>
      </c>
      <c r="E54" s="147"/>
      <c r="F54" s="155">
        <v>1</v>
      </c>
      <c r="G54" s="164">
        <v>1</v>
      </c>
      <c r="H54" s="190">
        <f t="shared" si="0"/>
        <v>4</v>
      </c>
      <c r="I54" s="476"/>
      <c r="J54" s="603"/>
    </row>
    <row r="55" spans="1:10" ht="14" x14ac:dyDescent="0.3">
      <c r="A55" s="23" t="s">
        <v>1068</v>
      </c>
      <c r="B55" s="154">
        <v>1</v>
      </c>
      <c r="C55" s="154">
        <v>1</v>
      </c>
      <c r="D55" s="147">
        <v>1</v>
      </c>
      <c r="E55" s="147"/>
      <c r="F55" s="155"/>
      <c r="G55" s="164"/>
      <c r="H55" s="190">
        <f t="shared" si="0"/>
        <v>3</v>
      </c>
      <c r="I55" s="476"/>
      <c r="J55" s="603"/>
    </row>
    <row r="56" spans="1:10" ht="14" x14ac:dyDescent="0.3">
      <c r="A56" s="23" t="s">
        <v>1069</v>
      </c>
      <c r="B56" s="154"/>
      <c r="C56" s="154"/>
      <c r="D56" s="147"/>
      <c r="E56" s="147"/>
      <c r="F56" s="155"/>
      <c r="G56" s="164">
        <v>1</v>
      </c>
      <c r="H56" s="190">
        <f t="shared" si="0"/>
        <v>1</v>
      </c>
      <c r="I56" s="476"/>
      <c r="J56" s="603"/>
    </row>
    <row r="57" spans="1:10" ht="14" x14ac:dyDescent="0.3">
      <c r="A57" s="22" t="s">
        <v>684</v>
      </c>
      <c r="B57" s="154"/>
      <c r="C57" s="154"/>
      <c r="D57" s="147"/>
      <c r="E57" s="147"/>
      <c r="F57" s="155"/>
      <c r="G57" s="164"/>
      <c r="H57" s="190">
        <f t="shared" si="0"/>
        <v>0</v>
      </c>
      <c r="I57" s="476"/>
      <c r="J57" s="603"/>
    </row>
    <row r="58" spans="1:10" ht="14" x14ac:dyDescent="0.3">
      <c r="A58" s="23" t="s">
        <v>1070</v>
      </c>
      <c r="B58" s="154"/>
      <c r="C58" s="154"/>
      <c r="D58" s="147"/>
      <c r="E58" s="147"/>
      <c r="F58" s="155"/>
      <c r="G58" s="164">
        <v>1</v>
      </c>
      <c r="H58" s="190">
        <f t="shared" si="0"/>
        <v>1</v>
      </c>
      <c r="I58" s="628"/>
      <c r="J58" s="603"/>
    </row>
    <row r="59" spans="1:10" ht="16.5" customHeight="1" thickBot="1" x14ac:dyDescent="0.35">
      <c r="A59" s="427" t="s">
        <v>1071</v>
      </c>
      <c r="B59" s="427"/>
      <c r="C59" s="427"/>
      <c r="D59" s="427"/>
      <c r="E59" s="427"/>
      <c r="F59" s="427"/>
      <c r="G59" s="427"/>
      <c r="H59" s="430"/>
      <c r="I59" s="428"/>
      <c r="J59" s="428"/>
    </row>
    <row r="60" spans="1:10" ht="27" customHeight="1" x14ac:dyDescent="0.3">
      <c r="A60" s="22" t="s">
        <v>1072</v>
      </c>
      <c r="B60" s="154"/>
      <c r="C60" s="154"/>
      <c r="D60" s="147">
        <v>1</v>
      </c>
      <c r="E60" s="147">
        <v>1</v>
      </c>
      <c r="F60" s="155">
        <v>1</v>
      </c>
      <c r="G60" s="164"/>
      <c r="H60" s="190">
        <f t="shared" si="0"/>
        <v>3</v>
      </c>
      <c r="I60" s="629" t="s">
        <v>1073</v>
      </c>
      <c r="J60" s="602" t="s">
        <v>1074</v>
      </c>
    </row>
    <row r="61" spans="1:10" ht="27" customHeight="1" x14ac:dyDescent="0.3">
      <c r="A61" s="71" t="s">
        <v>1075</v>
      </c>
      <c r="B61" s="156"/>
      <c r="C61" s="156"/>
      <c r="D61" s="148"/>
      <c r="E61" s="148">
        <v>1</v>
      </c>
      <c r="F61" s="155"/>
      <c r="G61" s="165"/>
      <c r="H61" s="190">
        <f t="shared" si="0"/>
        <v>1</v>
      </c>
      <c r="I61" s="476"/>
      <c r="J61" s="479"/>
    </row>
    <row r="62" spans="1:10" ht="27" customHeight="1" x14ac:dyDescent="0.3">
      <c r="A62" s="71" t="s">
        <v>1076</v>
      </c>
      <c r="B62" s="156">
        <v>1</v>
      </c>
      <c r="C62" s="156"/>
      <c r="D62" s="148"/>
      <c r="E62" s="148"/>
      <c r="F62" s="155"/>
      <c r="G62" s="165"/>
      <c r="H62" s="190">
        <f t="shared" si="0"/>
        <v>1</v>
      </c>
      <c r="I62" s="476"/>
      <c r="J62" s="479"/>
    </row>
    <row r="63" spans="1:10" ht="27" customHeight="1" x14ac:dyDescent="0.3">
      <c r="A63" s="71" t="s">
        <v>1077</v>
      </c>
      <c r="B63" s="156"/>
      <c r="C63" s="156"/>
      <c r="D63" s="148"/>
      <c r="E63" s="148">
        <v>1</v>
      </c>
      <c r="F63" s="155"/>
      <c r="G63" s="165"/>
      <c r="H63" s="190">
        <f t="shared" si="0"/>
        <v>1</v>
      </c>
      <c r="I63" s="476"/>
      <c r="J63" s="479"/>
    </row>
    <row r="64" spans="1:10" ht="27" customHeight="1" x14ac:dyDescent="0.3">
      <c r="A64" s="67" t="s">
        <v>1078</v>
      </c>
      <c r="B64" s="156"/>
      <c r="C64" s="156"/>
      <c r="D64" s="148"/>
      <c r="E64" s="148">
        <v>1</v>
      </c>
      <c r="F64" s="155"/>
      <c r="G64" s="165"/>
      <c r="H64" s="190">
        <f t="shared" si="0"/>
        <v>1</v>
      </c>
      <c r="I64" s="476"/>
      <c r="J64" s="479"/>
    </row>
    <row r="65" spans="1:10" ht="32.5" customHeight="1" x14ac:dyDescent="0.3">
      <c r="A65" s="67" t="s">
        <v>1079</v>
      </c>
      <c r="B65" s="156">
        <v>1</v>
      </c>
      <c r="C65" s="156"/>
      <c r="D65" s="148">
        <v>1</v>
      </c>
      <c r="E65" s="148">
        <v>1</v>
      </c>
      <c r="F65" s="159">
        <v>1</v>
      </c>
      <c r="G65" s="166"/>
      <c r="H65" s="432">
        <f t="shared" si="0"/>
        <v>4</v>
      </c>
      <c r="I65" s="476"/>
      <c r="J65" s="479"/>
    </row>
    <row r="66" spans="1:10" ht="41.15" customHeight="1" thickBot="1" x14ac:dyDescent="0.35">
      <c r="A66" s="19" t="s">
        <v>1080</v>
      </c>
      <c r="B66" s="158"/>
      <c r="C66" s="158">
        <v>1</v>
      </c>
      <c r="D66" s="149">
        <v>1</v>
      </c>
      <c r="E66" s="149">
        <v>1</v>
      </c>
      <c r="F66" s="159"/>
      <c r="G66" s="166">
        <v>1</v>
      </c>
      <c r="H66" s="432">
        <f t="shared" si="0"/>
        <v>4</v>
      </c>
      <c r="I66" s="630"/>
      <c r="J66" s="490"/>
    </row>
    <row r="67" spans="1:10" ht="16.5" customHeight="1" thickBot="1" x14ac:dyDescent="0.35">
      <c r="A67" s="427" t="s">
        <v>1081</v>
      </c>
      <c r="B67" s="427"/>
      <c r="C67" s="427"/>
      <c r="D67" s="427"/>
      <c r="E67" s="427"/>
      <c r="F67" s="427"/>
      <c r="G67" s="426"/>
      <c r="H67" s="430"/>
      <c r="I67" s="428"/>
      <c r="J67" s="428"/>
    </row>
    <row r="68" spans="1:10" ht="16.5" customHeight="1" x14ac:dyDescent="0.3">
      <c r="A68" s="72" t="s">
        <v>391</v>
      </c>
      <c r="B68" s="154">
        <v>1</v>
      </c>
      <c r="C68" s="154"/>
      <c r="D68" s="141">
        <v>1</v>
      </c>
      <c r="E68" s="141">
        <v>1</v>
      </c>
      <c r="F68" s="155">
        <v>1</v>
      </c>
      <c r="G68" s="164"/>
      <c r="H68" s="190">
        <f t="shared" si="0"/>
        <v>4</v>
      </c>
      <c r="I68" s="646" t="s">
        <v>1082</v>
      </c>
      <c r="J68" s="644" t="s">
        <v>1083</v>
      </c>
    </row>
    <row r="69" spans="1:10" ht="14" x14ac:dyDescent="0.3">
      <c r="A69" s="22" t="s">
        <v>1084</v>
      </c>
      <c r="B69" s="154"/>
      <c r="C69" s="154"/>
      <c r="D69" s="147"/>
      <c r="E69" s="147">
        <v>1</v>
      </c>
      <c r="F69" s="155"/>
      <c r="G69" s="164">
        <v>1</v>
      </c>
      <c r="H69" s="190">
        <f t="shared" si="0"/>
        <v>2</v>
      </c>
      <c r="I69" s="647"/>
      <c r="J69" s="466"/>
    </row>
    <row r="70" spans="1:10" ht="14" x14ac:dyDescent="0.3">
      <c r="A70" s="25" t="s">
        <v>1085</v>
      </c>
      <c r="B70" s="154"/>
      <c r="C70" s="154"/>
      <c r="D70" s="147"/>
      <c r="E70" s="147">
        <v>1</v>
      </c>
      <c r="F70" s="155"/>
      <c r="G70" s="164"/>
      <c r="H70" s="190">
        <f t="shared" si="0"/>
        <v>1</v>
      </c>
      <c r="I70" s="647"/>
      <c r="J70" s="466"/>
    </row>
    <row r="71" spans="1:10" ht="14" x14ac:dyDescent="0.3">
      <c r="A71" s="25" t="s">
        <v>1086</v>
      </c>
      <c r="B71" s="154"/>
      <c r="C71" s="154"/>
      <c r="D71" s="147"/>
      <c r="E71" s="147">
        <v>1</v>
      </c>
      <c r="F71" s="155"/>
      <c r="G71" s="164">
        <v>1</v>
      </c>
      <c r="H71" s="190">
        <f t="shared" si="0"/>
        <v>2</v>
      </c>
      <c r="I71" s="647"/>
      <c r="J71" s="466"/>
    </row>
    <row r="72" spans="1:10" ht="14" x14ac:dyDescent="0.3">
      <c r="A72" s="25" t="s">
        <v>1087</v>
      </c>
      <c r="B72" s="154"/>
      <c r="C72" s="154">
        <v>1</v>
      </c>
      <c r="D72" s="147"/>
      <c r="E72" s="147">
        <v>1</v>
      </c>
      <c r="F72" s="155"/>
      <c r="G72" s="164"/>
      <c r="H72" s="190">
        <f t="shared" ref="H72:H134" si="1">SUM(B72:G72)</f>
        <v>2</v>
      </c>
      <c r="I72" s="647"/>
      <c r="J72" s="466"/>
    </row>
    <row r="73" spans="1:10" ht="14" x14ac:dyDescent="0.3">
      <c r="A73" s="25" t="s">
        <v>1088</v>
      </c>
      <c r="B73" s="154"/>
      <c r="C73" s="154">
        <v>1</v>
      </c>
      <c r="D73" s="147"/>
      <c r="E73" s="147">
        <v>1</v>
      </c>
      <c r="F73" s="155"/>
      <c r="G73" s="164"/>
      <c r="H73" s="190">
        <f t="shared" si="1"/>
        <v>2</v>
      </c>
      <c r="I73" s="647"/>
      <c r="J73" s="466"/>
    </row>
    <row r="74" spans="1:10" ht="14.5" thickBot="1" x14ac:dyDescent="0.35">
      <c r="A74" s="25" t="s">
        <v>1089</v>
      </c>
      <c r="B74" s="154"/>
      <c r="C74" s="154"/>
      <c r="D74" s="147">
        <v>1</v>
      </c>
      <c r="E74" s="147"/>
      <c r="F74" s="155"/>
      <c r="G74" s="164"/>
      <c r="H74" s="190">
        <f t="shared" si="1"/>
        <v>1</v>
      </c>
      <c r="I74" s="648"/>
      <c r="J74" s="645"/>
    </row>
    <row r="75" spans="1:10" ht="16.5" customHeight="1" x14ac:dyDescent="0.3">
      <c r="A75" s="427" t="s">
        <v>1090</v>
      </c>
      <c r="B75" s="427"/>
      <c r="C75" s="427"/>
      <c r="D75" s="427"/>
      <c r="E75" s="427"/>
      <c r="F75" s="427"/>
      <c r="G75" s="427"/>
      <c r="H75" s="430"/>
      <c r="I75" s="426"/>
      <c r="J75" s="426"/>
    </row>
    <row r="76" spans="1:10" ht="14" x14ac:dyDescent="0.3">
      <c r="A76" s="24" t="s">
        <v>1057</v>
      </c>
      <c r="B76" s="154"/>
      <c r="C76" s="154"/>
      <c r="D76" s="147"/>
      <c r="E76" s="147"/>
      <c r="F76" s="155"/>
      <c r="G76" s="164"/>
      <c r="H76" s="190">
        <f t="shared" si="1"/>
        <v>0</v>
      </c>
      <c r="I76" s="627" t="s">
        <v>1091</v>
      </c>
      <c r="J76" s="649" t="s">
        <v>1092</v>
      </c>
    </row>
    <row r="77" spans="1:10" ht="14" x14ac:dyDescent="0.3">
      <c r="A77" s="27" t="s">
        <v>1093</v>
      </c>
      <c r="B77" s="154"/>
      <c r="C77" s="154"/>
      <c r="D77" s="147"/>
      <c r="E77" s="147"/>
      <c r="F77" s="155"/>
      <c r="G77" s="164">
        <v>1</v>
      </c>
      <c r="H77" s="190">
        <f t="shared" si="1"/>
        <v>1</v>
      </c>
      <c r="I77" s="476"/>
      <c r="J77" s="649"/>
    </row>
    <row r="78" spans="1:10" ht="14" x14ac:dyDescent="0.3">
      <c r="A78" s="23" t="s">
        <v>1094</v>
      </c>
      <c r="B78" s="154"/>
      <c r="C78" s="154"/>
      <c r="D78" s="147"/>
      <c r="E78" s="147">
        <v>1</v>
      </c>
      <c r="F78" s="155"/>
      <c r="G78" s="164"/>
      <c r="H78" s="190">
        <f t="shared" si="1"/>
        <v>1</v>
      </c>
      <c r="I78" s="476"/>
      <c r="J78" s="649"/>
    </row>
    <row r="79" spans="1:10" ht="14" x14ac:dyDescent="0.3">
      <c r="A79" s="23" t="s">
        <v>1095</v>
      </c>
      <c r="B79" s="154"/>
      <c r="C79" s="154">
        <v>1</v>
      </c>
      <c r="D79" s="147"/>
      <c r="E79" s="147"/>
      <c r="F79" s="155"/>
      <c r="G79" s="164"/>
      <c r="H79" s="190">
        <f t="shared" si="1"/>
        <v>1</v>
      </c>
      <c r="I79" s="476"/>
      <c r="J79" s="649"/>
    </row>
    <row r="80" spans="1:10" ht="14" x14ac:dyDescent="0.3">
      <c r="A80" s="22" t="s">
        <v>687</v>
      </c>
      <c r="B80" s="154"/>
      <c r="C80" s="154"/>
      <c r="D80" s="147"/>
      <c r="E80" s="147"/>
      <c r="F80" s="155"/>
      <c r="G80" s="164"/>
      <c r="H80" s="190">
        <f t="shared" si="1"/>
        <v>0</v>
      </c>
      <c r="I80" s="476"/>
      <c r="J80" s="649"/>
    </row>
    <row r="81" spans="1:10" ht="14" x14ac:dyDescent="0.3">
      <c r="A81" s="27" t="s">
        <v>1096</v>
      </c>
      <c r="B81" s="154"/>
      <c r="C81" s="154"/>
      <c r="D81" s="147"/>
      <c r="E81" s="147">
        <v>1</v>
      </c>
      <c r="F81" s="155"/>
      <c r="G81" s="164">
        <v>1</v>
      </c>
      <c r="H81" s="190">
        <f t="shared" si="1"/>
        <v>2</v>
      </c>
      <c r="I81" s="476"/>
      <c r="J81" s="649"/>
    </row>
    <row r="82" spans="1:10" ht="14" x14ac:dyDescent="0.3">
      <c r="A82" s="22" t="s">
        <v>1097</v>
      </c>
      <c r="B82" s="154"/>
      <c r="C82" s="154"/>
      <c r="D82" s="147"/>
      <c r="E82" s="147"/>
      <c r="F82" s="155"/>
      <c r="G82" s="164"/>
      <c r="H82" s="190">
        <f t="shared" si="1"/>
        <v>0</v>
      </c>
      <c r="I82" s="476"/>
      <c r="J82" s="649"/>
    </row>
    <row r="83" spans="1:10" ht="14" x14ac:dyDescent="0.3">
      <c r="A83" s="23" t="s">
        <v>1098</v>
      </c>
      <c r="B83" s="154"/>
      <c r="C83" s="154"/>
      <c r="D83" s="147"/>
      <c r="E83" s="147"/>
      <c r="F83" s="155"/>
      <c r="G83" s="164">
        <v>1</v>
      </c>
      <c r="H83" s="190">
        <f t="shared" si="1"/>
        <v>1</v>
      </c>
      <c r="I83" s="476"/>
      <c r="J83" s="649"/>
    </row>
    <row r="84" spans="1:10" ht="14" x14ac:dyDescent="0.3">
      <c r="A84" s="22" t="s">
        <v>391</v>
      </c>
      <c r="B84" s="154">
        <v>1</v>
      </c>
      <c r="C84" s="154"/>
      <c r="D84" s="147">
        <v>1</v>
      </c>
      <c r="E84" s="147"/>
      <c r="F84" s="155">
        <v>1</v>
      </c>
      <c r="G84" s="164"/>
      <c r="H84" s="190">
        <f t="shared" si="1"/>
        <v>3</v>
      </c>
      <c r="I84" s="628"/>
      <c r="J84" s="649"/>
    </row>
    <row r="85" spans="1:10" ht="16.5" customHeight="1" thickBot="1" x14ac:dyDescent="0.35">
      <c r="A85" s="427" t="s">
        <v>1099</v>
      </c>
      <c r="B85" s="427"/>
      <c r="C85" s="427"/>
      <c r="D85" s="427"/>
      <c r="E85" s="427"/>
      <c r="F85" s="427"/>
      <c r="G85" s="427"/>
      <c r="H85" s="430"/>
      <c r="I85" s="427"/>
      <c r="J85" s="428"/>
    </row>
    <row r="86" spans="1:10" ht="14" x14ac:dyDescent="0.3">
      <c r="A86" s="22" t="s">
        <v>1100</v>
      </c>
      <c r="B86" s="154"/>
      <c r="C86" s="154"/>
      <c r="D86" s="147"/>
      <c r="E86" s="147">
        <v>1</v>
      </c>
      <c r="F86" s="155">
        <v>1</v>
      </c>
      <c r="G86" s="164"/>
      <c r="H86" s="190">
        <f t="shared" si="1"/>
        <v>2</v>
      </c>
      <c r="I86" s="627" t="s">
        <v>1101</v>
      </c>
      <c r="J86" s="602" t="s">
        <v>1102</v>
      </c>
    </row>
    <row r="87" spans="1:10" ht="14" x14ac:dyDescent="0.3">
      <c r="A87" s="22" t="s">
        <v>1103</v>
      </c>
      <c r="B87" s="154"/>
      <c r="C87" s="154"/>
      <c r="D87" s="147">
        <v>1</v>
      </c>
      <c r="E87" s="147">
        <v>1</v>
      </c>
      <c r="F87" s="155"/>
      <c r="G87" s="164">
        <v>1</v>
      </c>
      <c r="H87" s="190">
        <f t="shared" si="1"/>
        <v>3</v>
      </c>
      <c r="I87" s="476"/>
      <c r="J87" s="479"/>
    </row>
    <row r="88" spans="1:10" ht="14" x14ac:dyDescent="0.3">
      <c r="A88" s="22" t="s">
        <v>1104</v>
      </c>
      <c r="B88" s="154">
        <v>1</v>
      </c>
      <c r="C88" s="154">
        <v>1</v>
      </c>
      <c r="D88" s="147"/>
      <c r="E88" s="147">
        <v>1</v>
      </c>
      <c r="F88" s="155"/>
      <c r="G88" s="164"/>
      <c r="H88" s="190">
        <f t="shared" si="1"/>
        <v>3</v>
      </c>
      <c r="I88" s="476"/>
      <c r="J88" s="479"/>
    </row>
    <row r="89" spans="1:10" ht="14" x14ac:dyDescent="0.3">
      <c r="A89" s="22" t="s">
        <v>1105</v>
      </c>
      <c r="B89" s="154"/>
      <c r="C89" s="154"/>
      <c r="D89" s="147"/>
      <c r="E89" s="147"/>
      <c r="F89" s="155"/>
      <c r="G89" s="164">
        <v>1</v>
      </c>
      <c r="H89" s="190">
        <f t="shared" si="1"/>
        <v>1</v>
      </c>
      <c r="I89" s="476"/>
      <c r="J89" s="479"/>
    </row>
    <row r="90" spans="1:10" ht="14" x14ac:dyDescent="0.3">
      <c r="A90" s="22" t="s">
        <v>1106</v>
      </c>
      <c r="B90" s="154">
        <v>1</v>
      </c>
      <c r="C90" s="154">
        <v>1</v>
      </c>
      <c r="D90" s="147"/>
      <c r="E90" s="147"/>
      <c r="F90" s="155"/>
      <c r="G90" s="164"/>
      <c r="H90" s="190">
        <f t="shared" si="1"/>
        <v>2</v>
      </c>
      <c r="I90" s="476"/>
      <c r="J90" s="479"/>
    </row>
    <row r="91" spans="1:10" ht="14" x14ac:dyDescent="0.3">
      <c r="A91" s="22" t="s">
        <v>1107</v>
      </c>
      <c r="B91" s="154"/>
      <c r="C91" s="154"/>
      <c r="D91" s="147"/>
      <c r="E91" s="147">
        <v>1</v>
      </c>
      <c r="F91" s="155">
        <v>1</v>
      </c>
      <c r="G91" s="164">
        <v>1</v>
      </c>
      <c r="H91" s="190">
        <f t="shared" si="1"/>
        <v>3</v>
      </c>
      <c r="I91" s="476"/>
      <c r="J91" s="479"/>
    </row>
    <row r="92" spans="1:10" ht="14" x14ac:dyDescent="0.3">
      <c r="A92" s="23" t="s">
        <v>1108</v>
      </c>
      <c r="B92" s="154"/>
      <c r="C92" s="154"/>
      <c r="D92" s="147"/>
      <c r="E92" s="147"/>
      <c r="F92" s="155">
        <v>1</v>
      </c>
      <c r="G92" s="164"/>
      <c r="H92" s="190">
        <f t="shared" si="1"/>
        <v>1</v>
      </c>
      <c r="I92" s="476"/>
      <c r="J92" s="479"/>
    </row>
    <row r="93" spans="1:10" ht="14.5" thickBot="1" x14ac:dyDescent="0.35">
      <c r="A93" s="23" t="s">
        <v>1109</v>
      </c>
      <c r="B93" s="154">
        <v>1</v>
      </c>
      <c r="C93" s="154"/>
      <c r="D93" s="147"/>
      <c r="E93" s="147"/>
      <c r="F93" s="155"/>
      <c r="G93" s="164">
        <v>1</v>
      </c>
      <c r="H93" s="190">
        <f t="shared" si="1"/>
        <v>2</v>
      </c>
      <c r="I93" s="628"/>
      <c r="J93" s="490"/>
    </row>
    <row r="94" spans="1:10" ht="14.15" customHeight="1" x14ac:dyDescent="0.3">
      <c r="A94" s="427" t="s">
        <v>1110</v>
      </c>
      <c r="B94" s="427"/>
      <c r="C94" s="427"/>
      <c r="D94" s="427"/>
      <c r="E94" s="427"/>
      <c r="F94" s="427"/>
      <c r="G94" s="427"/>
      <c r="H94" s="430"/>
      <c r="I94" s="427"/>
      <c r="J94" s="426"/>
    </row>
    <row r="95" spans="1:10" ht="14" x14ac:dyDescent="0.3">
      <c r="A95" s="22" t="s">
        <v>1111</v>
      </c>
      <c r="B95" s="154">
        <v>1</v>
      </c>
      <c r="C95" s="154">
        <v>1</v>
      </c>
      <c r="D95" s="147">
        <v>1</v>
      </c>
      <c r="E95" s="147">
        <v>1</v>
      </c>
      <c r="F95" s="155">
        <v>1</v>
      </c>
      <c r="G95" s="164"/>
      <c r="H95" s="190">
        <f t="shared" si="1"/>
        <v>5</v>
      </c>
      <c r="I95" s="639"/>
      <c r="J95" s="606" t="s">
        <v>1112</v>
      </c>
    </row>
    <row r="96" spans="1:10" ht="14" x14ac:dyDescent="0.3">
      <c r="A96" s="22" t="s">
        <v>1113</v>
      </c>
      <c r="B96" s="154">
        <v>1</v>
      </c>
      <c r="C96" s="154">
        <v>1</v>
      </c>
      <c r="D96" s="147">
        <v>1</v>
      </c>
      <c r="E96" s="147"/>
      <c r="F96" s="155"/>
      <c r="G96" s="164"/>
      <c r="H96" s="190">
        <f t="shared" si="1"/>
        <v>3</v>
      </c>
      <c r="I96" s="640"/>
      <c r="J96" s="607"/>
    </row>
    <row r="97" spans="1:10" ht="14" x14ac:dyDescent="0.3">
      <c r="A97" s="25" t="s">
        <v>1114</v>
      </c>
      <c r="B97" s="154"/>
      <c r="C97" s="154">
        <v>1</v>
      </c>
      <c r="D97" s="147"/>
      <c r="E97" s="147"/>
      <c r="F97" s="155"/>
      <c r="G97" s="164"/>
      <c r="H97" s="190">
        <f t="shared" si="1"/>
        <v>1</v>
      </c>
      <c r="I97" s="640"/>
      <c r="J97" s="607"/>
    </row>
    <row r="98" spans="1:10" ht="14" x14ac:dyDescent="0.3">
      <c r="A98" s="25" t="s">
        <v>1115</v>
      </c>
      <c r="B98" s="154"/>
      <c r="C98" s="154"/>
      <c r="D98" s="147">
        <v>1</v>
      </c>
      <c r="E98" s="147"/>
      <c r="F98" s="155"/>
      <c r="G98" s="164"/>
      <c r="H98" s="190">
        <f t="shared" si="1"/>
        <v>1</v>
      </c>
      <c r="I98" s="640"/>
      <c r="J98" s="607"/>
    </row>
    <row r="99" spans="1:10" ht="14" x14ac:dyDescent="0.3">
      <c r="A99" s="22" t="s">
        <v>320</v>
      </c>
      <c r="B99" s="154"/>
      <c r="C99" s="154"/>
      <c r="D99" s="147"/>
      <c r="E99" s="147"/>
      <c r="F99" s="155"/>
      <c r="G99" s="164">
        <v>1</v>
      </c>
      <c r="H99" s="190">
        <f t="shared" si="1"/>
        <v>1</v>
      </c>
      <c r="I99" s="641"/>
      <c r="J99" s="608"/>
    </row>
    <row r="100" spans="1:10" ht="16.5" customHeight="1" x14ac:dyDescent="0.3">
      <c r="A100" s="427" t="s">
        <v>1116</v>
      </c>
      <c r="B100" s="427"/>
      <c r="C100" s="427"/>
      <c r="D100" s="427"/>
      <c r="E100" s="427"/>
      <c r="F100" s="427"/>
      <c r="G100" s="427"/>
      <c r="H100" s="430"/>
      <c r="I100" s="55"/>
      <c r="J100" s="108"/>
    </row>
    <row r="101" spans="1:10" ht="16.5" customHeight="1" x14ac:dyDescent="0.3">
      <c r="A101" s="24" t="s">
        <v>1117</v>
      </c>
      <c r="B101" s="154">
        <v>1</v>
      </c>
      <c r="C101" s="154"/>
      <c r="D101" s="147">
        <v>1</v>
      </c>
      <c r="E101" s="147">
        <v>1</v>
      </c>
      <c r="F101" s="155">
        <v>1</v>
      </c>
      <c r="G101" s="164">
        <v>1</v>
      </c>
      <c r="H101" s="190">
        <f t="shared" si="1"/>
        <v>5</v>
      </c>
      <c r="I101" s="635" t="s">
        <v>1118</v>
      </c>
      <c r="J101" s="603" t="s">
        <v>1119</v>
      </c>
    </row>
    <row r="102" spans="1:10" ht="16.5" customHeight="1" x14ac:dyDescent="0.3">
      <c r="A102" s="25" t="s">
        <v>1120</v>
      </c>
      <c r="B102" s="154"/>
      <c r="C102" s="154"/>
      <c r="D102" s="147">
        <v>1</v>
      </c>
      <c r="E102" s="147">
        <v>1</v>
      </c>
      <c r="F102" s="155">
        <v>1</v>
      </c>
      <c r="G102" s="164"/>
      <c r="H102" s="190">
        <f t="shared" si="1"/>
        <v>3</v>
      </c>
      <c r="I102" s="636"/>
      <c r="J102" s="603"/>
    </row>
    <row r="103" spans="1:10" ht="16.5" customHeight="1" x14ac:dyDescent="0.3">
      <c r="A103" s="24" t="s">
        <v>1121</v>
      </c>
      <c r="B103" s="154"/>
      <c r="C103" s="154">
        <v>1</v>
      </c>
      <c r="D103" s="147">
        <v>1</v>
      </c>
      <c r="E103" s="147">
        <v>1</v>
      </c>
      <c r="F103" s="155"/>
      <c r="G103" s="164"/>
      <c r="H103" s="190">
        <f t="shared" si="1"/>
        <v>3</v>
      </c>
      <c r="I103" s="636"/>
      <c r="J103" s="603"/>
    </row>
    <row r="104" spans="1:10" ht="16.5" customHeight="1" x14ac:dyDescent="0.3">
      <c r="A104" s="25" t="s">
        <v>1122</v>
      </c>
      <c r="B104" s="154"/>
      <c r="C104" s="154">
        <v>1</v>
      </c>
      <c r="D104" s="147">
        <v>1</v>
      </c>
      <c r="E104" s="147">
        <v>1</v>
      </c>
      <c r="F104" s="155"/>
      <c r="G104" s="164"/>
      <c r="H104" s="190">
        <f t="shared" si="1"/>
        <v>3</v>
      </c>
      <c r="I104" s="636"/>
      <c r="J104" s="603"/>
    </row>
    <row r="105" spans="1:10" ht="16.5" customHeight="1" x14ac:dyDescent="0.3">
      <c r="A105" s="22" t="s">
        <v>1123</v>
      </c>
      <c r="B105" s="154">
        <v>1</v>
      </c>
      <c r="C105" s="154"/>
      <c r="D105" s="147"/>
      <c r="E105" s="147"/>
      <c r="F105" s="155"/>
      <c r="G105" s="164">
        <v>1</v>
      </c>
      <c r="H105" s="190">
        <f t="shared" si="1"/>
        <v>2</v>
      </c>
      <c r="I105" s="636"/>
      <c r="J105" s="603"/>
    </row>
    <row r="106" spans="1:10" ht="16.5" customHeight="1" x14ac:dyDescent="0.3">
      <c r="A106" s="25" t="s">
        <v>1124</v>
      </c>
      <c r="B106" s="154"/>
      <c r="C106" s="154"/>
      <c r="D106" s="147"/>
      <c r="E106" s="147"/>
      <c r="F106" s="155"/>
      <c r="G106" s="164">
        <v>1</v>
      </c>
      <c r="H106" s="190">
        <f t="shared" si="1"/>
        <v>1</v>
      </c>
      <c r="I106" s="636"/>
      <c r="J106" s="603"/>
    </row>
    <row r="107" spans="1:10" ht="16.5" customHeight="1" x14ac:dyDescent="0.3">
      <c r="A107" s="22" t="s">
        <v>1125</v>
      </c>
      <c r="B107" s="154">
        <v>1</v>
      </c>
      <c r="C107" s="154"/>
      <c r="D107" s="147"/>
      <c r="E107" s="147">
        <v>1</v>
      </c>
      <c r="F107" s="155"/>
      <c r="G107" s="164">
        <v>1</v>
      </c>
      <c r="H107" s="190">
        <f t="shared" si="1"/>
        <v>3</v>
      </c>
      <c r="I107" s="636"/>
      <c r="J107" s="603"/>
    </row>
    <row r="108" spans="1:10" ht="16.5" customHeight="1" x14ac:dyDescent="0.3">
      <c r="A108" s="25" t="s">
        <v>1126</v>
      </c>
      <c r="B108" s="154"/>
      <c r="C108" s="154"/>
      <c r="D108" s="147"/>
      <c r="E108" s="147">
        <v>1</v>
      </c>
      <c r="F108" s="155"/>
      <c r="G108" s="164"/>
      <c r="H108" s="190">
        <f t="shared" si="1"/>
        <v>1</v>
      </c>
      <c r="I108" s="636"/>
      <c r="J108" s="603"/>
    </row>
    <row r="109" spans="1:10" ht="16.5" customHeight="1" thickBot="1" x14ac:dyDescent="0.35">
      <c r="A109" s="427" t="s">
        <v>1127</v>
      </c>
      <c r="B109" s="427"/>
      <c r="C109" s="427"/>
      <c r="D109" s="427"/>
      <c r="E109" s="427"/>
      <c r="F109" s="427"/>
      <c r="G109" s="427"/>
      <c r="H109" s="430"/>
      <c r="I109" s="69"/>
      <c r="J109" s="106"/>
    </row>
    <row r="110" spans="1:10" ht="16.5" customHeight="1" x14ac:dyDescent="0.3">
      <c r="A110" s="24" t="s">
        <v>1128</v>
      </c>
      <c r="B110" s="154">
        <v>1</v>
      </c>
      <c r="C110" s="154">
        <v>1</v>
      </c>
      <c r="D110" s="147">
        <v>1</v>
      </c>
      <c r="E110" s="147">
        <v>1</v>
      </c>
      <c r="F110" s="155">
        <v>1</v>
      </c>
      <c r="G110" s="164">
        <v>1</v>
      </c>
      <c r="H110" s="190">
        <f t="shared" si="1"/>
        <v>6</v>
      </c>
      <c r="I110" s="611"/>
      <c r="J110" s="602" t="s">
        <v>1129</v>
      </c>
    </row>
    <row r="111" spans="1:10" ht="16.5" customHeight="1" x14ac:dyDescent="0.3">
      <c r="A111" s="24" t="s">
        <v>1130</v>
      </c>
      <c r="B111" s="156">
        <v>1</v>
      </c>
      <c r="C111" s="156"/>
      <c r="D111" s="148"/>
      <c r="E111" s="148"/>
      <c r="F111" s="157"/>
      <c r="G111" s="165"/>
      <c r="H111" s="190">
        <f t="shared" si="1"/>
        <v>1</v>
      </c>
      <c r="I111" s="609"/>
      <c r="J111" s="479"/>
    </row>
    <row r="112" spans="1:10" ht="16.5" customHeight="1" x14ac:dyDescent="0.3">
      <c r="A112" s="67" t="s">
        <v>1131</v>
      </c>
      <c r="B112" s="156">
        <v>1</v>
      </c>
      <c r="C112" s="156"/>
      <c r="D112" s="148"/>
      <c r="E112" s="148">
        <v>1</v>
      </c>
      <c r="F112" s="157"/>
      <c r="G112" s="165">
        <v>1</v>
      </c>
      <c r="H112" s="190">
        <f t="shared" si="1"/>
        <v>3</v>
      </c>
      <c r="I112" s="609"/>
      <c r="J112" s="479"/>
    </row>
    <row r="113" spans="1:10" ht="16.5" customHeight="1" thickBot="1" x14ac:dyDescent="0.35">
      <c r="A113" s="426" t="s">
        <v>1132</v>
      </c>
      <c r="B113" s="426"/>
      <c r="C113" s="426"/>
      <c r="D113" s="426"/>
      <c r="E113" s="426"/>
      <c r="F113" s="426"/>
      <c r="G113" s="426"/>
      <c r="H113" s="430"/>
      <c r="I113" s="426"/>
      <c r="J113" s="429"/>
    </row>
    <row r="114" spans="1:10" ht="16.5" customHeight="1" x14ac:dyDescent="0.3">
      <c r="A114" s="142" t="s">
        <v>1133</v>
      </c>
      <c r="B114" s="154">
        <v>1</v>
      </c>
      <c r="C114" s="154">
        <v>1</v>
      </c>
      <c r="D114" s="147">
        <v>1</v>
      </c>
      <c r="E114" s="147">
        <v>1</v>
      </c>
      <c r="F114" s="155"/>
      <c r="G114" s="164">
        <v>1</v>
      </c>
      <c r="H114" s="190">
        <f t="shared" si="1"/>
        <v>5</v>
      </c>
      <c r="I114" s="617"/>
      <c r="J114" s="602" t="s">
        <v>1134</v>
      </c>
    </row>
    <row r="115" spans="1:10" ht="16.5" customHeight="1" x14ac:dyDescent="0.3">
      <c r="A115" s="142" t="s">
        <v>1135</v>
      </c>
      <c r="B115" s="154"/>
      <c r="C115" s="154"/>
      <c r="D115" s="147">
        <v>1</v>
      </c>
      <c r="E115" s="147">
        <v>1</v>
      </c>
      <c r="F115" s="155">
        <v>1</v>
      </c>
      <c r="G115" s="164"/>
      <c r="H115" s="190">
        <f t="shared" si="1"/>
        <v>3</v>
      </c>
      <c r="I115" s="618"/>
      <c r="J115" s="479"/>
    </row>
    <row r="116" spans="1:10" ht="16.5" customHeight="1" x14ac:dyDescent="0.3">
      <c r="A116" s="22" t="s">
        <v>1136</v>
      </c>
      <c r="B116" s="154"/>
      <c r="C116" s="154"/>
      <c r="D116" s="147"/>
      <c r="E116" s="147">
        <v>1</v>
      </c>
      <c r="F116" s="155">
        <v>1</v>
      </c>
      <c r="G116" s="164"/>
      <c r="H116" s="190">
        <f t="shared" si="1"/>
        <v>2</v>
      </c>
      <c r="I116" s="618"/>
      <c r="J116" s="479"/>
    </row>
    <row r="117" spans="1:10" ht="16.5" customHeight="1" x14ac:dyDescent="0.3">
      <c r="A117" s="71" t="s">
        <v>1137</v>
      </c>
      <c r="B117" s="156"/>
      <c r="C117" s="156"/>
      <c r="D117" s="148"/>
      <c r="E117" s="148">
        <v>1</v>
      </c>
      <c r="F117" s="157"/>
      <c r="G117" s="165"/>
      <c r="H117" s="190">
        <f t="shared" si="1"/>
        <v>1</v>
      </c>
      <c r="I117" s="618"/>
      <c r="J117" s="479"/>
    </row>
    <row r="118" spans="1:10" ht="16.5" customHeight="1" x14ac:dyDescent="0.3">
      <c r="A118" s="71" t="s">
        <v>1138</v>
      </c>
      <c r="B118" s="156"/>
      <c r="C118" s="156"/>
      <c r="D118" s="148"/>
      <c r="E118" s="148"/>
      <c r="F118" s="157">
        <v>1</v>
      </c>
      <c r="G118" s="165"/>
      <c r="H118" s="190">
        <f t="shared" si="1"/>
        <v>1</v>
      </c>
      <c r="I118" s="618"/>
      <c r="J118" s="479"/>
    </row>
    <row r="119" spans="1:10" ht="16.5" customHeight="1" x14ac:dyDescent="0.3">
      <c r="A119" s="71" t="s">
        <v>1139</v>
      </c>
      <c r="B119" s="156"/>
      <c r="C119" s="156"/>
      <c r="D119" s="148"/>
      <c r="E119" s="148"/>
      <c r="F119" s="157"/>
      <c r="G119" s="165">
        <v>1</v>
      </c>
      <c r="H119" s="190">
        <f t="shared" si="1"/>
        <v>1</v>
      </c>
      <c r="I119" s="618"/>
      <c r="J119" s="479"/>
    </row>
    <row r="120" spans="1:10" ht="16.5" customHeight="1" thickBot="1" x14ac:dyDescent="0.35">
      <c r="A120" s="13" t="s">
        <v>1140</v>
      </c>
      <c r="B120" s="158"/>
      <c r="C120" s="158"/>
      <c r="D120" s="149"/>
      <c r="E120" s="149"/>
      <c r="F120" s="160"/>
      <c r="G120" s="167">
        <v>1</v>
      </c>
      <c r="H120" s="190">
        <f t="shared" si="1"/>
        <v>1</v>
      </c>
      <c r="I120" s="619"/>
      <c r="J120" s="490"/>
    </row>
    <row r="121" spans="1:10" ht="16.5" customHeight="1" thickBot="1" x14ac:dyDescent="0.35">
      <c r="A121" s="426" t="s">
        <v>1141</v>
      </c>
      <c r="B121" s="426"/>
      <c r="C121" s="426"/>
      <c r="D121" s="426"/>
      <c r="E121" s="426"/>
      <c r="F121" s="426"/>
      <c r="G121" s="426"/>
      <c r="H121" s="430"/>
      <c r="I121" s="429"/>
      <c r="J121" s="429"/>
    </row>
    <row r="122" spans="1:10" ht="16.5" customHeight="1" x14ac:dyDescent="0.3">
      <c r="A122" s="22" t="s">
        <v>1142</v>
      </c>
      <c r="B122" s="154"/>
      <c r="C122" s="154"/>
      <c r="D122" s="147"/>
      <c r="E122" s="147">
        <v>1</v>
      </c>
      <c r="F122" s="155">
        <v>1</v>
      </c>
      <c r="G122" s="164"/>
      <c r="H122" s="190">
        <f t="shared" si="1"/>
        <v>2</v>
      </c>
      <c r="I122" s="614"/>
      <c r="J122" s="489" t="s">
        <v>1143</v>
      </c>
    </row>
    <row r="123" spans="1:10" ht="16.5" customHeight="1" x14ac:dyDescent="0.3">
      <c r="A123" s="25" t="s">
        <v>1144</v>
      </c>
      <c r="B123" s="154"/>
      <c r="C123" s="154"/>
      <c r="D123" s="147"/>
      <c r="E123" s="147">
        <v>1</v>
      </c>
      <c r="F123" s="155">
        <v>1</v>
      </c>
      <c r="G123" s="164"/>
      <c r="H123" s="190">
        <f t="shared" si="1"/>
        <v>2</v>
      </c>
      <c r="I123" s="615"/>
      <c r="J123" s="612"/>
    </row>
    <row r="124" spans="1:10" ht="16.5" customHeight="1" x14ac:dyDescent="0.3">
      <c r="A124" s="25" t="s">
        <v>1145</v>
      </c>
      <c r="B124" s="154"/>
      <c r="C124" s="154"/>
      <c r="D124" s="147"/>
      <c r="E124" s="147"/>
      <c r="F124" s="155">
        <v>1</v>
      </c>
      <c r="G124" s="164"/>
      <c r="H124" s="190">
        <f t="shared" si="1"/>
        <v>1</v>
      </c>
      <c r="I124" s="615"/>
      <c r="J124" s="612"/>
    </row>
    <row r="125" spans="1:10" ht="16.5" customHeight="1" x14ac:dyDescent="0.3">
      <c r="A125" s="25" t="s">
        <v>1146</v>
      </c>
      <c r="B125" s="154"/>
      <c r="C125" s="154"/>
      <c r="D125" s="147"/>
      <c r="E125" s="147">
        <v>1</v>
      </c>
      <c r="F125" s="155"/>
      <c r="G125" s="164">
        <v>1</v>
      </c>
      <c r="H125" s="190">
        <f t="shared" si="1"/>
        <v>2</v>
      </c>
      <c r="I125" s="615"/>
      <c r="J125" s="612"/>
    </row>
    <row r="126" spans="1:10" ht="16.5" customHeight="1" x14ac:dyDescent="0.3">
      <c r="A126" s="70" t="s">
        <v>1147</v>
      </c>
      <c r="B126" s="156">
        <v>1</v>
      </c>
      <c r="C126" s="156">
        <v>1</v>
      </c>
      <c r="D126" s="148">
        <v>1</v>
      </c>
      <c r="E126" s="148"/>
      <c r="F126" s="157">
        <v>1</v>
      </c>
      <c r="G126" s="165"/>
      <c r="H126" s="190">
        <f t="shared" si="1"/>
        <v>4</v>
      </c>
      <c r="I126" s="615"/>
      <c r="J126" s="612"/>
    </row>
    <row r="127" spans="1:10" ht="16.5" customHeight="1" thickBot="1" x14ac:dyDescent="0.35">
      <c r="A127" s="12" t="s">
        <v>1148</v>
      </c>
      <c r="B127" s="158"/>
      <c r="C127" s="158"/>
      <c r="D127" s="149"/>
      <c r="E127" s="149"/>
      <c r="F127" s="160"/>
      <c r="G127" s="166">
        <v>1</v>
      </c>
      <c r="H127" s="190">
        <f t="shared" si="1"/>
        <v>1</v>
      </c>
      <c r="I127" s="616"/>
      <c r="J127" s="613"/>
    </row>
    <row r="128" spans="1:10" ht="16.5" customHeight="1" thickBot="1" x14ac:dyDescent="0.35">
      <c r="A128" s="426" t="s">
        <v>1149</v>
      </c>
      <c r="B128" s="426"/>
      <c r="C128" s="426"/>
      <c r="D128" s="426"/>
      <c r="E128" s="426"/>
      <c r="F128" s="426"/>
      <c r="G128" s="426"/>
      <c r="H128" s="430"/>
      <c r="I128" s="100"/>
      <c r="J128" s="109"/>
    </row>
    <row r="129" spans="1:10" ht="16.5" customHeight="1" x14ac:dyDescent="0.3">
      <c r="A129" s="24" t="s">
        <v>1150</v>
      </c>
      <c r="B129" s="154">
        <v>1</v>
      </c>
      <c r="C129" s="154">
        <v>1</v>
      </c>
      <c r="D129" s="147">
        <v>1</v>
      </c>
      <c r="E129" s="147">
        <v>1</v>
      </c>
      <c r="F129" s="155">
        <v>1</v>
      </c>
      <c r="G129" s="164">
        <v>1</v>
      </c>
      <c r="H129" s="190">
        <f t="shared" si="1"/>
        <v>6</v>
      </c>
      <c r="I129" s="611"/>
      <c r="J129" s="642" t="s">
        <v>1151</v>
      </c>
    </row>
    <row r="130" spans="1:10" ht="16.5" customHeight="1" x14ac:dyDescent="0.3">
      <c r="A130" s="22" t="s">
        <v>1111</v>
      </c>
      <c r="B130" s="154"/>
      <c r="C130" s="154"/>
      <c r="D130" s="147">
        <v>1</v>
      </c>
      <c r="E130" s="147"/>
      <c r="F130" s="155"/>
      <c r="G130" s="164">
        <v>1</v>
      </c>
      <c r="H130" s="190">
        <f t="shared" si="1"/>
        <v>2</v>
      </c>
      <c r="I130" s="609"/>
      <c r="J130" s="633"/>
    </row>
    <row r="131" spans="1:10" ht="16.5" customHeight="1" x14ac:dyDescent="0.3">
      <c r="A131" s="25" t="s">
        <v>1152</v>
      </c>
      <c r="B131" s="154"/>
      <c r="C131" s="154"/>
      <c r="D131" s="147">
        <v>1</v>
      </c>
      <c r="E131" s="147"/>
      <c r="F131" s="155"/>
      <c r="G131" s="164"/>
      <c r="H131" s="190">
        <f t="shared" si="1"/>
        <v>1</v>
      </c>
      <c r="I131" s="609"/>
      <c r="J131" s="633"/>
    </row>
    <row r="132" spans="1:10" ht="16.5" customHeight="1" thickBot="1" x14ac:dyDescent="0.35">
      <c r="A132" s="13" t="s">
        <v>1153</v>
      </c>
      <c r="B132" s="158"/>
      <c r="C132" s="158"/>
      <c r="D132" s="149"/>
      <c r="E132" s="149"/>
      <c r="F132" s="160"/>
      <c r="G132" s="166">
        <v>1</v>
      </c>
      <c r="H132" s="190">
        <f t="shared" si="1"/>
        <v>1</v>
      </c>
      <c r="I132" s="610"/>
      <c r="J132" s="643"/>
    </row>
    <row r="133" spans="1:10" ht="16.5" customHeight="1" x14ac:dyDescent="0.3">
      <c r="A133" s="426" t="s">
        <v>1154</v>
      </c>
      <c r="B133" s="426"/>
      <c r="C133" s="426"/>
      <c r="D133" s="426"/>
      <c r="E133" s="426"/>
      <c r="F133" s="426"/>
      <c r="G133" s="426"/>
      <c r="H133" s="430"/>
      <c r="I133" s="100"/>
      <c r="J133" s="110"/>
    </row>
    <row r="134" spans="1:10" ht="16.5" customHeight="1" x14ac:dyDescent="0.3">
      <c r="A134" s="67" t="s">
        <v>792</v>
      </c>
      <c r="B134" s="156">
        <v>1</v>
      </c>
      <c r="C134" s="156">
        <v>1</v>
      </c>
      <c r="D134" s="148">
        <v>1</v>
      </c>
      <c r="E134" s="148">
        <v>1</v>
      </c>
      <c r="F134" s="415">
        <v>1</v>
      </c>
      <c r="G134" s="165"/>
      <c r="H134" s="190">
        <f t="shared" si="1"/>
        <v>5</v>
      </c>
      <c r="I134" s="609"/>
      <c r="J134" s="479" t="s">
        <v>1155</v>
      </c>
    </row>
    <row r="135" spans="1:10" ht="16.5" customHeight="1" thickBot="1" x14ac:dyDescent="0.35">
      <c r="A135" s="14" t="s">
        <v>1156</v>
      </c>
      <c r="B135" s="158"/>
      <c r="C135" s="158"/>
      <c r="D135" s="149"/>
      <c r="E135" s="149"/>
      <c r="F135" s="160"/>
      <c r="G135" s="166">
        <v>1</v>
      </c>
      <c r="H135" s="190">
        <f t="shared" ref="H135:H191" si="2">SUM(B135:G135)</f>
        <v>1</v>
      </c>
      <c r="I135" s="610"/>
      <c r="J135" s="490"/>
    </row>
    <row r="136" spans="1:10" ht="16.5" customHeight="1" x14ac:dyDescent="0.3">
      <c r="A136" s="426" t="s">
        <v>1157</v>
      </c>
      <c r="B136" s="426"/>
      <c r="C136" s="426"/>
      <c r="D136" s="426"/>
      <c r="E136" s="426"/>
      <c r="F136" s="426"/>
      <c r="G136" s="426"/>
      <c r="H136" s="430"/>
      <c r="I136" s="68"/>
      <c r="J136" s="109"/>
    </row>
    <row r="137" spans="1:10" ht="16.5" customHeight="1" x14ac:dyDescent="0.3">
      <c r="A137" s="22" t="s">
        <v>1158</v>
      </c>
      <c r="B137" s="154">
        <v>1</v>
      </c>
      <c r="C137" s="154">
        <v>1</v>
      </c>
      <c r="D137" s="147">
        <v>1</v>
      </c>
      <c r="E137" s="147">
        <v>1</v>
      </c>
      <c r="F137" s="414">
        <v>1</v>
      </c>
      <c r="G137" s="154">
        <v>1</v>
      </c>
      <c r="H137" s="190">
        <f t="shared" si="2"/>
        <v>6</v>
      </c>
      <c r="I137" s="635" t="s">
        <v>1159</v>
      </c>
      <c r="J137" s="606" t="s">
        <v>1160</v>
      </c>
    </row>
    <row r="138" spans="1:10" ht="16.5" customHeight="1" x14ac:dyDescent="0.3">
      <c r="A138" s="25" t="s">
        <v>1161</v>
      </c>
      <c r="B138" s="154">
        <v>1</v>
      </c>
      <c r="C138" s="154"/>
      <c r="D138" s="147"/>
      <c r="E138" s="147"/>
      <c r="F138" s="155"/>
      <c r="G138" s="164"/>
      <c r="H138" s="190">
        <f t="shared" si="2"/>
        <v>1</v>
      </c>
      <c r="I138" s="636"/>
      <c r="J138" s="607"/>
    </row>
    <row r="139" spans="1:10" ht="16.5" customHeight="1" x14ac:dyDescent="0.3">
      <c r="A139" s="22" t="s">
        <v>1162</v>
      </c>
      <c r="B139" s="154"/>
      <c r="C139" s="154"/>
      <c r="D139" s="147"/>
      <c r="E139" s="147"/>
      <c r="F139" s="155"/>
      <c r="G139" s="164"/>
      <c r="H139" s="190">
        <f t="shared" si="2"/>
        <v>0</v>
      </c>
      <c r="I139" s="636"/>
      <c r="J139" s="607"/>
    </row>
    <row r="140" spans="1:10" ht="16.5" customHeight="1" x14ac:dyDescent="0.3">
      <c r="A140" s="23" t="s">
        <v>1163</v>
      </c>
      <c r="B140" s="154"/>
      <c r="C140" s="154"/>
      <c r="D140" s="147"/>
      <c r="E140" s="147"/>
      <c r="F140" s="155"/>
      <c r="G140" s="164">
        <v>1</v>
      </c>
      <c r="H140" s="190">
        <f t="shared" si="2"/>
        <v>1</v>
      </c>
      <c r="I140" s="636"/>
      <c r="J140" s="607"/>
    </row>
    <row r="141" spans="1:10" ht="16.5" customHeight="1" x14ac:dyDescent="0.3">
      <c r="A141" s="23" t="s">
        <v>1164</v>
      </c>
      <c r="B141" s="154"/>
      <c r="C141" s="154"/>
      <c r="D141" s="147"/>
      <c r="E141" s="147"/>
      <c r="F141" s="155"/>
      <c r="G141" s="164">
        <v>1</v>
      </c>
      <c r="H141" s="190">
        <f t="shared" si="2"/>
        <v>1</v>
      </c>
      <c r="I141" s="636"/>
      <c r="J141" s="607"/>
    </row>
    <row r="142" spans="1:10" ht="16.5" customHeight="1" x14ac:dyDescent="0.3">
      <c r="A142" s="23" t="s">
        <v>1165</v>
      </c>
      <c r="B142" s="154"/>
      <c r="C142" s="154"/>
      <c r="D142" s="147"/>
      <c r="E142" s="147"/>
      <c r="F142" s="155"/>
      <c r="G142" s="164">
        <v>1</v>
      </c>
      <c r="H142" s="190">
        <f t="shared" si="2"/>
        <v>1</v>
      </c>
      <c r="I142" s="637"/>
      <c r="J142" s="608"/>
    </row>
    <row r="143" spans="1:10" ht="16.5" customHeight="1" x14ac:dyDescent="0.3">
      <c r="A143" s="427" t="s">
        <v>1166</v>
      </c>
      <c r="B143" s="427"/>
      <c r="C143" s="427"/>
      <c r="D143" s="427"/>
      <c r="E143" s="427"/>
      <c r="F143" s="427"/>
      <c r="G143" s="427"/>
      <c r="H143" s="430"/>
      <c r="I143" s="55"/>
      <c r="J143" s="108"/>
    </row>
    <row r="144" spans="1:10" ht="16.5" customHeight="1" x14ac:dyDescent="0.3">
      <c r="A144" s="22" t="s">
        <v>1167</v>
      </c>
      <c r="B144" s="154"/>
      <c r="C144" s="154">
        <v>1</v>
      </c>
      <c r="D144" s="147">
        <v>1</v>
      </c>
      <c r="E144" s="147">
        <v>1</v>
      </c>
      <c r="F144" s="155"/>
      <c r="G144" s="164">
        <v>1</v>
      </c>
      <c r="H144" s="190">
        <f t="shared" si="2"/>
        <v>4</v>
      </c>
      <c r="I144" s="638"/>
      <c r="J144" s="606" t="s">
        <v>1399</v>
      </c>
    </row>
    <row r="145" spans="1:10" ht="16.5" customHeight="1" x14ac:dyDescent="0.3">
      <c r="A145" s="22" t="s">
        <v>1168</v>
      </c>
      <c r="B145" s="154"/>
      <c r="C145" s="154"/>
      <c r="D145" s="147"/>
      <c r="E145" s="147"/>
      <c r="F145" s="155"/>
      <c r="G145" s="164">
        <v>1</v>
      </c>
      <c r="H145" s="190">
        <f t="shared" si="2"/>
        <v>1</v>
      </c>
      <c r="I145" s="609"/>
      <c r="J145" s="607"/>
    </row>
    <row r="146" spans="1:10" ht="16.5" customHeight="1" x14ac:dyDescent="0.3">
      <c r="A146" s="120" t="s">
        <v>1169</v>
      </c>
      <c r="B146" s="154"/>
      <c r="C146" s="154"/>
      <c r="D146" s="147"/>
      <c r="E146" s="147"/>
      <c r="F146" s="155"/>
      <c r="G146" s="164">
        <v>1</v>
      </c>
      <c r="H146" s="190">
        <f t="shared" si="2"/>
        <v>1</v>
      </c>
      <c r="I146" s="609"/>
      <c r="J146" s="607"/>
    </row>
    <row r="147" spans="1:10" ht="16.5" customHeight="1" x14ac:dyDescent="0.3">
      <c r="A147" s="427" t="s">
        <v>1170</v>
      </c>
      <c r="B147" s="427"/>
      <c r="C147" s="427"/>
      <c r="D147" s="427"/>
      <c r="E147" s="427"/>
      <c r="F147" s="427"/>
      <c r="G147" s="427"/>
      <c r="H147" s="430"/>
      <c r="I147" s="55"/>
      <c r="J147" s="108"/>
    </row>
    <row r="148" spans="1:10" ht="16.5" customHeight="1" x14ac:dyDescent="0.3">
      <c r="A148" s="22" t="s">
        <v>792</v>
      </c>
      <c r="B148" s="154">
        <v>1</v>
      </c>
      <c r="C148" s="154">
        <v>1</v>
      </c>
      <c r="D148" s="147">
        <v>1</v>
      </c>
      <c r="E148" s="147">
        <v>1</v>
      </c>
      <c r="F148" s="414">
        <v>1</v>
      </c>
      <c r="G148" s="154">
        <v>1</v>
      </c>
      <c r="H148" s="190">
        <f t="shared" si="2"/>
        <v>6</v>
      </c>
      <c r="I148" s="179"/>
      <c r="J148" s="104" t="s">
        <v>1171</v>
      </c>
    </row>
    <row r="149" spans="1:10" ht="16.5" customHeight="1" x14ac:dyDescent="0.3">
      <c r="A149" s="427" t="s">
        <v>1172</v>
      </c>
      <c r="B149" s="427"/>
      <c r="C149" s="427"/>
      <c r="D149" s="427"/>
      <c r="E149" s="427"/>
      <c r="F149" s="427"/>
      <c r="G149" s="427"/>
      <c r="H149" s="430"/>
      <c r="I149" s="69"/>
      <c r="J149" s="108"/>
    </row>
    <row r="150" spans="1:10" ht="16.5" customHeight="1" x14ac:dyDescent="0.3">
      <c r="A150" s="14" t="s">
        <v>1173</v>
      </c>
      <c r="B150" s="158">
        <v>1</v>
      </c>
      <c r="C150" s="158">
        <v>1</v>
      </c>
      <c r="D150" s="149">
        <v>1</v>
      </c>
      <c r="E150" s="149">
        <v>1</v>
      </c>
      <c r="F150" s="416">
        <v>1</v>
      </c>
      <c r="G150" s="158">
        <v>1</v>
      </c>
      <c r="H150" s="190">
        <f t="shared" si="2"/>
        <v>6</v>
      </c>
      <c r="I150" s="178"/>
      <c r="J150" s="144" t="s">
        <v>1174</v>
      </c>
    </row>
    <row r="151" spans="1:10" ht="16.5" customHeight="1" x14ac:dyDescent="0.3">
      <c r="A151" s="426" t="s">
        <v>1175</v>
      </c>
      <c r="B151" s="426"/>
      <c r="C151" s="426"/>
      <c r="D151" s="426"/>
      <c r="E151" s="426"/>
      <c r="F151" s="426"/>
      <c r="G151" s="426"/>
      <c r="H151" s="430"/>
      <c r="I151" s="68"/>
      <c r="J151" s="109"/>
    </row>
    <row r="152" spans="1:10" ht="24.65" customHeight="1" x14ac:dyDescent="0.3">
      <c r="A152" s="24" t="s">
        <v>1176</v>
      </c>
      <c r="B152" s="154">
        <v>1</v>
      </c>
      <c r="C152" s="154">
        <v>1</v>
      </c>
      <c r="D152" s="147">
        <v>1</v>
      </c>
      <c r="E152" s="147">
        <v>1</v>
      </c>
      <c r="F152" s="414">
        <v>1</v>
      </c>
      <c r="G152" s="154">
        <v>1</v>
      </c>
      <c r="H152" s="190">
        <f t="shared" si="2"/>
        <v>6</v>
      </c>
      <c r="I152" s="604" t="s">
        <v>1177</v>
      </c>
      <c r="J152" s="603" t="s">
        <v>1178</v>
      </c>
    </row>
    <row r="153" spans="1:10" ht="29.5" customHeight="1" x14ac:dyDescent="0.3">
      <c r="A153" s="24" t="s">
        <v>1179</v>
      </c>
      <c r="B153" s="154"/>
      <c r="C153" s="154">
        <v>1</v>
      </c>
      <c r="D153" s="147">
        <v>1</v>
      </c>
      <c r="E153" s="147"/>
      <c r="F153" s="155"/>
      <c r="G153" s="164"/>
      <c r="H153" s="190">
        <f t="shared" si="2"/>
        <v>2</v>
      </c>
      <c r="I153" s="605"/>
      <c r="J153" s="603"/>
    </row>
    <row r="154" spans="1:10" ht="29.5" customHeight="1" x14ac:dyDescent="0.3">
      <c r="A154" s="25" t="s">
        <v>1180</v>
      </c>
      <c r="B154" s="154"/>
      <c r="C154" s="154"/>
      <c r="D154" s="147">
        <v>1</v>
      </c>
      <c r="E154" s="147"/>
      <c r="F154" s="155"/>
      <c r="G154" s="164"/>
      <c r="H154" s="190">
        <f t="shared" si="2"/>
        <v>1</v>
      </c>
      <c r="I154" s="605"/>
      <c r="J154" s="603"/>
    </row>
    <row r="155" spans="1:10" ht="29.5" customHeight="1" x14ac:dyDescent="0.3">
      <c r="A155" s="22" t="s">
        <v>1181</v>
      </c>
      <c r="B155" s="154">
        <v>1</v>
      </c>
      <c r="C155" s="154">
        <v>1</v>
      </c>
      <c r="D155" s="147">
        <v>1</v>
      </c>
      <c r="E155" s="147"/>
      <c r="F155" s="155"/>
      <c r="G155" s="164"/>
      <c r="H155" s="190">
        <f t="shared" si="2"/>
        <v>3</v>
      </c>
      <c r="I155" s="605"/>
      <c r="J155" s="603"/>
    </row>
    <row r="156" spans="1:10" ht="29.5" customHeight="1" x14ac:dyDescent="0.3">
      <c r="A156" s="80" t="s">
        <v>1182</v>
      </c>
      <c r="B156" s="154">
        <v>1</v>
      </c>
      <c r="C156" s="154"/>
      <c r="D156" s="147">
        <v>1</v>
      </c>
      <c r="E156" s="147"/>
      <c r="F156" s="155"/>
      <c r="G156" s="164"/>
      <c r="H156" s="190">
        <f t="shared" si="2"/>
        <v>2</v>
      </c>
      <c r="I156" s="605"/>
      <c r="J156" s="603"/>
    </row>
    <row r="157" spans="1:10" ht="29.5" customHeight="1" x14ac:dyDescent="0.3">
      <c r="A157" s="80" t="s">
        <v>1183</v>
      </c>
      <c r="B157" s="154"/>
      <c r="C157" s="154">
        <v>1</v>
      </c>
      <c r="D157" s="147"/>
      <c r="E157" s="147"/>
      <c r="F157" s="155"/>
      <c r="G157" s="164"/>
      <c r="H157" s="190">
        <f t="shared" si="2"/>
        <v>1</v>
      </c>
      <c r="I157" s="605"/>
      <c r="J157" s="603"/>
    </row>
    <row r="158" spans="1:10" ht="16.5" customHeight="1" x14ac:dyDescent="0.3">
      <c r="A158" s="427" t="s">
        <v>1184</v>
      </c>
      <c r="B158" s="427"/>
      <c r="C158" s="427"/>
      <c r="D158" s="427"/>
      <c r="E158" s="427"/>
      <c r="F158" s="427"/>
      <c r="G158" s="427"/>
      <c r="H158" s="430"/>
      <c r="I158" s="427"/>
      <c r="J158" s="427"/>
    </row>
    <row r="159" spans="1:10" ht="16.5" customHeight="1" x14ac:dyDescent="0.3">
      <c r="A159" s="24" t="s">
        <v>1185</v>
      </c>
      <c r="B159" s="154">
        <v>1</v>
      </c>
      <c r="C159" s="154"/>
      <c r="D159" s="147">
        <v>1</v>
      </c>
      <c r="E159" s="147"/>
      <c r="F159" s="155"/>
      <c r="G159" s="164"/>
      <c r="H159" s="190">
        <f t="shared" si="2"/>
        <v>2</v>
      </c>
      <c r="I159" s="598"/>
      <c r="J159" s="603" t="s">
        <v>1186</v>
      </c>
    </row>
    <row r="160" spans="1:10" ht="16.5" customHeight="1" x14ac:dyDescent="0.3">
      <c r="A160" s="25" t="s">
        <v>1187</v>
      </c>
      <c r="B160" s="154"/>
      <c r="C160" s="154"/>
      <c r="D160" s="147"/>
      <c r="E160" s="147">
        <v>1</v>
      </c>
      <c r="F160" s="155"/>
      <c r="G160" s="164"/>
      <c r="H160" s="190">
        <f t="shared" si="2"/>
        <v>1</v>
      </c>
      <c r="I160" s="599"/>
      <c r="J160" s="603"/>
    </row>
    <row r="161" spans="1:10" ht="16.5" customHeight="1" x14ac:dyDescent="0.3">
      <c r="A161" s="25" t="s">
        <v>1188</v>
      </c>
      <c r="B161" s="154">
        <v>1</v>
      </c>
      <c r="C161" s="154"/>
      <c r="D161" s="147">
        <v>1</v>
      </c>
      <c r="E161" s="147"/>
      <c r="F161" s="155"/>
      <c r="G161" s="164"/>
      <c r="H161" s="190">
        <f t="shared" si="2"/>
        <v>2</v>
      </c>
      <c r="I161" s="599"/>
      <c r="J161" s="603"/>
    </row>
    <row r="162" spans="1:10" ht="16.5" customHeight="1" x14ac:dyDescent="0.3">
      <c r="A162" s="25" t="s">
        <v>1189</v>
      </c>
      <c r="B162" s="154">
        <v>1</v>
      </c>
      <c r="C162" s="154"/>
      <c r="D162" s="147">
        <v>1</v>
      </c>
      <c r="E162" s="147"/>
      <c r="F162" s="155"/>
      <c r="G162" s="164"/>
      <c r="H162" s="190">
        <f t="shared" si="2"/>
        <v>2</v>
      </c>
      <c r="I162" s="599"/>
      <c r="J162" s="603"/>
    </row>
    <row r="163" spans="1:10" ht="16.5" customHeight="1" x14ac:dyDescent="0.3">
      <c r="A163" s="24" t="s">
        <v>1190</v>
      </c>
      <c r="B163" s="154"/>
      <c r="C163" s="154">
        <v>1</v>
      </c>
      <c r="D163" s="147"/>
      <c r="E163" s="147">
        <v>1</v>
      </c>
      <c r="F163" s="155">
        <v>1</v>
      </c>
      <c r="G163" s="164">
        <v>1</v>
      </c>
      <c r="H163" s="190">
        <f t="shared" si="2"/>
        <v>4</v>
      </c>
      <c r="I163" s="599"/>
      <c r="J163" s="603"/>
    </row>
    <row r="164" spans="1:10" ht="16.5" customHeight="1" x14ac:dyDescent="0.3">
      <c r="A164" s="427" t="s">
        <v>1191</v>
      </c>
      <c r="B164" s="427"/>
      <c r="C164" s="427"/>
      <c r="D164" s="427"/>
      <c r="E164" s="427"/>
      <c r="F164" s="427"/>
      <c r="G164" s="427"/>
      <c r="H164" s="430"/>
      <c r="I164" s="427"/>
      <c r="J164" s="427"/>
    </row>
    <row r="165" spans="1:10" ht="16.5" customHeight="1" x14ac:dyDescent="0.3">
      <c r="A165" s="24" t="s">
        <v>1192</v>
      </c>
      <c r="B165" s="154">
        <v>1</v>
      </c>
      <c r="C165" s="154">
        <v>1</v>
      </c>
      <c r="D165" s="147"/>
      <c r="E165" s="147"/>
      <c r="F165" s="155"/>
      <c r="G165" s="164"/>
      <c r="H165" s="190">
        <f t="shared" si="2"/>
        <v>2</v>
      </c>
      <c r="I165" s="600" t="s">
        <v>1193</v>
      </c>
      <c r="J165" s="603" t="s">
        <v>1194</v>
      </c>
    </row>
    <row r="166" spans="1:10" ht="16.5" customHeight="1" x14ac:dyDescent="0.3">
      <c r="A166" s="25" t="s">
        <v>1195</v>
      </c>
      <c r="B166" s="154"/>
      <c r="C166" s="154"/>
      <c r="D166" s="147">
        <v>1</v>
      </c>
      <c r="E166" s="147"/>
      <c r="F166" s="155"/>
      <c r="G166" s="164"/>
      <c r="H166" s="190">
        <f t="shared" si="2"/>
        <v>1</v>
      </c>
      <c r="I166" s="601"/>
      <c r="J166" s="603"/>
    </row>
    <row r="167" spans="1:10" ht="16.5" customHeight="1" x14ac:dyDescent="0.3">
      <c r="A167" s="25" t="s">
        <v>1196</v>
      </c>
      <c r="B167" s="154">
        <v>1</v>
      </c>
      <c r="C167" s="154">
        <v>1</v>
      </c>
      <c r="D167" s="147"/>
      <c r="E167" s="147"/>
      <c r="F167" s="155"/>
      <c r="G167" s="164"/>
      <c r="H167" s="190">
        <f t="shared" si="2"/>
        <v>2</v>
      </c>
      <c r="I167" s="601"/>
      <c r="J167" s="603"/>
    </row>
    <row r="168" spans="1:10" ht="16.5" customHeight="1" x14ac:dyDescent="0.3">
      <c r="A168" s="25" t="s">
        <v>1197</v>
      </c>
      <c r="B168" s="154"/>
      <c r="C168" s="154">
        <v>1</v>
      </c>
      <c r="D168" s="147"/>
      <c r="E168" s="147"/>
      <c r="F168" s="155"/>
      <c r="G168" s="164"/>
      <c r="H168" s="190">
        <f t="shared" si="2"/>
        <v>1</v>
      </c>
      <c r="I168" s="601"/>
      <c r="J168" s="603"/>
    </row>
    <row r="169" spans="1:10" ht="16.5" customHeight="1" x14ac:dyDescent="0.3">
      <c r="A169" s="24" t="s">
        <v>1198</v>
      </c>
      <c r="B169" s="154"/>
      <c r="C169" s="154"/>
      <c r="D169" s="147">
        <v>1</v>
      </c>
      <c r="E169" s="147">
        <v>1</v>
      </c>
      <c r="F169" s="155"/>
      <c r="G169" s="164">
        <v>1</v>
      </c>
      <c r="H169" s="190">
        <f t="shared" si="2"/>
        <v>3</v>
      </c>
      <c r="I169" s="601"/>
      <c r="J169" s="603"/>
    </row>
    <row r="170" spans="1:10" ht="16.5" customHeight="1" x14ac:dyDescent="0.3">
      <c r="A170" s="427" t="s">
        <v>1199</v>
      </c>
      <c r="B170" s="427"/>
      <c r="C170" s="427"/>
      <c r="D170" s="427"/>
      <c r="E170" s="427"/>
      <c r="F170" s="427"/>
      <c r="G170" s="427"/>
      <c r="H170" s="430"/>
      <c r="I170" s="427"/>
      <c r="J170" s="427"/>
    </row>
    <row r="171" spans="1:10" ht="16.5" customHeight="1" x14ac:dyDescent="0.3">
      <c r="A171" s="22" t="s">
        <v>391</v>
      </c>
      <c r="B171" s="154">
        <v>1</v>
      </c>
      <c r="C171" s="154"/>
      <c r="D171" s="147"/>
      <c r="E171" s="147">
        <v>1</v>
      </c>
      <c r="F171" s="155"/>
      <c r="G171" s="164"/>
      <c r="H171" s="190">
        <f t="shared" si="2"/>
        <v>2</v>
      </c>
      <c r="I171" s="627" t="s">
        <v>1200</v>
      </c>
      <c r="J171" s="606" t="s">
        <v>1201</v>
      </c>
    </row>
    <row r="172" spans="1:10" ht="16.5" customHeight="1" x14ac:dyDescent="0.3">
      <c r="A172" s="22" t="s">
        <v>1202</v>
      </c>
      <c r="B172" s="154"/>
      <c r="C172" s="154">
        <v>1</v>
      </c>
      <c r="D172" s="147">
        <v>1</v>
      </c>
      <c r="E172" s="147">
        <v>1</v>
      </c>
      <c r="F172" s="155"/>
      <c r="G172" s="164"/>
      <c r="H172" s="190">
        <f t="shared" si="2"/>
        <v>3</v>
      </c>
      <c r="I172" s="476"/>
      <c r="J172" s="607"/>
    </row>
    <row r="173" spans="1:10" ht="16.5" customHeight="1" x14ac:dyDescent="0.3">
      <c r="A173" s="25" t="s">
        <v>1203</v>
      </c>
      <c r="B173" s="154">
        <v>1</v>
      </c>
      <c r="C173" s="154"/>
      <c r="D173" s="147">
        <v>1</v>
      </c>
      <c r="E173" s="147">
        <v>1</v>
      </c>
      <c r="F173" s="155"/>
      <c r="G173" s="164"/>
      <c r="H173" s="190">
        <f t="shared" si="2"/>
        <v>3</v>
      </c>
      <c r="I173" s="476"/>
      <c r="J173" s="607"/>
    </row>
    <row r="174" spans="1:10" ht="16.5" customHeight="1" x14ac:dyDescent="0.3">
      <c r="A174" s="25" t="s">
        <v>1204</v>
      </c>
      <c r="B174" s="154"/>
      <c r="C174" s="154">
        <v>1</v>
      </c>
      <c r="D174" s="147"/>
      <c r="E174" s="147"/>
      <c r="F174" s="155"/>
      <c r="G174" s="164"/>
      <c r="H174" s="190">
        <f t="shared" si="2"/>
        <v>1</v>
      </c>
      <c r="I174" s="476"/>
      <c r="J174" s="607"/>
    </row>
    <row r="175" spans="1:10" ht="16.5" customHeight="1" x14ac:dyDescent="0.3">
      <c r="A175" s="427" t="s">
        <v>1205</v>
      </c>
      <c r="B175" s="427"/>
      <c r="C175" s="427"/>
      <c r="D175" s="427"/>
      <c r="E175" s="427"/>
      <c r="F175" s="427"/>
      <c r="G175" s="427"/>
      <c r="H175" s="430"/>
      <c r="I175" s="427"/>
      <c r="J175" s="427"/>
    </row>
    <row r="176" spans="1:10" ht="16.5" customHeight="1" x14ac:dyDescent="0.3">
      <c r="A176" s="22" t="s">
        <v>1111</v>
      </c>
      <c r="B176" s="154">
        <v>1</v>
      </c>
      <c r="C176" s="154"/>
      <c r="D176" s="147"/>
      <c r="E176" s="147"/>
      <c r="F176" s="155">
        <v>1</v>
      </c>
      <c r="G176" s="164">
        <v>1</v>
      </c>
      <c r="H176" s="190">
        <f t="shared" si="2"/>
        <v>3</v>
      </c>
      <c r="I176" s="639"/>
      <c r="J176" s="606" t="s">
        <v>1206</v>
      </c>
    </row>
    <row r="177" spans="1:10" ht="16.5" customHeight="1" x14ac:dyDescent="0.3">
      <c r="A177" s="22" t="s">
        <v>1150</v>
      </c>
      <c r="B177" s="154"/>
      <c r="C177" s="154">
        <v>1</v>
      </c>
      <c r="D177" s="147">
        <v>1</v>
      </c>
      <c r="E177" s="147">
        <v>1</v>
      </c>
      <c r="F177" s="155"/>
      <c r="G177" s="164"/>
      <c r="H177" s="190">
        <f t="shared" si="2"/>
        <v>3</v>
      </c>
      <c r="I177" s="640"/>
      <c r="J177" s="607"/>
    </row>
    <row r="178" spans="1:10" ht="16.5" customHeight="1" x14ac:dyDescent="0.3">
      <c r="A178" s="25" t="s">
        <v>1207</v>
      </c>
      <c r="B178" s="154"/>
      <c r="C178" s="154">
        <v>1</v>
      </c>
      <c r="D178" s="147"/>
      <c r="E178" s="147"/>
      <c r="F178" s="155"/>
      <c r="G178" s="164"/>
      <c r="H178" s="190">
        <f t="shared" si="2"/>
        <v>1</v>
      </c>
      <c r="I178" s="640"/>
      <c r="J178" s="607"/>
    </row>
    <row r="179" spans="1:10" ht="16.5" customHeight="1" x14ac:dyDescent="0.3">
      <c r="A179" s="25" t="s">
        <v>1208</v>
      </c>
      <c r="B179" s="154"/>
      <c r="C179" s="154"/>
      <c r="D179" s="147"/>
      <c r="E179" s="147">
        <v>1</v>
      </c>
      <c r="F179" s="155"/>
      <c r="G179" s="164"/>
      <c r="H179" s="190">
        <f t="shared" si="2"/>
        <v>1</v>
      </c>
      <c r="I179" s="641"/>
      <c r="J179" s="608"/>
    </row>
    <row r="180" spans="1:10" ht="16.5" customHeight="1" x14ac:dyDescent="0.3">
      <c r="A180" s="427" t="s">
        <v>1209</v>
      </c>
      <c r="B180" s="427"/>
      <c r="C180" s="427"/>
      <c r="D180" s="427"/>
      <c r="E180" s="427"/>
      <c r="F180" s="427"/>
      <c r="G180" s="427"/>
      <c r="H180" s="430"/>
      <c r="I180" s="427"/>
      <c r="J180" s="427"/>
    </row>
    <row r="181" spans="1:10" ht="16.5" customHeight="1" x14ac:dyDescent="0.3">
      <c r="A181" s="12" t="s">
        <v>579</v>
      </c>
      <c r="B181" s="154"/>
      <c r="C181" s="154"/>
      <c r="D181" s="147"/>
      <c r="E181" s="147"/>
      <c r="F181" s="155"/>
      <c r="G181" s="164">
        <v>1</v>
      </c>
      <c r="H181" s="190">
        <f t="shared" si="2"/>
        <v>1</v>
      </c>
      <c r="I181" s="194"/>
      <c r="J181" s="145" t="s">
        <v>1210</v>
      </c>
    </row>
    <row r="182" spans="1:10" ht="16.5" customHeight="1" x14ac:dyDescent="0.3">
      <c r="A182" s="427" t="s">
        <v>1211</v>
      </c>
      <c r="B182" s="427"/>
      <c r="C182" s="427"/>
      <c r="D182" s="427"/>
      <c r="E182" s="427"/>
      <c r="F182" s="427"/>
      <c r="G182" s="427"/>
      <c r="H182" s="430"/>
      <c r="I182" s="428"/>
      <c r="J182" s="427"/>
    </row>
    <row r="183" spans="1:10" ht="16.5" customHeight="1" x14ac:dyDescent="0.3">
      <c r="A183" s="24" t="s">
        <v>1212</v>
      </c>
      <c r="B183" s="154">
        <v>1</v>
      </c>
      <c r="C183" s="154"/>
      <c r="D183" s="147">
        <v>1</v>
      </c>
      <c r="E183" s="147">
        <v>1</v>
      </c>
      <c r="F183" s="155"/>
      <c r="G183" s="164">
        <v>1</v>
      </c>
      <c r="H183" s="190">
        <f t="shared" si="2"/>
        <v>4</v>
      </c>
      <c r="I183" s="631" t="s">
        <v>1213</v>
      </c>
      <c r="J183" s="633" t="s">
        <v>1214</v>
      </c>
    </row>
    <row r="184" spans="1:10" ht="16.5" customHeight="1" x14ac:dyDescent="0.3">
      <c r="A184" s="25" t="s">
        <v>1215</v>
      </c>
      <c r="B184" s="154"/>
      <c r="C184" s="154"/>
      <c r="D184" s="147"/>
      <c r="E184" s="147">
        <v>1</v>
      </c>
      <c r="F184" s="155"/>
      <c r="G184" s="164"/>
      <c r="H184" s="190">
        <f t="shared" si="2"/>
        <v>1</v>
      </c>
      <c r="I184" s="631"/>
      <c r="J184" s="633"/>
    </row>
    <row r="185" spans="1:10" ht="16.5" customHeight="1" x14ac:dyDescent="0.3">
      <c r="A185" s="25" t="s">
        <v>1216</v>
      </c>
      <c r="B185" s="154"/>
      <c r="C185" s="154"/>
      <c r="D185" s="147">
        <v>1</v>
      </c>
      <c r="E185" s="147"/>
      <c r="F185" s="155">
        <v>1</v>
      </c>
      <c r="G185" s="164">
        <v>1</v>
      </c>
      <c r="H185" s="190">
        <f t="shared" si="2"/>
        <v>3</v>
      </c>
      <c r="I185" s="631"/>
      <c r="J185" s="633"/>
    </row>
    <row r="186" spans="1:10" ht="16.5" customHeight="1" x14ac:dyDescent="0.3">
      <c r="A186" s="25" t="s">
        <v>1217</v>
      </c>
      <c r="B186" s="154"/>
      <c r="C186" s="154"/>
      <c r="D186" s="147"/>
      <c r="E186" s="147">
        <v>1</v>
      </c>
      <c r="F186" s="155">
        <v>1</v>
      </c>
      <c r="G186" s="164"/>
      <c r="H186" s="190">
        <f t="shared" si="2"/>
        <v>2</v>
      </c>
      <c r="I186" s="631"/>
      <c r="J186" s="633"/>
    </row>
    <row r="187" spans="1:10" ht="16.5" customHeight="1" x14ac:dyDescent="0.3">
      <c r="A187" s="25" t="s">
        <v>1218</v>
      </c>
      <c r="B187" s="154">
        <v>1</v>
      </c>
      <c r="C187" s="154"/>
      <c r="D187" s="147">
        <v>1</v>
      </c>
      <c r="E187" s="147"/>
      <c r="F187" s="155"/>
      <c r="G187" s="164">
        <v>1</v>
      </c>
      <c r="H187" s="190">
        <f t="shared" si="2"/>
        <v>3</v>
      </c>
      <c r="I187" s="631"/>
      <c r="J187" s="633"/>
    </row>
    <row r="188" spans="1:10" ht="16.5" customHeight="1" x14ac:dyDescent="0.3">
      <c r="A188" s="22" t="s">
        <v>1219</v>
      </c>
      <c r="B188" s="154"/>
      <c r="C188" s="154"/>
      <c r="D188" s="147">
        <v>1</v>
      </c>
      <c r="E188" s="147"/>
      <c r="F188" s="155"/>
      <c r="G188" s="164"/>
      <c r="H188" s="190">
        <f t="shared" si="2"/>
        <v>1</v>
      </c>
      <c r="I188" s="631"/>
      <c r="J188" s="633"/>
    </row>
    <row r="189" spans="1:10" ht="16.5" customHeight="1" x14ac:dyDescent="0.3">
      <c r="A189" s="25" t="s">
        <v>1220</v>
      </c>
      <c r="B189" s="154"/>
      <c r="C189" s="154"/>
      <c r="D189" s="147">
        <v>1</v>
      </c>
      <c r="E189" s="147"/>
      <c r="F189" s="155"/>
      <c r="G189" s="164"/>
      <c r="H189" s="190">
        <f t="shared" si="2"/>
        <v>1</v>
      </c>
      <c r="I189" s="631"/>
      <c r="J189" s="633"/>
    </row>
    <row r="190" spans="1:10" ht="16.5" customHeight="1" x14ac:dyDescent="0.3">
      <c r="A190" s="14" t="s">
        <v>1221</v>
      </c>
      <c r="B190" s="158"/>
      <c r="C190" s="158">
        <v>1</v>
      </c>
      <c r="D190" s="149"/>
      <c r="E190" s="149"/>
      <c r="F190" s="160"/>
      <c r="G190" s="167"/>
      <c r="H190" s="190">
        <f t="shared" si="2"/>
        <v>1</v>
      </c>
      <c r="I190" s="631"/>
      <c r="J190" s="633"/>
    </row>
    <row r="191" spans="1:10" ht="16.5" customHeight="1" thickBot="1" x14ac:dyDescent="0.35">
      <c r="A191" s="121" t="s">
        <v>1222</v>
      </c>
      <c r="B191" s="161"/>
      <c r="C191" s="161"/>
      <c r="D191" s="152"/>
      <c r="E191" s="152"/>
      <c r="F191" s="162"/>
      <c r="G191" s="168">
        <v>1</v>
      </c>
      <c r="H191" s="190">
        <f t="shared" si="2"/>
        <v>1</v>
      </c>
      <c r="I191" s="632"/>
      <c r="J191" s="634"/>
    </row>
    <row r="192" spans="1:10" ht="16.5" customHeight="1" thickBot="1" x14ac:dyDescent="0.35">
      <c r="A192" s="347" t="s">
        <v>425</v>
      </c>
      <c r="B192" s="153">
        <f>SUM(B7:B191)</f>
        <v>58</v>
      </c>
      <c r="C192" s="153">
        <v>22</v>
      </c>
      <c r="D192" s="153">
        <v>20</v>
      </c>
      <c r="E192" s="153">
        <v>22</v>
      </c>
      <c r="F192" s="153">
        <v>2</v>
      </c>
      <c r="G192" s="153">
        <v>26</v>
      </c>
      <c r="H192" s="192"/>
      <c r="I192" s="102"/>
    </row>
    <row r="193" spans="7:9" ht="16.5" customHeight="1" x14ac:dyDescent="0.3">
      <c r="H193" s="192"/>
      <c r="I193" s="102"/>
    </row>
    <row r="194" spans="7:9" ht="16.5" customHeight="1" x14ac:dyDescent="0.3">
      <c r="G194" s="153" t="s">
        <v>641</v>
      </c>
      <c r="H194" s="192"/>
      <c r="I194" s="102"/>
    </row>
    <row r="195" spans="7:9" ht="16.5" customHeight="1" x14ac:dyDescent="0.3">
      <c r="H195" s="192"/>
      <c r="I195" s="102"/>
    </row>
    <row r="196" spans="7:9" ht="16.5" customHeight="1" x14ac:dyDescent="0.3">
      <c r="H196" s="192"/>
      <c r="I196" s="102"/>
    </row>
    <row r="197" spans="7:9" ht="16.5" customHeight="1" x14ac:dyDescent="0.3">
      <c r="H197" s="192"/>
      <c r="I197" s="102"/>
    </row>
    <row r="198" spans="7:9" ht="16.5" customHeight="1" x14ac:dyDescent="0.3">
      <c r="H198" s="192"/>
      <c r="I198" s="102"/>
    </row>
    <row r="199" spans="7:9" ht="16.5" customHeight="1" x14ac:dyDescent="0.3">
      <c r="H199" s="192"/>
      <c r="I199" s="102"/>
    </row>
    <row r="200" spans="7:9" ht="16.5" customHeight="1" x14ac:dyDescent="0.3">
      <c r="H200" s="192"/>
      <c r="I200" s="102"/>
    </row>
    <row r="201" spans="7:9" ht="16.5" customHeight="1" x14ac:dyDescent="0.3">
      <c r="H201" s="192"/>
      <c r="I201" s="102"/>
    </row>
    <row r="202" spans="7:9" ht="16.5" customHeight="1" x14ac:dyDescent="0.3">
      <c r="H202" s="192"/>
      <c r="I202" s="102"/>
    </row>
    <row r="203" spans="7:9" ht="16.5" customHeight="1" x14ac:dyDescent="0.3">
      <c r="H203" s="192"/>
      <c r="I203" s="102"/>
    </row>
    <row r="204" spans="7:9" ht="16.5" customHeight="1" x14ac:dyDescent="0.3">
      <c r="H204" s="192"/>
      <c r="I204" s="102"/>
    </row>
    <row r="205" spans="7:9" ht="16.5" customHeight="1" x14ac:dyDescent="0.3">
      <c r="H205" s="192"/>
      <c r="I205" s="102"/>
    </row>
    <row r="206" spans="7:9" ht="16.5" customHeight="1" x14ac:dyDescent="0.3">
      <c r="H206" s="192"/>
      <c r="I206" s="102"/>
    </row>
    <row r="207" spans="7:9" ht="16.5" customHeight="1" x14ac:dyDescent="0.3">
      <c r="H207" s="192"/>
      <c r="I207" s="102"/>
    </row>
    <row r="208" spans="7:9" ht="16.5" customHeight="1" x14ac:dyDescent="0.3">
      <c r="H208" s="192"/>
      <c r="I208" s="102"/>
    </row>
    <row r="209" spans="8:9" ht="16.5" customHeight="1" x14ac:dyDescent="0.3">
      <c r="H209" s="192"/>
      <c r="I209" s="102"/>
    </row>
    <row r="210" spans="8:9" ht="16.5" customHeight="1" x14ac:dyDescent="0.3">
      <c r="H210" s="192"/>
      <c r="I210" s="102"/>
    </row>
    <row r="211" spans="8:9" ht="16.5" customHeight="1" x14ac:dyDescent="0.3">
      <c r="H211" s="192"/>
      <c r="I211" s="102"/>
    </row>
    <row r="212" spans="8:9" ht="16.5" customHeight="1" x14ac:dyDescent="0.3">
      <c r="H212" s="192"/>
      <c r="I212" s="102"/>
    </row>
    <row r="213" spans="8:9" ht="16.5" customHeight="1" x14ac:dyDescent="0.3">
      <c r="H213" s="192"/>
      <c r="I213" s="102"/>
    </row>
    <row r="214" spans="8:9" ht="16.5" customHeight="1" x14ac:dyDescent="0.3">
      <c r="H214" s="192"/>
      <c r="I214" s="102"/>
    </row>
    <row r="215" spans="8:9" ht="16.5" customHeight="1" x14ac:dyDescent="0.3">
      <c r="H215" s="192"/>
      <c r="I215" s="102"/>
    </row>
    <row r="216" spans="8:9" ht="16.5" customHeight="1" x14ac:dyDescent="0.3">
      <c r="H216" s="192"/>
      <c r="I216" s="102"/>
    </row>
    <row r="217" spans="8:9" ht="16.5" customHeight="1" x14ac:dyDescent="0.3">
      <c r="H217" s="192"/>
      <c r="I217" s="102"/>
    </row>
    <row r="218" spans="8:9" ht="16.5" customHeight="1" x14ac:dyDescent="0.3">
      <c r="H218" s="192"/>
      <c r="I218" s="102"/>
    </row>
    <row r="219" spans="8:9" ht="16.5" customHeight="1" x14ac:dyDescent="0.3">
      <c r="H219" s="192"/>
      <c r="I219" s="102"/>
    </row>
    <row r="220" spans="8:9" ht="16.5" customHeight="1" x14ac:dyDescent="0.3">
      <c r="H220" s="192"/>
      <c r="I220" s="102"/>
    </row>
    <row r="221" spans="8:9" ht="16.5" customHeight="1" x14ac:dyDescent="0.3">
      <c r="H221" s="192"/>
      <c r="I221" s="102"/>
    </row>
    <row r="222" spans="8:9" ht="16.5" customHeight="1" x14ac:dyDescent="0.3">
      <c r="H222" s="192"/>
      <c r="I222" s="102"/>
    </row>
    <row r="223" spans="8:9" ht="16.5" customHeight="1" x14ac:dyDescent="0.3">
      <c r="H223" s="192"/>
      <c r="I223" s="102"/>
    </row>
    <row r="224" spans="8:9" ht="16.5" customHeight="1" x14ac:dyDescent="0.3">
      <c r="H224" s="192"/>
      <c r="I224" s="102"/>
    </row>
    <row r="225" spans="8:9" ht="16.5" customHeight="1" x14ac:dyDescent="0.3">
      <c r="H225" s="192"/>
      <c r="I225" s="102"/>
    </row>
    <row r="226" spans="8:9" ht="16.5" customHeight="1" x14ac:dyDescent="0.3">
      <c r="H226" s="192"/>
      <c r="I226" s="102"/>
    </row>
    <row r="227" spans="8:9" ht="16.5" customHeight="1" x14ac:dyDescent="0.3">
      <c r="H227" s="192"/>
      <c r="I227" s="102"/>
    </row>
    <row r="228" spans="8:9" ht="16.5" customHeight="1" x14ac:dyDescent="0.3">
      <c r="H228" s="192"/>
      <c r="I228" s="102"/>
    </row>
    <row r="229" spans="8:9" ht="16.5" customHeight="1" x14ac:dyDescent="0.3">
      <c r="H229" s="192"/>
      <c r="I229" s="102"/>
    </row>
    <row r="230" spans="8:9" ht="16.5" customHeight="1" x14ac:dyDescent="0.3">
      <c r="H230" s="192"/>
      <c r="I230" s="102"/>
    </row>
    <row r="231" spans="8:9" ht="16.5" customHeight="1" x14ac:dyDescent="0.3">
      <c r="H231" s="192"/>
      <c r="I231" s="102"/>
    </row>
    <row r="232" spans="8:9" ht="16.5" customHeight="1" x14ac:dyDescent="0.3">
      <c r="H232" s="192"/>
      <c r="I232" s="102"/>
    </row>
    <row r="233" spans="8:9" ht="16.5" customHeight="1" x14ac:dyDescent="0.3">
      <c r="H233" s="192"/>
      <c r="I233" s="102"/>
    </row>
    <row r="234" spans="8:9" ht="16.5" customHeight="1" x14ac:dyDescent="0.3">
      <c r="H234" s="192"/>
      <c r="I234" s="102"/>
    </row>
    <row r="235" spans="8:9" ht="16.5" customHeight="1" x14ac:dyDescent="0.3">
      <c r="H235" s="192"/>
      <c r="I235" s="102"/>
    </row>
  </sheetData>
  <mergeCells count="47">
    <mergeCell ref="J101:J108"/>
    <mergeCell ref="I95:I99"/>
    <mergeCell ref="J95:J99"/>
    <mergeCell ref="I101:I108"/>
    <mergeCell ref="I110:I112"/>
    <mergeCell ref="I76:I84"/>
    <mergeCell ref="J68:J74"/>
    <mergeCell ref="I68:I74"/>
    <mergeCell ref="J86:J93"/>
    <mergeCell ref="J76:J84"/>
    <mergeCell ref="I86:I93"/>
    <mergeCell ref="J46:J58"/>
    <mergeCell ref="I46:I58"/>
    <mergeCell ref="I60:I66"/>
    <mergeCell ref="I183:I191"/>
    <mergeCell ref="J183:J191"/>
    <mergeCell ref="J171:J174"/>
    <mergeCell ref="J176:J179"/>
    <mergeCell ref="I137:I142"/>
    <mergeCell ref="I144:I146"/>
    <mergeCell ref="I171:I174"/>
    <mergeCell ref="I176:I179"/>
    <mergeCell ref="J144:J146"/>
    <mergeCell ref="J159:J163"/>
    <mergeCell ref="J165:J169"/>
    <mergeCell ref="J60:J66"/>
    <mergeCell ref="J129:J132"/>
    <mergeCell ref="J36:J44"/>
    <mergeCell ref="I36:I44"/>
    <mergeCell ref="H2:H4"/>
    <mergeCell ref="J2:J4"/>
    <mergeCell ref="I2:I4"/>
    <mergeCell ref="I6:I34"/>
    <mergeCell ref="J6:J34"/>
    <mergeCell ref="I159:I163"/>
    <mergeCell ref="I165:I169"/>
    <mergeCell ref="J110:J112"/>
    <mergeCell ref="J152:J157"/>
    <mergeCell ref="I152:I157"/>
    <mergeCell ref="J137:J142"/>
    <mergeCell ref="J134:J135"/>
    <mergeCell ref="I134:I135"/>
    <mergeCell ref="I129:I132"/>
    <mergeCell ref="J122:J127"/>
    <mergeCell ref="I122:I127"/>
    <mergeCell ref="J114:J120"/>
    <mergeCell ref="I114:I120"/>
  </mergeCells>
  <conditionalFormatting sqref="H1:H1048576">
    <cfRule type="colorScale" priority="1">
      <colorScale>
        <cfvo type="min"/>
        <cfvo type="max"/>
        <color rgb="FFFCFCFF"/>
        <color rgb="FFF8696B"/>
      </colorScale>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F5F1D-8034-4104-B942-C621621CA1DE}">
  <dimension ref="A1:J383"/>
  <sheetViews>
    <sheetView zoomScale="89" zoomScaleNormal="89" workbookViewId="0">
      <pane xSplit="1" ySplit="3" topLeftCell="B29" activePane="bottomRight" state="frozen"/>
      <selection pane="topRight" activeCell="B1" sqref="B1"/>
      <selection pane="bottomLeft" activeCell="A4" sqref="A4"/>
      <selection pane="bottomRight" activeCell="A11" sqref="A11"/>
    </sheetView>
  </sheetViews>
  <sheetFormatPr defaultColWidth="8.54296875" defaultRowHeight="14" x14ac:dyDescent="0.3"/>
  <cols>
    <col min="1" max="1" width="82.453125" style="2" customWidth="1"/>
    <col min="2" max="2" width="11.1796875" style="153" customWidth="1"/>
    <col min="3" max="3" width="12.1796875" style="153" customWidth="1"/>
    <col min="4" max="4" width="10.453125" style="153" customWidth="1"/>
    <col min="5" max="6" width="11.54296875" style="153" customWidth="1"/>
    <col min="7" max="7" width="10" style="153" customWidth="1"/>
    <col min="8" max="8" width="17.26953125" style="193" customWidth="1"/>
    <col min="9" max="9" width="33.26953125" style="103" customWidth="1"/>
    <col min="10" max="10" width="73.453125" style="102" customWidth="1"/>
    <col min="11" max="11" width="63.453125" style="1" customWidth="1"/>
    <col min="12" max="12" width="52.81640625" style="1" customWidth="1"/>
    <col min="13" max="16384" width="8.54296875" style="1"/>
  </cols>
  <sheetData>
    <row r="1" spans="1:10" x14ac:dyDescent="0.3">
      <c r="A1" s="30" t="s">
        <v>1223</v>
      </c>
      <c r="B1" s="150"/>
      <c r="C1" s="150"/>
      <c r="D1" s="150"/>
      <c r="E1" s="150"/>
      <c r="F1" s="150"/>
      <c r="G1" s="180"/>
      <c r="H1" s="189"/>
      <c r="I1" s="101"/>
      <c r="J1" s="199"/>
    </row>
    <row r="2" spans="1:10" ht="44.5" customHeight="1" x14ac:dyDescent="0.3">
      <c r="A2" s="31" t="s">
        <v>427</v>
      </c>
      <c r="B2" s="32" t="s">
        <v>1224</v>
      </c>
      <c r="C2" s="32" t="s">
        <v>1225</v>
      </c>
      <c r="D2" s="32" t="s">
        <v>1226</v>
      </c>
      <c r="E2" s="32" t="s">
        <v>1227</v>
      </c>
      <c r="F2" s="32" t="s">
        <v>1228</v>
      </c>
      <c r="G2" s="54" t="s">
        <v>1229</v>
      </c>
      <c r="H2" s="652" t="s">
        <v>95</v>
      </c>
      <c r="I2" s="653" t="s">
        <v>96</v>
      </c>
      <c r="J2" s="625" t="s">
        <v>97</v>
      </c>
    </row>
    <row r="3" spans="1:10" ht="21.75" customHeight="1" x14ac:dyDescent="0.3">
      <c r="A3" s="33" t="s">
        <v>439</v>
      </c>
      <c r="B3" s="146" t="s">
        <v>656</v>
      </c>
      <c r="C3" s="146" t="s">
        <v>656</v>
      </c>
      <c r="D3" s="146" t="s">
        <v>657</v>
      </c>
      <c r="E3" s="146" t="s">
        <v>657</v>
      </c>
      <c r="F3" s="146" t="s">
        <v>101</v>
      </c>
      <c r="G3" s="163" t="s">
        <v>102</v>
      </c>
      <c r="H3" s="652"/>
      <c r="I3" s="653"/>
      <c r="J3" s="625"/>
    </row>
    <row r="4" spans="1:10" x14ac:dyDescent="0.3">
      <c r="A4" s="33" t="s">
        <v>1012</v>
      </c>
      <c r="B4" s="146">
        <v>5</v>
      </c>
      <c r="C4" s="146">
        <v>5</v>
      </c>
      <c r="D4" s="146">
        <v>5</v>
      </c>
      <c r="E4" s="146">
        <v>7</v>
      </c>
      <c r="F4" s="146">
        <v>5</v>
      </c>
      <c r="G4" s="163">
        <v>4</v>
      </c>
      <c r="H4" s="652"/>
      <c r="I4" s="653"/>
      <c r="J4" s="625"/>
    </row>
    <row r="5" spans="1:10" s="34" customFormat="1" ht="14.15" customHeight="1" x14ac:dyDescent="0.3">
      <c r="A5" s="427" t="s">
        <v>1230</v>
      </c>
      <c r="B5" s="427"/>
      <c r="C5" s="427"/>
      <c r="D5" s="427"/>
      <c r="E5" s="427"/>
      <c r="F5" s="427"/>
      <c r="G5" s="427"/>
      <c r="H5" s="427"/>
      <c r="I5" s="55"/>
      <c r="J5" s="108"/>
    </row>
    <row r="6" spans="1:10" ht="14.5" customHeight="1" x14ac:dyDescent="0.3">
      <c r="A6" s="24" t="s">
        <v>1231</v>
      </c>
      <c r="B6" s="154"/>
      <c r="C6" s="154"/>
      <c r="D6" s="147"/>
      <c r="E6" s="147"/>
      <c r="F6" s="155"/>
      <c r="G6" s="164"/>
      <c r="H6" s="191"/>
      <c r="I6" s="627" t="s">
        <v>1232</v>
      </c>
      <c r="J6" s="603" t="s">
        <v>1233</v>
      </c>
    </row>
    <row r="7" spans="1:10" ht="14.5" customHeight="1" x14ac:dyDescent="0.3">
      <c r="A7" s="25" t="s">
        <v>1234</v>
      </c>
      <c r="B7" s="154">
        <v>1</v>
      </c>
      <c r="C7" s="154"/>
      <c r="D7" s="147"/>
      <c r="E7" s="147"/>
      <c r="F7" s="155"/>
      <c r="G7" s="164">
        <v>1</v>
      </c>
      <c r="H7" s="191">
        <f>SUM(B7:G7)</f>
        <v>2</v>
      </c>
      <c r="I7" s="476"/>
      <c r="J7" s="603"/>
    </row>
    <row r="8" spans="1:10" x14ac:dyDescent="0.3">
      <c r="A8" s="25" t="s">
        <v>1235</v>
      </c>
      <c r="B8" s="154"/>
      <c r="C8" s="154"/>
      <c r="D8" s="147">
        <v>1</v>
      </c>
      <c r="E8" s="147">
        <v>1</v>
      </c>
      <c r="F8" s="155"/>
      <c r="G8" s="164"/>
      <c r="H8" s="191">
        <f t="shared" ref="H8:H71" si="0">SUM(B8:G8)</f>
        <v>2</v>
      </c>
      <c r="I8" s="476"/>
      <c r="J8" s="603"/>
    </row>
    <row r="9" spans="1:10" x14ac:dyDescent="0.3">
      <c r="A9" s="25" t="s">
        <v>1236</v>
      </c>
      <c r="B9" s="154">
        <v>1</v>
      </c>
      <c r="C9" s="154">
        <v>1</v>
      </c>
      <c r="D9" s="147">
        <v>1</v>
      </c>
      <c r="E9" s="147">
        <v>1</v>
      </c>
      <c r="F9" s="155">
        <v>1</v>
      </c>
      <c r="G9" s="164">
        <v>1</v>
      </c>
      <c r="H9" s="191">
        <f t="shared" si="0"/>
        <v>6</v>
      </c>
      <c r="I9" s="476"/>
      <c r="J9" s="603"/>
    </row>
    <row r="10" spans="1:10" x14ac:dyDescent="0.3">
      <c r="A10" s="25" t="s">
        <v>1237</v>
      </c>
      <c r="B10" s="154">
        <v>1</v>
      </c>
      <c r="C10" s="154">
        <v>1</v>
      </c>
      <c r="D10" s="147">
        <v>1</v>
      </c>
      <c r="E10" s="147">
        <v>1</v>
      </c>
      <c r="F10" s="155"/>
      <c r="G10" s="164"/>
      <c r="H10" s="191">
        <f t="shared" si="0"/>
        <v>4</v>
      </c>
      <c r="I10" s="476"/>
      <c r="J10" s="603"/>
    </row>
    <row r="11" spans="1:10" x14ac:dyDescent="0.3">
      <c r="A11" s="25" t="s">
        <v>1238</v>
      </c>
      <c r="B11" s="154"/>
      <c r="C11" s="154"/>
      <c r="D11" s="147"/>
      <c r="E11" s="147"/>
      <c r="F11" s="155"/>
      <c r="G11" s="164">
        <v>1</v>
      </c>
      <c r="H11" s="191">
        <f t="shared" si="0"/>
        <v>1</v>
      </c>
      <c r="I11" s="476"/>
      <c r="J11" s="603"/>
    </row>
    <row r="12" spans="1:10" x14ac:dyDescent="0.3">
      <c r="A12" s="25" t="s">
        <v>1239</v>
      </c>
      <c r="B12" s="154"/>
      <c r="C12" s="154"/>
      <c r="D12" s="147"/>
      <c r="E12" s="147"/>
      <c r="F12" s="155">
        <v>1</v>
      </c>
      <c r="G12" s="164">
        <v>1</v>
      </c>
      <c r="H12" s="191">
        <f t="shared" si="0"/>
        <v>2</v>
      </c>
      <c r="I12" s="476"/>
      <c r="J12" s="603"/>
    </row>
    <row r="13" spans="1:10" x14ac:dyDescent="0.3">
      <c r="A13" s="25" t="s">
        <v>1240</v>
      </c>
      <c r="B13" s="154">
        <v>1</v>
      </c>
      <c r="C13" s="154">
        <v>1</v>
      </c>
      <c r="D13" s="147"/>
      <c r="E13" s="147"/>
      <c r="F13" s="155">
        <v>1</v>
      </c>
      <c r="G13" s="164"/>
      <c r="H13" s="191">
        <f t="shared" si="0"/>
        <v>3</v>
      </c>
      <c r="I13" s="476"/>
      <c r="J13" s="603"/>
    </row>
    <row r="14" spans="1:10" x14ac:dyDescent="0.3">
      <c r="A14" s="25" t="s">
        <v>1241</v>
      </c>
      <c r="B14" s="154"/>
      <c r="C14" s="154"/>
      <c r="D14" s="147">
        <v>1</v>
      </c>
      <c r="E14" s="147"/>
      <c r="F14" s="155"/>
      <c r="G14" s="164"/>
      <c r="H14" s="191">
        <f t="shared" si="0"/>
        <v>1</v>
      </c>
      <c r="I14" s="476"/>
      <c r="J14" s="603"/>
    </row>
    <row r="15" spans="1:10" x14ac:dyDescent="0.3">
      <c r="A15" s="25" t="s">
        <v>1242</v>
      </c>
      <c r="B15" s="154">
        <v>1</v>
      </c>
      <c r="C15" s="154"/>
      <c r="D15" s="147"/>
      <c r="E15" s="147"/>
      <c r="F15" s="155">
        <v>1</v>
      </c>
      <c r="G15" s="164">
        <v>1</v>
      </c>
      <c r="H15" s="191">
        <f t="shared" si="0"/>
        <v>3</v>
      </c>
      <c r="I15" s="628"/>
      <c r="J15" s="603"/>
    </row>
    <row r="16" spans="1:10" s="34" customFormat="1" ht="21" customHeight="1" x14ac:dyDescent="0.3">
      <c r="A16" s="427" t="s">
        <v>1243</v>
      </c>
      <c r="B16" s="427"/>
      <c r="C16" s="427"/>
      <c r="D16" s="427"/>
      <c r="E16" s="427"/>
      <c r="F16" s="427"/>
      <c r="G16" s="427"/>
      <c r="H16" s="431"/>
      <c r="I16" s="55"/>
      <c r="J16" s="200" t="s">
        <v>1244</v>
      </c>
    </row>
    <row r="17" spans="1:10" s="29" customFormat="1" x14ac:dyDescent="0.3">
      <c r="A17" s="67" t="s">
        <v>1245</v>
      </c>
      <c r="B17" s="154"/>
      <c r="C17" s="154"/>
      <c r="D17" s="147"/>
      <c r="E17" s="147"/>
      <c r="F17" s="155">
        <v>1</v>
      </c>
      <c r="G17" s="164"/>
      <c r="H17" s="191">
        <f t="shared" si="0"/>
        <v>1</v>
      </c>
      <c r="I17" s="476" t="s">
        <v>1246</v>
      </c>
      <c r="J17" s="603" t="s">
        <v>1400</v>
      </c>
    </row>
    <row r="18" spans="1:10" s="29" customFormat="1" x14ac:dyDescent="0.3">
      <c r="A18" s="12" t="s">
        <v>1247</v>
      </c>
      <c r="B18" s="196"/>
      <c r="C18" s="154"/>
      <c r="D18" s="147"/>
      <c r="E18" s="147"/>
      <c r="F18" s="155"/>
      <c r="G18" s="164"/>
      <c r="H18" s="191">
        <f t="shared" si="0"/>
        <v>0</v>
      </c>
      <c r="I18" s="476"/>
      <c r="J18" s="603"/>
    </row>
    <row r="19" spans="1:10" s="29" customFormat="1" x14ac:dyDescent="0.3">
      <c r="A19" s="13" t="s">
        <v>1248</v>
      </c>
      <c r="B19" s="196"/>
      <c r="C19" s="154"/>
      <c r="D19" s="147">
        <v>1</v>
      </c>
      <c r="E19" s="147">
        <v>1</v>
      </c>
      <c r="F19" s="155">
        <v>1</v>
      </c>
      <c r="G19" s="164"/>
      <c r="H19" s="191">
        <f t="shared" si="0"/>
        <v>3</v>
      </c>
      <c r="I19" s="476"/>
      <c r="J19" s="603"/>
    </row>
    <row r="20" spans="1:10" s="29" customFormat="1" x14ac:dyDescent="0.3">
      <c r="A20" s="13" t="s">
        <v>1249</v>
      </c>
      <c r="B20" s="196">
        <v>1</v>
      </c>
      <c r="C20" s="154">
        <v>1</v>
      </c>
      <c r="D20" s="147">
        <v>1</v>
      </c>
      <c r="E20" s="147">
        <v>1</v>
      </c>
      <c r="F20" s="155">
        <v>1</v>
      </c>
      <c r="G20" s="164"/>
      <c r="H20" s="191">
        <f t="shared" si="0"/>
        <v>5</v>
      </c>
      <c r="I20" s="476"/>
      <c r="J20" s="603"/>
    </row>
    <row r="21" spans="1:10" s="29" customFormat="1" x14ac:dyDescent="0.3">
      <c r="A21" s="13" t="s">
        <v>1250</v>
      </c>
      <c r="B21" s="196"/>
      <c r="C21" s="154">
        <v>1</v>
      </c>
      <c r="D21" s="147"/>
      <c r="E21" s="147"/>
      <c r="F21" s="155"/>
      <c r="G21" s="164"/>
      <c r="H21" s="191">
        <f t="shared" si="0"/>
        <v>1</v>
      </c>
      <c r="I21" s="476"/>
      <c r="J21" s="603"/>
    </row>
    <row r="22" spans="1:10" s="29" customFormat="1" x14ac:dyDescent="0.3">
      <c r="A22" s="29" t="s">
        <v>1251</v>
      </c>
      <c r="B22" s="154">
        <v>1</v>
      </c>
      <c r="C22" s="154"/>
      <c r="D22" s="147"/>
      <c r="E22" s="147"/>
      <c r="F22" s="155">
        <v>1</v>
      </c>
      <c r="G22" s="164"/>
      <c r="H22" s="191">
        <f t="shared" si="0"/>
        <v>2</v>
      </c>
      <c r="I22" s="476"/>
      <c r="J22" s="603"/>
    </row>
    <row r="23" spans="1:10" s="29" customFormat="1" x14ac:dyDescent="0.3">
      <c r="A23" s="22" t="s">
        <v>1252</v>
      </c>
      <c r="B23" s="154"/>
      <c r="C23" s="154"/>
      <c r="D23" s="147"/>
      <c r="E23" s="147"/>
      <c r="F23" s="155"/>
      <c r="G23" s="164"/>
      <c r="H23" s="191">
        <f t="shared" si="0"/>
        <v>0</v>
      </c>
      <c r="I23" s="476"/>
      <c r="J23" s="603"/>
    </row>
    <row r="24" spans="1:10" s="29" customFormat="1" x14ac:dyDescent="0.3">
      <c r="A24" s="25" t="s">
        <v>1253</v>
      </c>
      <c r="B24" s="154"/>
      <c r="C24" s="154"/>
      <c r="D24" s="147"/>
      <c r="E24" s="147"/>
      <c r="F24" s="155"/>
      <c r="G24" s="164">
        <v>1</v>
      </c>
      <c r="H24" s="191">
        <f t="shared" si="0"/>
        <v>1</v>
      </c>
      <c r="I24" s="476"/>
      <c r="J24" s="603"/>
    </row>
    <row r="25" spans="1:10" s="29" customFormat="1" x14ac:dyDescent="0.3">
      <c r="A25" s="25" t="s">
        <v>1254</v>
      </c>
      <c r="B25" s="154">
        <v>1</v>
      </c>
      <c r="C25" s="154"/>
      <c r="D25" s="147"/>
      <c r="E25" s="147"/>
      <c r="F25" s="155"/>
      <c r="G25" s="164">
        <v>1</v>
      </c>
      <c r="H25" s="191">
        <f t="shared" si="0"/>
        <v>2</v>
      </c>
      <c r="I25" s="476"/>
      <c r="J25" s="603"/>
    </row>
    <row r="26" spans="1:10" s="29" customFormat="1" ht="20.149999999999999" customHeight="1" x14ac:dyDescent="0.3">
      <c r="A26" s="22" t="s">
        <v>1255</v>
      </c>
      <c r="B26" s="154"/>
      <c r="C26" s="154"/>
      <c r="D26" s="147"/>
      <c r="E26" s="147"/>
      <c r="F26" s="155">
        <v>1</v>
      </c>
      <c r="G26" s="164">
        <v>1</v>
      </c>
      <c r="H26" s="191">
        <f t="shared" si="0"/>
        <v>2</v>
      </c>
      <c r="I26" s="476"/>
      <c r="J26" s="603"/>
    </row>
    <row r="27" spans="1:10" s="29" customFormat="1" ht="20.149999999999999" customHeight="1" x14ac:dyDescent="0.3">
      <c r="A27" s="67" t="s">
        <v>1256</v>
      </c>
      <c r="B27" s="154"/>
      <c r="C27" s="154"/>
      <c r="D27" s="147"/>
      <c r="E27" s="147"/>
      <c r="F27" s="155"/>
      <c r="G27" s="164"/>
      <c r="H27" s="191">
        <f t="shared" si="0"/>
        <v>0</v>
      </c>
      <c r="I27" s="476"/>
      <c r="J27" s="603"/>
    </row>
    <row r="28" spans="1:10" s="29" customFormat="1" ht="20.149999999999999" customHeight="1" x14ac:dyDescent="0.3">
      <c r="A28" s="13" t="s">
        <v>1257</v>
      </c>
      <c r="B28" s="196">
        <v>1</v>
      </c>
      <c r="C28" s="154">
        <v>1</v>
      </c>
      <c r="D28" s="147">
        <v>1</v>
      </c>
      <c r="E28" s="147"/>
      <c r="F28" s="155"/>
      <c r="G28" s="164">
        <v>1</v>
      </c>
      <c r="H28" s="191">
        <f t="shared" si="0"/>
        <v>4</v>
      </c>
      <c r="I28" s="476"/>
      <c r="J28" s="603"/>
    </row>
    <row r="29" spans="1:10" s="29" customFormat="1" ht="20.149999999999999" customHeight="1" x14ac:dyDescent="0.3">
      <c r="A29" s="13" t="s">
        <v>1258</v>
      </c>
      <c r="B29" s="196"/>
      <c r="C29" s="154">
        <v>1</v>
      </c>
      <c r="D29" s="147"/>
      <c r="E29" s="147"/>
      <c r="F29" s="155"/>
      <c r="G29" s="164"/>
      <c r="H29" s="191">
        <f t="shared" si="0"/>
        <v>1</v>
      </c>
      <c r="I29" s="476"/>
      <c r="J29" s="603"/>
    </row>
    <row r="30" spans="1:10" s="29" customFormat="1" ht="20.149999999999999" customHeight="1" x14ac:dyDescent="0.3">
      <c r="A30" s="13" t="s">
        <v>1259</v>
      </c>
      <c r="B30" s="196"/>
      <c r="C30" s="154">
        <v>1</v>
      </c>
      <c r="D30" s="147"/>
      <c r="E30" s="147"/>
      <c r="F30" s="155"/>
      <c r="G30" s="164"/>
      <c r="H30" s="191">
        <f t="shared" si="0"/>
        <v>1</v>
      </c>
      <c r="I30" s="476"/>
      <c r="J30" s="603"/>
    </row>
    <row r="31" spans="1:10" s="29" customFormat="1" ht="20.149999999999999" customHeight="1" x14ac:dyDescent="0.3">
      <c r="A31" s="13" t="s">
        <v>1260</v>
      </c>
      <c r="B31" s="196">
        <v>1</v>
      </c>
      <c r="C31" s="154">
        <v>1</v>
      </c>
      <c r="D31" s="147"/>
      <c r="E31" s="147"/>
      <c r="F31" s="155"/>
      <c r="G31" s="164"/>
      <c r="H31" s="191">
        <f t="shared" si="0"/>
        <v>2</v>
      </c>
      <c r="I31" s="476"/>
      <c r="J31" s="603"/>
    </row>
    <row r="32" spans="1:10" s="29" customFormat="1" ht="20.149999999999999" customHeight="1" x14ac:dyDescent="0.3">
      <c r="A32" s="13" t="s">
        <v>1261</v>
      </c>
      <c r="B32" s="196">
        <v>1</v>
      </c>
      <c r="C32" s="154">
        <v>1</v>
      </c>
      <c r="D32" s="147">
        <v>1</v>
      </c>
      <c r="E32" s="147"/>
      <c r="F32" s="155">
        <v>1</v>
      </c>
      <c r="G32" s="164"/>
      <c r="H32" s="191">
        <f t="shared" si="0"/>
        <v>4</v>
      </c>
      <c r="I32" s="476"/>
      <c r="J32" s="603"/>
    </row>
    <row r="33" spans="1:10" s="29" customFormat="1" ht="20.149999999999999" customHeight="1" x14ac:dyDescent="0.3">
      <c r="A33" s="13" t="s">
        <v>1262</v>
      </c>
      <c r="B33" s="196"/>
      <c r="C33" s="154"/>
      <c r="D33" s="147"/>
      <c r="E33" s="147"/>
      <c r="F33" s="155"/>
      <c r="G33" s="164">
        <v>1</v>
      </c>
      <c r="H33" s="191">
        <f t="shared" si="0"/>
        <v>1</v>
      </c>
      <c r="I33" s="476"/>
      <c r="J33" s="603"/>
    </row>
    <row r="34" spans="1:10" s="29" customFormat="1" ht="20.149999999999999" customHeight="1" x14ac:dyDescent="0.3">
      <c r="A34" s="13" t="s">
        <v>1263</v>
      </c>
      <c r="B34" s="196">
        <v>1</v>
      </c>
      <c r="C34" s="154">
        <v>1</v>
      </c>
      <c r="D34" s="147"/>
      <c r="E34" s="147"/>
      <c r="F34" s="155"/>
      <c r="G34" s="164"/>
      <c r="H34" s="191">
        <f t="shared" si="0"/>
        <v>2</v>
      </c>
      <c r="I34" s="476"/>
      <c r="J34" s="603"/>
    </row>
    <row r="35" spans="1:10" s="29" customFormat="1" ht="20.149999999999999" customHeight="1" x14ac:dyDescent="0.3">
      <c r="A35" s="13" t="s">
        <v>1264</v>
      </c>
      <c r="B35" s="196"/>
      <c r="C35" s="154">
        <v>1</v>
      </c>
      <c r="D35" s="147">
        <v>1</v>
      </c>
      <c r="E35" s="147"/>
      <c r="F35" s="155"/>
      <c r="G35" s="164">
        <v>1</v>
      </c>
      <c r="H35" s="191">
        <f t="shared" si="0"/>
        <v>3</v>
      </c>
      <c r="I35" s="476"/>
      <c r="J35" s="603"/>
    </row>
    <row r="36" spans="1:10" s="29" customFormat="1" ht="16" customHeight="1" x14ac:dyDescent="0.3">
      <c r="A36" s="13" t="s">
        <v>1265</v>
      </c>
      <c r="B36" s="196"/>
      <c r="C36" s="154"/>
      <c r="D36" s="147"/>
      <c r="E36" s="147"/>
      <c r="F36" s="155">
        <v>1</v>
      </c>
      <c r="G36" s="164"/>
      <c r="H36" s="191">
        <f t="shared" si="0"/>
        <v>1</v>
      </c>
      <c r="I36" s="628"/>
      <c r="J36" s="603"/>
    </row>
    <row r="37" spans="1:10" ht="15.75" customHeight="1" x14ac:dyDescent="0.3">
      <c r="A37" s="426" t="s">
        <v>1266</v>
      </c>
      <c r="B37" s="427"/>
      <c r="C37" s="427"/>
      <c r="D37" s="427"/>
      <c r="E37" s="427"/>
      <c r="F37" s="427"/>
      <c r="G37" s="427"/>
      <c r="H37" s="431"/>
      <c r="I37" s="55"/>
      <c r="J37" s="108"/>
    </row>
    <row r="38" spans="1:10" ht="23.15" customHeight="1" x14ac:dyDescent="0.3">
      <c r="A38" s="22" t="s">
        <v>1267</v>
      </c>
      <c r="B38" s="154"/>
      <c r="C38" s="154"/>
      <c r="D38" s="147"/>
      <c r="E38" s="147"/>
      <c r="F38" s="155"/>
      <c r="G38" s="164">
        <v>1</v>
      </c>
      <c r="H38" s="191">
        <f t="shared" si="0"/>
        <v>1</v>
      </c>
      <c r="I38" s="476" t="s">
        <v>1268</v>
      </c>
      <c r="J38" s="603" t="s">
        <v>1269</v>
      </c>
    </row>
    <row r="39" spans="1:10" ht="23.5" customHeight="1" x14ac:dyDescent="0.3">
      <c r="A39" s="22" t="s">
        <v>1270</v>
      </c>
      <c r="B39" s="154">
        <v>1</v>
      </c>
      <c r="C39" s="154"/>
      <c r="D39" s="147"/>
      <c r="E39" s="147">
        <v>1</v>
      </c>
      <c r="F39" s="155"/>
      <c r="G39" s="164"/>
      <c r="H39" s="191">
        <f t="shared" si="0"/>
        <v>2</v>
      </c>
      <c r="I39" s="476"/>
      <c r="J39" s="603"/>
    </row>
    <row r="40" spans="1:10" ht="27.65" customHeight="1" x14ac:dyDescent="0.3">
      <c r="A40" s="22" t="s">
        <v>1271</v>
      </c>
      <c r="B40" s="154"/>
      <c r="C40" s="154"/>
      <c r="D40" s="147"/>
      <c r="E40" s="147"/>
      <c r="F40" s="155"/>
      <c r="G40" s="164">
        <v>1</v>
      </c>
      <c r="H40" s="191">
        <f t="shared" si="0"/>
        <v>1</v>
      </c>
      <c r="I40" s="476"/>
      <c r="J40" s="603"/>
    </row>
    <row r="41" spans="1:10" ht="39" customHeight="1" x14ac:dyDescent="0.3">
      <c r="A41" s="22" t="s">
        <v>1272</v>
      </c>
      <c r="B41" s="154"/>
      <c r="C41" s="154">
        <v>1</v>
      </c>
      <c r="D41" s="147">
        <v>1</v>
      </c>
      <c r="E41" s="147"/>
      <c r="F41" s="155"/>
      <c r="G41" s="164">
        <v>1</v>
      </c>
      <c r="H41" s="191">
        <f t="shared" si="0"/>
        <v>3</v>
      </c>
      <c r="I41" s="628"/>
      <c r="J41" s="603"/>
    </row>
    <row r="42" spans="1:10" ht="15.75" customHeight="1" x14ac:dyDescent="0.3">
      <c r="A42" s="427" t="s">
        <v>1273</v>
      </c>
      <c r="B42" s="427"/>
      <c r="C42" s="427"/>
      <c r="D42" s="427"/>
      <c r="E42" s="427"/>
      <c r="F42" s="427"/>
      <c r="G42" s="427"/>
      <c r="H42" s="431"/>
      <c r="I42" s="55"/>
      <c r="J42" s="108"/>
    </row>
    <row r="43" spans="1:10" x14ac:dyDescent="0.3">
      <c r="A43" s="22" t="s">
        <v>1274</v>
      </c>
      <c r="B43" s="154"/>
      <c r="C43" s="154"/>
      <c r="D43" s="147"/>
      <c r="E43" s="147"/>
      <c r="F43" s="155"/>
      <c r="G43" s="164">
        <v>1</v>
      </c>
      <c r="H43" s="191">
        <f t="shared" si="0"/>
        <v>1</v>
      </c>
      <c r="I43" s="627" t="s">
        <v>1275</v>
      </c>
      <c r="J43" s="603" t="s">
        <v>1276</v>
      </c>
    </row>
    <row r="44" spans="1:10" x14ac:dyDescent="0.3">
      <c r="A44" s="22" t="s">
        <v>1277</v>
      </c>
      <c r="B44" s="154"/>
      <c r="C44" s="154"/>
      <c r="D44" s="147">
        <v>1</v>
      </c>
      <c r="E44" s="147"/>
      <c r="F44" s="155">
        <v>1</v>
      </c>
      <c r="G44" s="164">
        <v>1</v>
      </c>
      <c r="H44" s="191">
        <f t="shared" si="0"/>
        <v>3</v>
      </c>
      <c r="I44" s="476"/>
      <c r="J44" s="603"/>
    </row>
    <row r="45" spans="1:10" x14ac:dyDescent="0.3">
      <c r="A45" s="25" t="s">
        <v>1278</v>
      </c>
      <c r="B45" s="154"/>
      <c r="C45" s="154"/>
      <c r="D45" s="147">
        <v>1</v>
      </c>
      <c r="E45" s="147"/>
      <c r="F45" s="155">
        <v>1</v>
      </c>
      <c r="G45" s="164"/>
      <c r="H45" s="191">
        <f t="shared" si="0"/>
        <v>2</v>
      </c>
      <c r="I45" s="476"/>
      <c r="J45" s="603"/>
    </row>
    <row r="46" spans="1:10" x14ac:dyDescent="0.3">
      <c r="A46" s="22" t="s">
        <v>1279</v>
      </c>
      <c r="B46" s="154"/>
      <c r="C46" s="154">
        <v>1</v>
      </c>
      <c r="D46" s="147"/>
      <c r="E46" s="147"/>
      <c r="F46" s="155"/>
      <c r="G46" s="164">
        <v>1</v>
      </c>
      <c r="H46" s="191">
        <f t="shared" si="0"/>
        <v>2</v>
      </c>
      <c r="I46" s="476"/>
      <c r="J46" s="603"/>
    </row>
    <row r="47" spans="1:10" x14ac:dyDescent="0.3">
      <c r="A47" s="22" t="s">
        <v>1280</v>
      </c>
      <c r="B47" s="154"/>
      <c r="C47" s="154"/>
      <c r="D47" s="147">
        <v>1</v>
      </c>
      <c r="E47" s="147"/>
      <c r="F47" s="155"/>
      <c r="G47" s="164">
        <v>1</v>
      </c>
      <c r="H47" s="191">
        <f t="shared" si="0"/>
        <v>2</v>
      </c>
      <c r="I47" s="476"/>
      <c r="J47" s="603"/>
    </row>
    <row r="48" spans="1:10" x14ac:dyDescent="0.3">
      <c r="A48" s="22" t="s">
        <v>1281</v>
      </c>
      <c r="B48" s="154"/>
      <c r="C48" s="154"/>
      <c r="D48" s="147"/>
      <c r="E48" s="147"/>
      <c r="F48" s="155">
        <v>1</v>
      </c>
      <c r="G48" s="164">
        <v>1</v>
      </c>
      <c r="H48" s="191">
        <f t="shared" si="0"/>
        <v>2</v>
      </c>
      <c r="I48" s="476"/>
      <c r="J48" s="603"/>
    </row>
    <row r="49" spans="1:10" x14ac:dyDescent="0.3">
      <c r="A49" s="22" t="s">
        <v>1262</v>
      </c>
      <c r="B49" s="154"/>
      <c r="C49" s="154"/>
      <c r="D49" s="147"/>
      <c r="E49" s="147"/>
      <c r="F49" s="155">
        <v>1</v>
      </c>
      <c r="G49" s="164">
        <v>1</v>
      </c>
      <c r="H49" s="191">
        <f t="shared" si="0"/>
        <v>2</v>
      </c>
      <c r="I49" s="476"/>
      <c r="J49" s="603"/>
    </row>
    <row r="50" spans="1:10" x14ac:dyDescent="0.3">
      <c r="A50" s="22" t="s">
        <v>1282</v>
      </c>
      <c r="B50" s="154">
        <v>1</v>
      </c>
      <c r="C50" s="154">
        <v>1</v>
      </c>
      <c r="D50" s="147"/>
      <c r="E50" s="147"/>
      <c r="F50" s="155"/>
      <c r="G50" s="164"/>
      <c r="H50" s="191">
        <f t="shared" si="0"/>
        <v>2</v>
      </c>
      <c r="I50" s="476"/>
      <c r="J50" s="603"/>
    </row>
    <row r="51" spans="1:10" ht="14.15" customHeight="1" x14ac:dyDescent="0.3">
      <c r="A51" s="427" t="s">
        <v>1283</v>
      </c>
      <c r="B51" s="427"/>
      <c r="C51" s="427"/>
      <c r="D51" s="427"/>
      <c r="E51" s="427"/>
      <c r="F51" s="427"/>
      <c r="G51" s="427"/>
      <c r="H51" s="431"/>
      <c r="I51" s="55"/>
      <c r="J51" s="108"/>
    </row>
    <row r="52" spans="1:10" ht="14.5" customHeight="1" x14ac:dyDescent="0.3">
      <c r="A52" s="22" t="s">
        <v>1284</v>
      </c>
      <c r="B52" s="154"/>
      <c r="C52" s="154"/>
      <c r="D52" s="147"/>
      <c r="E52" s="147"/>
      <c r="F52" s="155">
        <v>1</v>
      </c>
      <c r="G52" s="164">
        <v>1</v>
      </c>
      <c r="H52" s="191">
        <f t="shared" si="0"/>
        <v>2</v>
      </c>
      <c r="I52" s="640"/>
      <c r="J52" s="603" t="s">
        <v>1285</v>
      </c>
    </row>
    <row r="53" spans="1:10" ht="14.5" customHeight="1" x14ac:dyDescent="0.3">
      <c r="A53" s="22" t="s">
        <v>1286</v>
      </c>
      <c r="B53" s="154"/>
      <c r="C53" s="154"/>
      <c r="D53" s="147">
        <v>1</v>
      </c>
      <c r="E53" s="147"/>
      <c r="F53" s="155"/>
      <c r="G53" s="164"/>
      <c r="H53" s="191">
        <f t="shared" si="0"/>
        <v>1</v>
      </c>
      <c r="I53" s="640"/>
      <c r="J53" s="603"/>
    </row>
    <row r="54" spans="1:10" ht="14.5" customHeight="1" x14ac:dyDescent="0.3">
      <c r="A54" s="22" t="s">
        <v>1287</v>
      </c>
      <c r="B54" s="154"/>
      <c r="C54" s="154"/>
      <c r="D54" s="147">
        <v>1</v>
      </c>
      <c r="E54" s="147"/>
      <c r="F54" s="155"/>
      <c r="G54" s="164"/>
      <c r="H54" s="191">
        <f t="shared" si="0"/>
        <v>1</v>
      </c>
      <c r="I54" s="640"/>
      <c r="J54" s="603"/>
    </row>
    <row r="55" spans="1:10" x14ac:dyDescent="0.3">
      <c r="A55" s="22" t="s">
        <v>1288</v>
      </c>
      <c r="B55" s="154">
        <v>1</v>
      </c>
      <c r="C55" s="154"/>
      <c r="D55" s="147"/>
      <c r="E55" s="147"/>
      <c r="F55" s="155"/>
      <c r="G55" s="164"/>
      <c r="H55" s="191">
        <f t="shared" si="0"/>
        <v>1</v>
      </c>
      <c r="I55" s="640"/>
      <c r="J55" s="603"/>
    </row>
    <row r="56" spans="1:10" ht="16.5" customHeight="1" x14ac:dyDescent="0.3">
      <c r="A56" s="20" t="s">
        <v>1289</v>
      </c>
      <c r="B56" s="154">
        <v>1</v>
      </c>
      <c r="C56" s="154">
        <v>1</v>
      </c>
      <c r="D56" s="147">
        <v>1</v>
      </c>
      <c r="E56" s="147">
        <v>1</v>
      </c>
      <c r="F56" s="155">
        <v>1</v>
      </c>
      <c r="G56" s="164">
        <v>1</v>
      </c>
      <c r="H56" s="191">
        <f t="shared" si="0"/>
        <v>6</v>
      </c>
      <c r="I56" s="641"/>
      <c r="J56" s="603"/>
    </row>
    <row r="57" spans="1:10" x14ac:dyDescent="0.3">
      <c r="A57" s="427" t="s">
        <v>1290</v>
      </c>
      <c r="B57" s="427"/>
      <c r="C57" s="427"/>
      <c r="D57" s="427"/>
      <c r="E57" s="427"/>
      <c r="F57" s="427"/>
      <c r="G57" s="427"/>
      <c r="H57" s="431"/>
      <c r="I57" s="55"/>
      <c r="J57" s="108"/>
    </row>
    <row r="58" spans="1:10" ht="14.5" customHeight="1" x14ac:dyDescent="0.3">
      <c r="A58" s="24" t="s">
        <v>1291</v>
      </c>
      <c r="B58" s="154"/>
      <c r="C58" s="154"/>
      <c r="D58" s="147"/>
      <c r="E58" s="147"/>
      <c r="F58" s="155"/>
      <c r="G58" s="164"/>
      <c r="H58" s="191">
        <f t="shared" si="0"/>
        <v>0</v>
      </c>
      <c r="I58" s="639"/>
      <c r="J58" s="606" t="s">
        <v>1292</v>
      </c>
    </row>
    <row r="59" spans="1:10" x14ac:dyDescent="0.3">
      <c r="A59" s="25" t="s">
        <v>1293</v>
      </c>
      <c r="B59" s="154">
        <v>1</v>
      </c>
      <c r="C59" s="154">
        <v>1</v>
      </c>
      <c r="D59" s="147">
        <v>1</v>
      </c>
      <c r="E59" s="147">
        <v>1</v>
      </c>
      <c r="F59" s="155"/>
      <c r="G59" s="164">
        <v>1</v>
      </c>
      <c r="H59" s="191">
        <f t="shared" si="0"/>
        <v>5</v>
      </c>
      <c r="I59" s="640"/>
      <c r="J59" s="607"/>
    </row>
    <row r="60" spans="1:10" x14ac:dyDescent="0.3">
      <c r="A60" s="25" t="s">
        <v>1294</v>
      </c>
      <c r="B60" s="154"/>
      <c r="C60" s="154"/>
      <c r="D60" s="147"/>
      <c r="E60" s="147">
        <v>1</v>
      </c>
      <c r="F60" s="155"/>
      <c r="G60" s="164"/>
      <c r="H60" s="191">
        <f t="shared" si="0"/>
        <v>1</v>
      </c>
      <c r="I60" s="640"/>
      <c r="J60" s="607"/>
    </row>
    <row r="61" spans="1:10" x14ac:dyDescent="0.3">
      <c r="A61" s="25" t="s">
        <v>1295</v>
      </c>
      <c r="B61" s="154"/>
      <c r="C61" s="154">
        <v>1</v>
      </c>
      <c r="D61" s="147"/>
      <c r="E61" s="147"/>
      <c r="F61" s="155">
        <v>1</v>
      </c>
      <c r="G61" s="164">
        <v>1</v>
      </c>
      <c r="H61" s="191">
        <f t="shared" si="0"/>
        <v>3</v>
      </c>
      <c r="I61" s="640"/>
      <c r="J61" s="607"/>
    </row>
    <row r="62" spans="1:10" x14ac:dyDescent="0.3">
      <c r="A62" s="24" t="s">
        <v>1296</v>
      </c>
      <c r="B62" s="154"/>
      <c r="C62" s="154"/>
      <c r="D62" s="147"/>
      <c r="E62" s="147"/>
      <c r="F62" s="155"/>
      <c r="G62" s="164"/>
      <c r="H62" s="191">
        <f t="shared" si="0"/>
        <v>0</v>
      </c>
      <c r="I62" s="640"/>
      <c r="J62" s="607"/>
    </row>
    <row r="63" spans="1:10" x14ac:dyDescent="0.3">
      <c r="A63" s="25" t="s">
        <v>1297</v>
      </c>
      <c r="B63" s="154"/>
      <c r="C63" s="154"/>
      <c r="D63" s="147"/>
      <c r="E63" s="147">
        <v>1</v>
      </c>
      <c r="F63" s="155">
        <v>1</v>
      </c>
      <c r="G63" s="164"/>
      <c r="H63" s="191">
        <f t="shared" si="0"/>
        <v>2</v>
      </c>
      <c r="I63" s="640"/>
      <c r="J63" s="607"/>
    </row>
    <row r="64" spans="1:10" x14ac:dyDescent="0.3">
      <c r="A64" s="25" t="s">
        <v>1298</v>
      </c>
      <c r="B64" s="154">
        <v>1</v>
      </c>
      <c r="C64" s="154">
        <v>1</v>
      </c>
      <c r="D64" s="147">
        <v>1</v>
      </c>
      <c r="E64" s="147"/>
      <c r="F64" s="155">
        <v>1</v>
      </c>
      <c r="G64" s="164">
        <v>1</v>
      </c>
      <c r="H64" s="191">
        <f t="shared" si="0"/>
        <v>5</v>
      </c>
      <c r="I64" s="640"/>
      <c r="J64" s="607"/>
    </row>
    <row r="65" spans="1:10" x14ac:dyDescent="0.3">
      <c r="A65" s="25" t="s">
        <v>1299</v>
      </c>
      <c r="B65" s="154">
        <v>1</v>
      </c>
      <c r="C65" s="154"/>
      <c r="D65" s="147">
        <v>1</v>
      </c>
      <c r="E65" s="147">
        <v>1</v>
      </c>
      <c r="F65" s="155"/>
      <c r="G65" s="164">
        <v>1</v>
      </c>
      <c r="H65" s="191">
        <f t="shared" si="0"/>
        <v>4</v>
      </c>
      <c r="I65" s="640"/>
      <c r="J65" s="607"/>
    </row>
    <row r="66" spans="1:10" x14ac:dyDescent="0.3">
      <c r="A66" s="25" t="s">
        <v>1300</v>
      </c>
      <c r="B66" s="154">
        <v>1</v>
      </c>
      <c r="C66" s="154"/>
      <c r="D66" s="147">
        <v>1</v>
      </c>
      <c r="E66" s="147">
        <v>1</v>
      </c>
      <c r="F66" s="155"/>
      <c r="G66" s="164"/>
      <c r="H66" s="191">
        <f t="shared" si="0"/>
        <v>3</v>
      </c>
      <c r="I66" s="641"/>
      <c r="J66" s="608"/>
    </row>
    <row r="67" spans="1:10" ht="14.15" customHeight="1" x14ac:dyDescent="0.3">
      <c r="A67" s="427" t="s">
        <v>1301</v>
      </c>
      <c r="B67" s="427"/>
      <c r="C67" s="427"/>
      <c r="D67" s="427"/>
      <c r="E67" s="427"/>
      <c r="F67" s="427"/>
      <c r="G67" s="427"/>
      <c r="H67" s="431"/>
      <c r="I67" s="55"/>
      <c r="J67" s="108"/>
    </row>
    <row r="68" spans="1:10" x14ac:dyDescent="0.3">
      <c r="A68" s="24" t="s">
        <v>1117</v>
      </c>
      <c r="B68" s="154">
        <v>1</v>
      </c>
      <c r="C68" s="154">
        <v>1</v>
      </c>
      <c r="D68" s="147">
        <v>1</v>
      </c>
      <c r="E68" s="147"/>
      <c r="F68" s="155">
        <v>1</v>
      </c>
      <c r="G68" s="164">
        <v>1</v>
      </c>
      <c r="H68" s="191">
        <f t="shared" si="0"/>
        <v>5</v>
      </c>
      <c r="I68" s="635" t="s">
        <v>1302</v>
      </c>
      <c r="J68" s="603" t="s">
        <v>1303</v>
      </c>
    </row>
    <row r="69" spans="1:10" x14ac:dyDescent="0.3">
      <c r="A69" s="25" t="s">
        <v>1304</v>
      </c>
      <c r="B69" s="154">
        <v>1</v>
      </c>
      <c r="C69" s="154">
        <v>1</v>
      </c>
      <c r="D69" s="147"/>
      <c r="E69" s="147"/>
      <c r="F69" s="155">
        <v>1</v>
      </c>
      <c r="G69" s="164">
        <v>1</v>
      </c>
      <c r="H69" s="191">
        <f t="shared" si="0"/>
        <v>4</v>
      </c>
      <c r="I69" s="636"/>
      <c r="J69" s="603"/>
    </row>
    <row r="70" spans="1:10" x14ac:dyDescent="0.3">
      <c r="A70" s="22" t="s">
        <v>1125</v>
      </c>
      <c r="B70" s="154"/>
      <c r="C70" s="154"/>
      <c r="D70" s="147"/>
      <c r="E70" s="147"/>
      <c r="F70" s="155">
        <v>1</v>
      </c>
      <c r="G70" s="164">
        <v>1</v>
      </c>
      <c r="H70" s="191">
        <f t="shared" si="0"/>
        <v>2</v>
      </c>
      <c r="I70" s="636"/>
      <c r="J70" s="603"/>
    </row>
    <row r="71" spans="1:10" x14ac:dyDescent="0.3">
      <c r="A71" s="25" t="s">
        <v>1305</v>
      </c>
      <c r="B71" s="154"/>
      <c r="C71" s="154"/>
      <c r="D71" s="147"/>
      <c r="E71" s="147"/>
      <c r="F71" s="155">
        <v>1</v>
      </c>
      <c r="G71" s="164">
        <v>1</v>
      </c>
      <c r="H71" s="191">
        <f t="shared" si="0"/>
        <v>2</v>
      </c>
      <c r="I71" s="636"/>
      <c r="J71" s="603"/>
    </row>
    <row r="72" spans="1:10" x14ac:dyDescent="0.3">
      <c r="A72" s="22" t="s">
        <v>1306</v>
      </c>
      <c r="B72" s="154">
        <v>1</v>
      </c>
      <c r="C72" s="154">
        <v>1</v>
      </c>
      <c r="D72" s="147">
        <v>1</v>
      </c>
      <c r="E72" s="147">
        <v>1</v>
      </c>
      <c r="F72" s="155">
        <v>1</v>
      </c>
      <c r="G72" s="164">
        <v>1</v>
      </c>
      <c r="H72" s="191">
        <f t="shared" ref="H72:H135" si="1">SUM(B72:G72)</f>
        <v>6</v>
      </c>
      <c r="I72" s="636"/>
      <c r="J72" s="603"/>
    </row>
    <row r="73" spans="1:10" x14ac:dyDescent="0.3">
      <c r="A73" s="23" t="s">
        <v>1307</v>
      </c>
      <c r="B73" s="154">
        <v>1</v>
      </c>
      <c r="C73" s="154"/>
      <c r="D73" s="147"/>
      <c r="E73" s="147"/>
      <c r="F73" s="155"/>
      <c r="G73" s="164">
        <v>1</v>
      </c>
      <c r="H73" s="191">
        <f t="shared" si="1"/>
        <v>2</v>
      </c>
      <c r="I73" s="637"/>
      <c r="J73" s="603"/>
    </row>
    <row r="74" spans="1:10" ht="14.15" customHeight="1" x14ac:dyDescent="0.3">
      <c r="A74" s="427" t="s">
        <v>1308</v>
      </c>
      <c r="B74" s="427"/>
      <c r="C74" s="427"/>
      <c r="D74" s="427"/>
      <c r="E74" s="427"/>
      <c r="F74" s="427"/>
      <c r="G74" s="427"/>
      <c r="H74" s="431"/>
      <c r="I74" s="55"/>
      <c r="J74" s="108"/>
    </row>
    <row r="75" spans="1:10" x14ac:dyDescent="0.3">
      <c r="A75" s="24" t="s">
        <v>1309</v>
      </c>
      <c r="B75" s="154"/>
      <c r="C75" s="154">
        <v>1</v>
      </c>
      <c r="D75" s="147"/>
      <c r="E75" s="147">
        <v>1</v>
      </c>
      <c r="F75" s="155"/>
      <c r="G75" s="164">
        <v>1</v>
      </c>
      <c r="H75" s="191">
        <f t="shared" si="1"/>
        <v>3</v>
      </c>
      <c r="I75" s="635" t="s">
        <v>1310</v>
      </c>
      <c r="J75" s="603" t="s">
        <v>1311</v>
      </c>
    </row>
    <row r="76" spans="1:10" x14ac:dyDescent="0.3">
      <c r="A76" s="22" t="s">
        <v>1312</v>
      </c>
      <c r="B76" s="154"/>
      <c r="C76" s="154"/>
      <c r="D76" s="147"/>
      <c r="E76" s="147"/>
      <c r="F76" s="155">
        <v>1</v>
      </c>
      <c r="G76" s="164">
        <v>1</v>
      </c>
      <c r="H76" s="191">
        <f t="shared" si="1"/>
        <v>2</v>
      </c>
      <c r="I76" s="636"/>
      <c r="J76" s="603"/>
    </row>
    <row r="77" spans="1:10" x14ac:dyDescent="0.3">
      <c r="A77" s="22" t="s">
        <v>1313</v>
      </c>
      <c r="B77" s="154"/>
      <c r="C77" s="154"/>
      <c r="D77" s="147"/>
      <c r="E77" s="147"/>
      <c r="F77" s="155"/>
      <c r="G77" s="164">
        <v>1</v>
      </c>
      <c r="H77" s="191">
        <f t="shared" si="1"/>
        <v>1</v>
      </c>
      <c r="I77" s="636"/>
      <c r="J77" s="603"/>
    </row>
    <row r="78" spans="1:10" x14ac:dyDescent="0.3">
      <c r="A78" s="22" t="s">
        <v>1314</v>
      </c>
      <c r="B78" s="154">
        <v>1</v>
      </c>
      <c r="C78" s="154"/>
      <c r="D78" s="147">
        <v>1</v>
      </c>
      <c r="E78" s="147">
        <v>1</v>
      </c>
      <c r="F78" s="155"/>
      <c r="G78" s="164"/>
      <c r="H78" s="191">
        <f t="shared" si="1"/>
        <v>3</v>
      </c>
      <c r="I78" s="636"/>
      <c r="J78" s="603"/>
    </row>
    <row r="79" spans="1:10" x14ac:dyDescent="0.3">
      <c r="A79" s="427" t="s">
        <v>1315</v>
      </c>
      <c r="B79" s="427"/>
      <c r="C79" s="427"/>
      <c r="D79" s="427"/>
      <c r="E79" s="427"/>
      <c r="F79" s="427"/>
      <c r="G79" s="427"/>
      <c r="H79" s="431"/>
      <c r="I79" s="427"/>
      <c r="J79" s="427"/>
    </row>
    <row r="80" spans="1:10" x14ac:dyDescent="0.3">
      <c r="A80" s="24" t="s">
        <v>1316</v>
      </c>
      <c r="B80" s="154">
        <v>1</v>
      </c>
      <c r="C80" s="154">
        <v>1</v>
      </c>
      <c r="D80" s="147">
        <v>1</v>
      </c>
      <c r="E80" s="147">
        <v>1</v>
      </c>
      <c r="F80" s="155">
        <v>1</v>
      </c>
      <c r="G80" s="164">
        <v>1</v>
      </c>
      <c r="H80" s="191">
        <f t="shared" si="1"/>
        <v>6</v>
      </c>
      <c r="I80" s="635" t="s">
        <v>1317</v>
      </c>
      <c r="J80" s="606" t="s">
        <v>1318</v>
      </c>
    </row>
    <row r="81" spans="1:10" x14ac:dyDescent="0.3">
      <c r="A81" s="25" t="s">
        <v>1319</v>
      </c>
      <c r="B81" s="154"/>
      <c r="C81" s="154"/>
      <c r="D81" s="147"/>
      <c r="E81" s="147"/>
      <c r="F81" s="155"/>
      <c r="G81" s="164">
        <v>1</v>
      </c>
      <c r="H81" s="191">
        <f t="shared" si="1"/>
        <v>1</v>
      </c>
      <c r="I81" s="636"/>
      <c r="J81" s="607"/>
    </row>
    <row r="82" spans="1:10" x14ac:dyDescent="0.3">
      <c r="A82" s="22" t="s">
        <v>1320</v>
      </c>
      <c r="B82" s="154">
        <v>1</v>
      </c>
      <c r="C82" s="154"/>
      <c r="D82" s="147"/>
      <c r="E82" s="147"/>
      <c r="F82" s="155">
        <v>1</v>
      </c>
      <c r="G82" s="164"/>
      <c r="H82" s="191">
        <f t="shared" si="1"/>
        <v>2</v>
      </c>
      <c r="I82" s="636"/>
      <c r="J82" s="607"/>
    </row>
    <row r="83" spans="1:10" x14ac:dyDescent="0.3">
      <c r="A83" s="22" t="s">
        <v>1321</v>
      </c>
      <c r="B83" s="154"/>
      <c r="C83" s="154"/>
      <c r="D83" s="147">
        <v>1</v>
      </c>
      <c r="E83" s="147"/>
      <c r="F83" s="155"/>
      <c r="G83" s="164"/>
      <c r="H83" s="191">
        <f t="shared" si="1"/>
        <v>1</v>
      </c>
      <c r="I83" s="636"/>
      <c r="J83" s="607"/>
    </row>
    <row r="84" spans="1:10" x14ac:dyDescent="0.3">
      <c r="A84" s="25" t="s">
        <v>1322</v>
      </c>
      <c r="B84" s="154">
        <v>1</v>
      </c>
      <c r="C84" s="154">
        <v>1</v>
      </c>
      <c r="D84" s="147">
        <v>1</v>
      </c>
      <c r="E84" s="147"/>
      <c r="F84" s="155">
        <v>1</v>
      </c>
      <c r="G84" s="164"/>
      <c r="H84" s="191">
        <f t="shared" si="1"/>
        <v>4</v>
      </c>
      <c r="I84" s="636"/>
      <c r="J84" s="607"/>
    </row>
    <row r="85" spans="1:10" x14ac:dyDescent="0.3">
      <c r="A85" s="25" t="s">
        <v>1323</v>
      </c>
      <c r="B85" s="154"/>
      <c r="C85" s="154"/>
      <c r="D85" s="147"/>
      <c r="E85" s="147"/>
      <c r="F85" s="155">
        <v>1</v>
      </c>
      <c r="G85" s="164"/>
      <c r="H85" s="191">
        <f t="shared" si="1"/>
        <v>1</v>
      </c>
      <c r="I85" s="636"/>
      <c r="J85" s="607"/>
    </row>
    <row r="86" spans="1:10" x14ac:dyDescent="0.3">
      <c r="A86" s="25" t="s">
        <v>1324</v>
      </c>
      <c r="B86" s="154"/>
      <c r="C86" s="154"/>
      <c r="D86" s="147"/>
      <c r="E86" s="147"/>
      <c r="F86" s="155">
        <v>1</v>
      </c>
      <c r="G86" s="164"/>
      <c r="H86" s="191">
        <f t="shared" si="1"/>
        <v>1</v>
      </c>
      <c r="I86" s="636"/>
      <c r="J86" s="607"/>
    </row>
    <row r="87" spans="1:10" x14ac:dyDescent="0.3">
      <c r="A87" s="25" t="s">
        <v>1325</v>
      </c>
      <c r="B87" s="154">
        <v>1</v>
      </c>
      <c r="C87" s="154">
        <v>1</v>
      </c>
      <c r="D87" s="147"/>
      <c r="E87" s="147"/>
      <c r="F87" s="155"/>
      <c r="G87" s="164"/>
      <c r="H87" s="191">
        <f t="shared" si="1"/>
        <v>2</v>
      </c>
      <c r="I87" s="636"/>
      <c r="J87" s="608"/>
    </row>
    <row r="88" spans="1:10" x14ac:dyDescent="0.3">
      <c r="A88" s="427" t="s">
        <v>1326</v>
      </c>
      <c r="B88" s="427"/>
      <c r="C88" s="427"/>
      <c r="D88" s="427"/>
      <c r="E88" s="427"/>
      <c r="F88" s="427"/>
      <c r="G88" s="427"/>
      <c r="H88" s="431"/>
      <c r="I88" s="55"/>
      <c r="J88" s="108"/>
    </row>
    <row r="89" spans="1:10" x14ac:dyDescent="0.3">
      <c r="A89" s="22" t="s">
        <v>1327</v>
      </c>
      <c r="B89" s="154"/>
      <c r="C89" s="154"/>
      <c r="D89" s="147"/>
      <c r="E89" s="147">
        <v>1</v>
      </c>
      <c r="F89" s="155"/>
      <c r="G89" s="164">
        <v>1</v>
      </c>
      <c r="H89" s="191">
        <f t="shared" si="1"/>
        <v>2</v>
      </c>
      <c r="I89" s="635" t="s">
        <v>1328</v>
      </c>
      <c r="J89" s="606" t="s">
        <v>1329</v>
      </c>
    </row>
    <row r="90" spans="1:10" x14ac:dyDescent="0.3">
      <c r="A90" s="22" t="s">
        <v>1330</v>
      </c>
      <c r="B90" s="154"/>
      <c r="C90" s="154"/>
      <c r="D90" s="147"/>
      <c r="E90" s="147"/>
      <c r="F90" s="155">
        <v>1</v>
      </c>
      <c r="G90" s="164"/>
      <c r="H90" s="191">
        <f t="shared" si="1"/>
        <v>1</v>
      </c>
      <c r="I90" s="636"/>
      <c r="J90" s="607"/>
    </row>
    <row r="91" spans="1:10" x14ac:dyDescent="0.3">
      <c r="A91" s="22" t="s">
        <v>1331</v>
      </c>
      <c r="B91" s="154"/>
      <c r="C91" s="154"/>
      <c r="D91" s="147"/>
      <c r="E91" s="147"/>
      <c r="F91" s="155">
        <v>1</v>
      </c>
      <c r="G91" s="164"/>
      <c r="H91" s="191">
        <f t="shared" si="1"/>
        <v>1</v>
      </c>
      <c r="I91" s="636"/>
      <c r="J91" s="607"/>
    </row>
    <row r="92" spans="1:10" x14ac:dyDescent="0.3">
      <c r="A92" s="22" t="s">
        <v>1332</v>
      </c>
      <c r="B92" s="154"/>
      <c r="C92" s="154"/>
      <c r="D92" s="147">
        <v>1</v>
      </c>
      <c r="E92" s="147"/>
      <c r="F92" s="155"/>
      <c r="G92" s="164"/>
      <c r="H92" s="191">
        <f t="shared" si="1"/>
        <v>1</v>
      </c>
      <c r="I92" s="636"/>
      <c r="J92" s="607"/>
    </row>
    <row r="93" spans="1:10" x14ac:dyDescent="0.3">
      <c r="A93" s="22" t="s">
        <v>1333</v>
      </c>
      <c r="B93" s="154"/>
      <c r="C93" s="154"/>
      <c r="D93" s="147"/>
      <c r="E93" s="147"/>
      <c r="F93" s="155"/>
      <c r="G93" s="164">
        <v>1</v>
      </c>
      <c r="H93" s="191">
        <f t="shared" si="1"/>
        <v>1</v>
      </c>
      <c r="I93" s="636"/>
      <c r="J93" s="607"/>
    </row>
    <row r="94" spans="1:10" x14ac:dyDescent="0.3">
      <c r="A94" s="22" t="s">
        <v>1334</v>
      </c>
      <c r="B94" s="154">
        <v>1</v>
      </c>
      <c r="C94" s="154">
        <v>1</v>
      </c>
      <c r="D94" s="147"/>
      <c r="E94" s="147"/>
      <c r="F94" s="155"/>
      <c r="G94" s="164">
        <v>1</v>
      </c>
      <c r="H94" s="191">
        <f t="shared" si="1"/>
        <v>3</v>
      </c>
      <c r="I94" s="636"/>
      <c r="J94" s="607"/>
    </row>
    <row r="95" spans="1:10" x14ac:dyDescent="0.3">
      <c r="A95" s="22" t="s">
        <v>1335</v>
      </c>
      <c r="B95" s="154"/>
      <c r="C95" s="154"/>
      <c r="D95" s="147">
        <v>1</v>
      </c>
      <c r="E95" s="147"/>
      <c r="F95" s="155"/>
      <c r="G95" s="164"/>
      <c r="H95" s="191">
        <f t="shared" si="1"/>
        <v>1</v>
      </c>
      <c r="I95" s="636"/>
      <c r="J95" s="607"/>
    </row>
    <row r="96" spans="1:10" x14ac:dyDescent="0.3">
      <c r="A96" s="22" t="s">
        <v>1336</v>
      </c>
      <c r="B96" s="154"/>
      <c r="C96" s="154"/>
      <c r="D96" s="147"/>
      <c r="E96" s="147"/>
      <c r="F96" s="155"/>
      <c r="G96" s="164">
        <v>1</v>
      </c>
      <c r="H96" s="191">
        <f t="shared" si="1"/>
        <v>1</v>
      </c>
      <c r="I96" s="636"/>
      <c r="J96" s="608"/>
    </row>
    <row r="97" spans="1:10" ht="16.5" customHeight="1" x14ac:dyDescent="0.3">
      <c r="A97" s="427" t="s">
        <v>1337</v>
      </c>
      <c r="B97" s="427"/>
      <c r="C97" s="427"/>
      <c r="D97" s="427"/>
      <c r="E97" s="427"/>
      <c r="F97" s="427"/>
      <c r="G97" s="427"/>
      <c r="H97" s="431"/>
      <c r="I97" s="55"/>
      <c r="J97" s="108"/>
    </row>
    <row r="98" spans="1:10" ht="21.65" customHeight="1" x14ac:dyDescent="0.3">
      <c r="A98" s="22" t="s">
        <v>1338</v>
      </c>
      <c r="B98" s="154">
        <v>1</v>
      </c>
      <c r="C98" s="154">
        <v>1</v>
      </c>
      <c r="D98" s="147">
        <v>1</v>
      </c>
      <c r="E98" s="147"/>
      <c r="F98" s="155">
        <v>1</v>
      </c>
      <c r="G98" s="164">
        <v>1</v>
      </c>
      <c r="H98" s="191">
        <f t="shared" si="1"/>
        <v>5</v>
      </c>
      <c r="I98" s="635" t="s">
        <v>1339</v>
      </c>
      <c r="J98" s="606" t="s">
        <v>1340</v>
      </c>
    </row>
    <row r="99" spans="1:10" ht="21.65" customHeight="1" x14ac:dyDescent="0.3">
      <c r="A99" s="22" t="s">
        <v>1341</v>
      </c>
      <c r="B99" s="154"/>
      <c r="C99" s="154"/>
      <c r="D99" s="147"/>
      <c r="E99" s="147"/>
      <c r="F99" s="155">
        <v>1</v>
      </c>
      <c r="G99" s="164"/>
      <c r="H99" s="191">
        <f t="shared" si="1"/>
        <v>1</v>
      </c>
      <c r="I99" s="636"/>
      <c r="J99" s="607"/>
    </row>
    <row r="100" spans="1:10" ht="50.5" customHeight="1" x14ac:dyDescent="0.3">
      <c r="A100" s="22" t="s">
        <v>1342</v>
      </c>
      <c r="B100" s="154"/>
      <c r="C100" s="154"/>
      <c r="D100" s="147"/>
      <c r="E100" s="147"/>
      <c r="F100" s="155"/>
      <c r="G100" s="164">
        <v>1</v>
      </c>
      <c r="H100" s="191">
        <f t="shared" si="1"/>
        <v>1</v>
      </c>
      <c r="I100" s="636"/>
      <c r="J100" s="607"/>
    </row>
    <row r="101" spans="1:10" ht="54" customHeight="1" x14ac:dyDescent="0.3">
      <c r="A101" s="22" t="s">
        <v>1343</v>
      </c>
      <c r="B101" s="154"/>
      <c r="C101" s="154"/>
      <c r="D101" s="147"/>
      <c r="E101" s="147">
        <v>1</v>
      </c>
      <c r="F101" s="155"/>
      <c r="G101" s="164"/>
      <c r="H101" s="191">
        <f t="shared" si="1"/>
        <v>1</v>
      </c>
      <c r="I101" s="637"/>
      <c r="J101" s="608"/>
    </row>
    <row r="102" spans="1:10" x14ac:dyDescent="0.3">
      <c r="A102" s="427" t="s">
        <v>1344</v>
      </c>
      <c r="B102" s="427"/>
      <c r="C102" s="427"/>
      <c r="D102" s="427"/>
      <c r="E102" s="427"/>
      <c r="F102" s="427"/>
      <c r="G102" s="427"/>
      <c r="H102" s="431"/>
      <c r="I102" s="55"/>
      <c r="J102" s="108"/>
    </row>
    <row r="103" spans="1:10" x14ac:dyDescent="0.3">
      <c r="A103" s="22" t="s">
        <v>1345</v>
      </c>
      <c r="B103" s="154"/>
      <c r="C103" s="154"/>
      <c r="D103" s="147">
        <v>1</v>
      </c>
      <c r="E103" s="147"/>
      <c r="F103" s="155"/>
      <c r="G103" s="164">
        <v>1</v>
      </c>
      <c r="H103" s="191">
        <f t="shared" si="1"/>
        <v>2</v>
      </c>
      <c r="I103" s="638"/>
      <c r="J103" s="606" t="s">
        <v>1346</v>
      </c>
    </row>
    <row r="104" spans="1:10" x14ac:dyDescent="0.3">
      <c r="A104" s="22" t="s">
        <v>337</v>
      </c>
      <c r="B104" s="154"/>
      <c r="C104" s="154"/>
      <c r="D104" s="147"/>
      <c r="E104" s="147">
        <v>1</v>
      </c>
      <c r="F104" s="155"/>
      <c r="G104" s="164"/>
      <c r="H104" s="191">
        <f t="shared" si="1"/>
        <v>1</v>
      </c>
      <c r="I104" s="609"/>
      <c r="J104" s="607"/>
    </row>
    <row r="105" spans="1:10" x14ac:dyDescent="0.3">
      <c r="A105" s="22" t="s">
        <v>1347</v>
      </c>
      <c r="B105" s="154"/>
      <c r="C105" s="154">
        <v>1</v>
      </c>
      <c r="D105" s="147"/>
      <c r="E105" s="147"/>
      <c r="F105" s="155"/>
      <c r="G105" s="164"/>
      <c r="H105" s="191">
        <f t="shared" si="1"/>
        <v>1</v>
      </c>
      <c r="I105" s="609"/>
      <c r="J105" s="607"/>
    </row>
    <row r="106" spans="1:10" x14ac:dyDescent="0.3">
      <c r="A106" s="22" t="s">
        <v>1348</v>
      </c>
      <c r="B106" s="154"/>
      <c r="C106" s="154"/>
      <c r="D106" s="147">
        <v>1</v>
      </c>
      <c r="E106" s="147"/>
      <c r="F106" s="155"/>
      <c r="G106" s="164"/>
      <c r="H106" s="191">
        <f t="shared" si="1"/>
        <v>1</v>
      </c>
      <c r="I106" s="609"/>
      <c r="J106" s="607"/>
    </row>
    <row r="107" spans="1:10" ht="16.5" customHeight="1" x14ac:dyDescent="0.3">
      <c r="A107" s="22" t="s">
        <v>1349</v>
      </c>
      <c r="B107" s="154">
        <v>1</v>
      </c>
      <c r="C107" s="154">
        <v>1</v>
      </c>
      <c r="D107" s="147"/>
      <c r="E107" s="147"/>
      <c r="F107" s="155"/>
      <c r="G107" s="164">
        <v>1</v>
      </c>
      <c r="H107" s="191">
        <f t="shared" si="1"/>
        <v>3</v>
      </c>
      <c r="I107" s="609"/>
      <c r="J107" s="607"/>
    </row>
    <row r="108" spans="1:10" x14ac:dyDescent="0.3">
      <c r="A108" s="22" t="s">
        <v>1350</v>
      </c>
      <c r="B108" s="154"/>
      <c r="C108" s="154"/>
      <c r="D108" s="147"/>
      <c r="E108" s="147"/>
      <c r="F108" s="155"/>
      <c r="G108" s="164">
        <v>1</v>
      </c>
      <c r="H108" s="191">
        <f t="shared" si="1"/>
        <v>1</v>
      </c>
      <c r="I108" s="651"/>
      <c r="J108" s="608"/>
    </row>
    <row r="109" spans="1:10" ht="14.15" customHeight="1" x14ac:dyDescent="0.3">
      <c r="A109" s="427" t="s">
        <v>1351</v>
      </c>
      <c r="B109" s="427"/>
      <c r="C109" s="427"/>
      <c r="D109" s="427"/>
      <c r="E109" s="427"/>
      <c r="F109" s="427"/>
      <c r="G109" s="427"/>
      <c r="H109" s="431"/>
      <c r="I109" s="55"/>
      <c r="J109" s="108"/>
    </row>
    <row r="110" spans="1:10" x14ac:dyDescent="0.3">
      <c r="A110" s="24" t="s">
        <v>1352</v>
      </c>
      <c r="B110" s="154">
        <v>1</v>
      </c>
      <c r="C110" s="154">
        <v>1</v>
      </c>
      <c r="D110" s="147"/>
      <c r="E110" s="147">
        <v>1</v>
      </c>
      <c r="F110" s="155">
        <v>1</v>
      </c>
      <c r="G110" s="164">
        <v>1</v>
      </c>
      <c r="H110" s="191">
        <f t="shared" si="1"/>
        <v>5</v>
      </c>
      <c r="I110" s="627" t="s">
        <v>1353</v>
      </c>
      <c r="J110" s="603" t="s">
        <v>1354</v>
      </c>
    </row>
    <row r="111" spans="1:10" x14ac:dyDescent="0.3">
      <c r="A111" s="26" t="s">
        <v>1355</v>
      </c>
      <c r="B111" s="154"/>
      <c r="C111" s="154">
        <v>1</v>
      </c>
      <c r="D111" s="147"/>
      <c r="E111" s="147"/>
      <c r="F111" s="155"/>
      <c r="G111" s="164"/>
      <c r="H111" s="191">
        <f t="shared" si="1"/>
        <v>1</v>
      </c>
      <c r="I111" s="476"/>
      <c r="J111" s="603"/>
    </row>
    <row r="112" spans="1:10" x14ac:dyDescent="0.3">
      <c r="A112" s="24" t="s">
        <v>1345</v>
      </c>
      <c r="B112" s="154"/>
      <c r="C112" s="154"/>
      <c r="D112" s="147">
        <v>1</v>
      </c>
      <c r="E112" s="147">
        <v>1</v>
      </c>
      <c r="F112" s="155"/>
      <c r="G112" s="164"/>
      <c r="H112" s="191">
        <f t="shared" si="1"/>
        <v>2</v>
      </c>
      <c r="I112" s="476"/>
      <c r="J112" s="603"/>
    </row>
    <row r="113" spans="1:10" x14ac:dyDescent="0.3">
      <c r="A113" s="24" t="s">
        <v>1356</v>
      </c>
      <c r="B113" s="154"/>
      <c r="C113" s="154"/>
      <c r="D113" s="147"/>
      <c r="E113" s="147">
        <v>1</v>
      </c>
      <c r="F113" s="155"/>
      <c r="G113" s="164"/>
      <c r="H113" s="191">
        <f t="shared" si="1"/>
        <v>1</v>
      </c>
      <c r="I113" s="476"/>
      <c r="J113" s="603"/>
    </row>
    <row r="114" spans="1:10" x14ac:dyDescent="0.3">
      <c r="A114" s="24" t="s">
        <v>1357</v>
      </c>
      <c r="B114" s="154"/>
      <c r="C114" s="154"/>
      <c r="D114" s="147"/>
      <c r="E114" s="147"/>
      <c r="F114" s="155">
        <v>1</v>
      </c>
      <c r="G114" s="164">
        <v>1</v>
      </c>
      <c r="H114" s="191">
        <f t="shared" si="1"/>
        <v>2</v>
      </c>
      <c r="I114" s="628"/>
      <c r="J114" s="603"/>
    </row>
    <row r="115" spans="1:10" ht="14.15" customHeight="1" x14ac:dyDescent="0.3">
      <c r="A115" s="427" t="s">
        <v>1358</v>
      </c>
      <c r="B115" s="427"/>
      <c r="C115" s="427"/>
      <c r="D115" s="427"/>
      <c r="E115" s="427"/>
      <c r="F115" s="427"/>
      <c r="G115" s="427"/>
      <c r="H115" s="431"/>
      <c r="I115" s="427"/>
      <c r="J115" s="427"/>
    </row>
    <row r="116" spans="1:10" x14ac:dyDescent="0.3">
      <c r="A116" s="24" t="s">
        <v>1359</v>
      </c>
      <c r="B116" s="154">
        <v>1</v>
      </c>
      <c r="C116" s="154">
        <v>1</v>
      </c>
      <c r="D116" s="147">
        <v>1</v>
      </c>
      <c r="E116" s="147"/>
      <c r="F116" s="155"/>
      <c r="G116" s="164">
        <v>1</v>
      </c>
      <c r="H116" s="191">
        <f t="shared" si="1"/>
        <v>4</v>
      </c>
      <c r="I116" s="639"/>
      <c r="J116" s="603" t="s">
        <v>1360</v>
      </c>
    </row>
    <row r="117" spans="1:10" ht="33" customHeight="1" x14ac:dyDescent="0.3">
      <c r="A117" s="22" t="s">
        <v>1361</v>
      </c>
      <c r="B117" s="154"/>
      <c r="C117" s="154"/>
      <c r="D117" s="147"/>
      <c r="E117" s="147">
        <v>1</v>
      </c>
      <c r="F117" s="155"/>
      <c r="G117" s="164"/>
      <c r="H117" s="191">
        <f t="shared" si="1"/>
        <v>1</v>
      </c>
      <c r="I117" s="641"/>
      <c r="J117" s="603"/>
    </row>
    <row r="118" spans="1:10" ht="14.15" customHeight="1" x14ac:dyDescent="0.3">
      <c r="A118" s="427" t="s">
        <v>1191</v>
      </c>
      <c r="B118" s="427"/>
      <c r="C118" s="427"/>
      <c r="D118" s="427"/>
      <c r="E118" s="427"/>
      <c r="F118" s="427"/>
      <c r="G118" s="427"/>
      <c r="H118" s="431"/>
      <c r="I118" s="55"/>
      <c r="J118" s="108"/>
    </row>
    <row r="119" spans="1:10" x14ac:dyDescent="0.3">
      <c r="A119" s="24" t="s">
        <v>1362</v>
      </c>
      <c r="B119" s="154"/>
      <c r="C119" s="154"/>
      <c r="D119" s="147"/>
      <c r="E119" s="147"/>
      <c r="F119" s="155"/>
      <c r="G119" s="164">
        <v>1</v>
      </c>
      <c r="H119" s="191">
        <f t="shared" si="1"/>
        <v>1</v>
      </c>
      <c r="I119" s="639"/>
      <c r="J119" s="603" t="s">
        <v>1363</v>
      </c>
    </row>
    <row r="120" spans="1:10" x14ac:dyDescent="0.3">
      <c r="A120" s="26" t="s">
        <v>1364</v>
      </c>
      <c r="B120" s="154"/>
      <c r="C120" s="154"/>
      <c r="D120" s="147"/>
      <c r="E120" s="147"/>
      <c r="F120" s="155"/>
      <c r="G120" s="164">
        <v>1</v>
      </c>
      <c r="H120" s="191">
        <f t="shared" si="1"/>
        <v>1</v>
      </c>
      <c r="I120" s="640"/>
      <c r="J120" s="603"/>
    </row>
    <row r="121" spans="1:10" x14ac:dyDescent="0.3">
      <c r="A121" s="22" t="s">
        <v>1111</v>
      </c>
      <c r="B121" s="154">
        <v>1</v>
      </c>
      <c r="C121" s="154">
        <v>1</v>
      </c>
      <c r="D121" s="147">
        <v>1</v>
      </c>
      <c r="E121" s="147">
        <v>1</v>
      </c>
      <c r="F121" s="155">
        <v>1</v>
      </c>
      <c r="G121" s="164"/>
      <c r="H121" s="191">
        <f t="shared" si="1"/>
        <v>5</v>
      </c>
      <c r="I121" s="641"/>
      <c r="J121" s="603"/>
    </row>
    <row r="122" spans="1:10" ht="14.15" customHeight="1" x14ac:dyDescent="0.3">
      <c r="A122" s="427" t="s">
        <v>1199</v>
      </c>
      <c r="B122" s="427"/>
      <c r="C122" s="427"/>
      <c r="D122" s="427"/>
      <c r="E122" s="427"/>
      <c r="F122" s="427"/>
      <c r="G122" s="427"/>
      <c r="H122" s="431"/>
      <c r="I122" s="427"/>
      <c r="J122" s="427"/>
    </row>
    <row r="123" spans="1:10" x14ac:dyDescent="0.3">
      <c r="A123" s="24" t="s">
        <v>1365</v>
      </c>
      <c r="B123" s="154"/>
      <c r="C123" s="154"/>
      <c r="D123" s="147"/>
      <c r="E123" s="147"/>
      <c r="F123" s="155"/>
      <c r="G123" s="164">
        <v>1</v>
      </c>
      <c r="H123" s="191">
        <f t="shared" si="1"/>
        <v>1</v>
      </c>
      <c r="I123" s="639"/>
      <c r="J123" s="603" t="s">
        <v>1366</v>
      </c>
    </row>
    <row r="124" spans="1:10" x14ac:dyDescent="0.3">
      <c r="A124" s="22" t="s">
        <v>1356</v>
      </c>
      <c r="B124" s="154"/>
      <c r="C124" s="154"/>
      <c r="D124" s="147"/>
      <c r="E124" s="147">
        <v>1</v>
      </c>
      <c r="F124" s="155"/>
      <c r="G124" s="164"/>
      <c r="H124" s="191">
        <f t="shared" si="1"/>
        <v>1</v>
      </c>
      <c r="I124" s="640"/>
      <c r="J124" s="603"/>
    </row>
    <row r="125" spans="1:10" x14ac:dyDescent="0.3">
      <c r="A125" s="22" t="s">
        <v>1367</v>
      </c>
      <c r="B125" s="154"/>
      <c r="C125" s="154"/>
      <c r="D125" s="147">
        <v>1</v>
      </c>
      <c r="E125" s="147"/>
      <c r="F125" s="155"/>
      <c r="G125" s="164"/>
      <c r="H125" s="191">
        <f t="shared" si="1"/>
        <v>1</v>
      </c>
      <c r="I125" s="640"/>
      <c r="J125" s="603"/>
    </row>
    <row r="126" spans="1:10" ht="14.15" customHeight="1" x14ac:dyDescent="0.3">
      <c r="A126" s="427" t="s">
        <v>1205</v>
      </c>
      <c r="B126" s="427"/>
      <c r="C126" s="427"/>
      <c r="D126" s="427"/>
      <c r="E126" s="427"/>
      <c r="F126" s="427"/>
      <c r="G126" s="427"/>
      <c r="H126" s="431"/>
      <c r="I126" s="55"/>
      <c r="J126" s="108"/>
    </row>
    <row r="127" spans="1:10" x14ac:dyDescent="0.3">
      <c r="A127" s="24" t="s">
        <v>1368</v>
      </c>
      <c r="B127" s="154"/>
      <c r="C127" s="154"/>
      <c r="D127" s="147"/>
      <c r="E127" s="147"/>
      <c r="F127" s="155"/>
      <c r="G127" s="164">
        <v>1</v>
      </c>
      <c r="H127" s="191">
        <f t="shared" si="1"/>
        <v>1</v>
      </c>
      <c r="I127" s="627" t="s">
        <v>1369</v>
      </c>
      <c r="J127" s="603" t="s">
        <v>1370</v>
      </c>
    </row>
    <row r="128" spans="1:10" x14ac:dyDescent="0.3">
      <c r="A128" s="24" t="s">
        <v>1371</v>
      </c>
      <c r="B128" s="154"/>
      <c r="C128" s="154"/>
      <c r="D128" s="147"/>
      <c r="E128" s="147"/>
      <c r="F128" s="155">
        <v>1</v>
      </c>
      <c r="G128" s="164"/>
      <c r="H128" s="191">
        <f t="shared" si="1"/>
        <v>1</v>
      </c>
      <c r="I128" s="476"/>
      <c r="J128" s="603"/>
    </row>
    <row r="129" spans="1:10" x14ac:dyDescent="0.3">
      <c r="A129" s="24" t="s">
        <v>1372</v>
      </c>
      <c r="B129" s="154"/>
      <c r="C129" s="154"/>
      <c r="D129" s="147"/>
      <c r="E129" s="147">
        <v>1</v>
      </c>
      <c r="F129" s="155"/>
      <c r="G129" s="164"/>
      <c r="H129" s="191">
        <f t="shared" si="1"/>
        <v>1</v>
      </c>
      <c r="I129" s="476"/>
      <c r="J129" s="603"/>
    </row>
    <row r="130" spans="1:10" x14ac:dyDescent="0.3">
      <c r="A130" s="22" t="s">
        <v>1373</v>
      </c>
      <c r="B130" s="154">
        <v>1</v>
      </c>
      <c r="C130" s="154">
        <v>1</v>
      </c>
      <c r="D130" s="147">
        <v>1</v>
      </c>
      <c r="E130" s="147">
        <v>1</v>
      </c>
      <c r="F130" s="155"/>
      <c r="G130" s="164">
        <v>1</v>
      </c>
      <c r="H130" s="191">
        <f t="shared" si="1"/>
        <v>5</v>
      </c>
      <c r="I130" s="476"/>
      <c r="J130" s="603"/>
    </row>
    <row r="131" spans="1:10" x14ac:dyDescent="0.3">
      <c r="A131" s="22" t="s">
        <v>1374</v>
      </c>
      <c r="B131" s="154">
        <v>1</v>
      </c>
      <c r="C131" s="154"/>
      <c r="D131" s="147"/>
      <c r="E131" s="147"/>
      <c r="F131" s="155"/>
      <c r="G131" s="164"/>
      <c r="H131" s="191">
        <f t="shared" si="1"/>
        <v>1</v>
      </c>
      <c r="I131" s="476"/>
      <c r="J131" s="603"/>
    </row>
    <row r="132" spans="1:10" x14ac:dyDescent="0.3">
      <c r="A132" s="22" t="s">
        <v>1375</v>
      </c>
      <c r="B132" s="154">
        <v>1</v>
      </c>
      <c r="C132" s="154"/>
      <c r="D132" s="147"/>
      <c r="E132" s="147"/>
      <c r="F132" s="155"/>
      <c r="G132" s="164"/>
      <c r="H132" s="191">
        <f t="shared" si="1"/>
        <v>1</v>
      </c>
      <c r="I132" s="628"/>
      <c r="J132" s="603"/>
    </row>
    <row r="133" spans="1:10" ht="15.65" customHeight="1" x14ac:dyDescent="0.3">
      <c r="A133" s="427" t="s">
        <v>1209</v>
      </c>
      <c r="B133" s="427"/>
      <c r="C133" s="427"/>
      <c r="D133" s="427"/>
      <c r="E133" s="427"/>
      <c r="F133" s="427"/>
      <c r="G133" s="427"/>
      <c r="H133" s="431"/>
      <c r="I133" s="55"/>
      <c r="J133" s="108"/>
    </row>
    <row r="134" spans="1:10" x14ac:dyDescent="0.3">
      <c r="A134" s="24" t="s">
        <v>1376</v>
      </c>
      <c r="B134" s="154"/>
      <c r="C134" s="154"/>
      <c r="D134" s="147"/>
      <c r="E134" s="147"/>
      <c r="F134" s="155"/>
      <c r="G134" s="164">
        <v>1</v>
      </c>
      <c r="H134" s="191">
        <f t="shared" si="1"/>
        <v>1</v>
      </c>
      <c r="I134" s="639"/>
      <c r="J134" s="603" t="s">
        <v>1377</v>
      </c>
    </row>
    <row r="135" spans="1:10" ht="16.5" customHeight="1" x14ac:dyDescent="0.3">
      <c r="A135" s="24" t="s">
        <v>1378</v>
      </c>
      <c r="B135" s="154">
        <v>1</v>
      </c>
      <c r="C135" s="154">
        <v>1</v>
      </c>
      <c r="D135" s="147">
        <v>1</v>
      </c>
      <c r="E135" s="147"/>
      <c r="F135" s="155">
        <v>1</v>
      </c>
      <c r="G135" s="164">
        <v>1</v>
      </c>
      <c r="H135" s="191">
        <f t="shared" si="1"/>
        <v>5</v>
      </c>
      <c r="I135" s="640"/>
      <c r="J135" s="603"/>
    </row>
    <row r="136" spans="1:10" x14ac:dyDescent="0.3">
      <c r="A136" s="22" t="s">
        <v>1379</v>
      </c>
      <c r="B136" s="154">
        <v>1</v>
      </c>
      <c r="C136" s="154"/>
      <c r="D136" s="147"/>
      <c r="E136" s="147">
        <v>1</v>
      </c>
      <c r="F136" s="155"/>
      <c r="G136" s="164"/>
      <c r="H136" s="191">
        <f t="shared" ref="H136:H152" si="2">SUM(B136:G136)</f>
        <v>2</v>
      </c>
      <c r="I136" s="640"/>
      <c r="J136" s="603"/>
    </row>
    <row r="137" spans="1:10" ht="14.15" customHeight="1" x14ac:dyDescent="0.3">
      <c r="A137" s="427" t="s">
        <v>1380</v>
      </c>
      <c r="B137" s="427"/>
      <c r="C137" s="427"/>
      <c r="D137" s="427"/>
      <c r="E137" s="427"/>
      <c r="F137" s="427"/>
      <c r="G137" s="427"/>
      <c r="H137" s="431"/>
      <c r="I137" s="428"/>
      <c r="J137" s="427"/>
    </row>
    <row r="138" spans="1:10" x14ac:dyDescent="0.3">
      <c r="A138" s="15" t="s">
        <v>1381</v>
      </c>
      <c r="B138" s="158"/>
      <c r="C138" s="158"/>
      <c r="D138" s="149"/>
      <c r="E138" s="149"/>
      <c r="F138" s="160"/>
      <c r="G138" s="167">
        <v>1</v>
      </c>
      <c r="H138" s="191">
        <f t="shared" si="2"/>
        <v>1</v>
      </c>
      <c r="I138" s="476" t="s">
        <v>1382</v>
      </c>
      <c r="J138" s="650" t="s">
        <v>1383</v>
      </c>
    </row>
    <row r="139" spans="1:10" x14ac:dyDescent="0.3">
      <c r="A139" s="12" t="s">
        <v>1384</v>
      </c>
      <c r="B139" s="158"/>
      <c r="C139" s="158"/>
      <c r="D139" s="149"/>
      <c r="E139" s="149"/>
      <c r="F139" s="160"/>
      <c r="G139" s="167"/>
      <c r="H139" s="191">
        <f t="shared" si="2"/>
        <v>0</v>
      </c>
      <c r="I139" s="476"/>
      <c r="J139" s="582"/>
    </row>
    <row r="140" spans="1:10" x14ac:dyDescent="0.3">
      <c r="A140" s="13" t="s">
        <v>1385</v>
      </c>
      <c r="B140" s="158">
        <v>1</v>
      </c>
      <c r="C140" s="158"/>
      <c r="D140" s="149"/>
      <c r="E140" s="149"/>
      <c r="F140" s="160"/>
      <c r="G140" s="167"/>
      <c r="H140" s="191">
        <f t="shared" si="2"/>
        <v>1</v>
      </c>
      <c r="I140" s="476"/>
      <c r="J140" s="582"/>
    </row>
    <row r="141" spans="1:10" x14ac:dyDescent="0.3">
      <c r="A141" s="13" t="s">
        <v>1386</v>
      </c>
      <c r="B141" s="158"/>
      <c r="C141" s="158"/>
      <c r="D141" s="149"/>
      <c r="E141" s="149"/>
      <c r="F141" s="160"/>
      <c r="G141" s="167">
        <v>1</v>
      </c>
      <c r="H141" s="191">
        <f t="shared" si="2"/>
        <v>1</v>
      </c>
      <c r="I141" s="476"/>
      <c r="J141" s="582"/>
    </row>
    <row r="142" spans="1:10" x14ac:dyDescent="0.3">
      <c r="A142" s="15" t="s">
        <v>1387</v>
      </c>
      <c r="B142" s="158"/>
      <c r="C142" s="158"/>
      <c r="D142" s="149"/>
      <c r="E142" s="149">
        <v>1</v>
      </c>
      <c r="F142" s="160"/>
      <c r="G142" s="167"/>
      <c r="H142" s="191">
        <f t="shared" si="2"/>
        <v>1</v>
      </c>
      <c r="I142" s="476"/>
      <c r="J142" s="582"/>
    </row>
    <row r="143" spans="1:10" x14ac:dyDescent="0.3">
      <c r="A143" s="15" t="s">
        <v>1388</v>
      </c>
      <c r="B143" s="158">
        <v>1</v>
      </c>
      <c r="C143" s="158"/>
      <c r="D143" s="149"/>
      <c r="E143" s="149"/>
      <c r="F143" s="160"/>
      <c r="G143" s="167"/>
      <c r="H143" s="191">
        <f t="shared" si="2"/>
        <v>1</v>
      </c>
      <c r="I143" s="476"/>
      <c r="J143" s="582"/>
    </row>
    <row r="144" spans="1:10" x14ac:dyDescent="0.3">
      <c r="A144" s="17" t="s">
        <v>1389</v>
      </c>
      <c r="B144" s="158"/>
      <c r="C144" s="158"/>
      <c r="D144" s="149"/>
      <c r="E144" s="149"/>
      <c r="F144" s="160"/>
      <c r="G144" s="167"/>
      <c r="H144" s="191">
        <f t="shared" si="2"/>
        <v>0</v>
      </c>
      <c r="I144" s="476"/>
      <c r="J144" s="582"/>
    </row>
    <row r="145" spans="1:10" x14ac:dyDescent="0.3">
      <c r="A145" s="21" t="s">
        <v>1390</v>
      </c>
      <c r="B145" s="158"/>
      <c r="C145" s="158"/>
      <c r="D145" s="149"/>
      <c r="E145" s="149"/>
      <c r="F145" s="160"/>
      <c r="G145" s="167">
        <v>1</v>
      </c>
      <c r="H145" s="191">
        <f t="shared" si="2"/>
        <v>1</v>
      </c>
      <c r="I145" s="476"/>
      <c r="J145" s="582"/>
    </row>
    <row r="146" spans="1:10" x14ac:dyDescent="0.3">
      <c r="A146" s="21" t="s">
        <v>1391</v>
      </c>
      <c r="B146" s="158"/>
      <c r="C146" s="158"/>
      <c r="D146" s="149">
        <v>1</v>
      </c>
      <c r="E146" s="149"/>
      <c r="F146" s="160"/>
      <c r="G146" s="167"/>
      <c r="H146" s="191">
        <f t="shared" si="2"/>
        <v>1</v>
      </c>
      <c r="I146" s="476"/>
      <c r="J146" s="582"/>
    </row>
    <row r="147" spans="1:10" x14ac:dyDescent="0.3">
      <c r="A147" s="197" t="s">
        <v>1392</v>
      </c>
      <c r="B147" s="186">
        <v>1</v>
      </c>
      <c r="C147" s="186">
        <v>1</v>
      </c>
      <c r="D147" s="187"/>
      <c r="E147" s="187"/>
      <c r="F147" s="188"/>
      <c r="G147" s="185"/>
      <c r="H147" s="191">
        <f t="shared" si="2"/>
        <v>2</v>
      </c>
      <c r="I147" s="476"/>
      <c r="J147" s="582"/>
    </row>
    <row r="148" spans="1:10" x14ac:dyDescent="0.3">
      <c r="A148" s="197" t="s">
        <v>1393</v>
      </c>
      <c r="B148" s="186"/>
      <c r="C148" s="186"/>
      <c r="D148" s="187"/>
      <c r="E148" s="187"/>
      <c r="F148" s="188">
        <v>1</v>
      </c>
      <c r="G148" s="185"/>
      <c r="H148" s="191">
        <f t="shared" si="2"/>
        <v>1</v>
      </c>
      <c r="I148" s="476"/>
      <c r="J148" s="582"/>
    </row>
    <row r="149" spans="1:10" x14ac:dyDescent="0.3">
      <c r="A149" s="197" t="s">
        <v>1394</v>
      </c>
      <c r="B149" s="186"/>
      <c r="C149" s="186"/>
      <c r="D149" s="187"/>
      <c r="E149" s="187"/>
      <c r="F149" s="188">
        <v>1</v>
      </c>
      <c r="G149" s="185"/>
      <c r="H149" s="191">
        <f t="shared" si="2"/>
        <v>1</v>
      </c>
      <c r="I149" s="476"/>
      <c r="J149" s="582"/>
    </row>
    <row r="150" spans="1:10" x14ac:dyDescent="0.3">
      <c r="A150" s="197" t="s">
        <v>1395</v>
      </c>
      <c r="B150" s="186"/>
      <c r="C150" s="186"/>
      <c r="D150" s="187"/>
      <c r="E150" s="187"/>
      <c r="F150" s="188">
        <v>1</v>
      </c>
      <c r="G150" s="185"/>
      <c r="H150" s="191">
        <f t="shared" si="2"/>
        <v>1</v>
      </c>
      <c r="I150" s="476"/>
      <c r="J150" s="582"/>
    </row>
    <row r="151" spans="1:10" x14ac:dyDescent="0.3">
      <c r="A151" s="197" t="s">
        <v>1396</v>
      </c>
      <c r="B151" s="186"/>
      <c r="C151" s="186">
        <v>1</v>
      </c>
      <c r="D151" s="187"/>
      <c r="E151" s="187"/>
      <c r="F151" s="188">
        <v>1</v>
      </c>
      <c r="G151" s="185">
        <v>1</v>
      </c>
      <c r="H151" s="191">
        <f t="shared" si="2"/>
        <v>3</v>
      </c>
      <c r="I151" s="476"/>
      <c r="J151" s="582"/>
    </row>
    <row r="152" spans="1:10" ht="14.5" thickBot="1" x14ac:dyDescent="0.35">
      <c r="A152" s="198" t="s">
        <v>1397</v>
      </c>
      <c r="B152" s="182">
        <v>1</v>
      </c>
      <c r="C152" s="182">
        <v>1</v>
      </c>
      <c r="D152" s="183"/>
      <c r="E152" s="183"/>
      <c r="F152" s="184"/>
      <c r="G152" s="181">
        <v>1</v>
      </c>
      <c r="H152" s="191">
        <f t="shared" si="2"/>
        <v>3</v>
      </c>
      <c r="I152" s="630"/>
      <c r="J152" s="583"/>
    </row>
    <row r="153" spans="1:10" ht="14.5" thickBot="1" x14ac:dyDescent="0.35">
      <c r="A153" s="347" t="s">
        <v>425</v>
      </c>
      <c r="B153" s="153">
        <f>SUM(B7:B152)</f>
        <v>44</v>
      </c>
      <c r="C153" s="153">
        <v>11</v>
      </c>
      <c r="D153" s="153">
        <v>16</v>
      </c>
      <c r="E153" s="153">
        <v>10</v>
      </c>
      <c r="F153" s="153">
        <v>20</v>
      </c>
      <c r="G153" s="153">
        <v>18</v>
      </c>
      <c r="H153" s="192"/>
      <c r="I153" s="102"/>
    </row>
    <row r="154" spans="1:10" x14ac:dyDescent="0.3">
      <c r="H154" s="192"/>
      <c r="I154" s="102"/>
    </row>
    <row r="155" spans="1:10" x14ac:dyDescent="0.3">
      <c r="H155" s="192"/>
      <c r="I155" s="102"/>
    </row>
    <row r="156" spans="1:10" x14ac:dyDescent="0.3">
      <c r="H156" s="192"/>
      <c r="I156" s="102"/>
    </row>
    <row r="157" spans="1:10" x14ac:dyDescent="0.3">
      <c r="H157" s="192"/>
      <c r="I157" s="102"/>
    </row>
    <row r="158" spans="1:10" x14ac:dyDescent="0.3">
      <c r="H158" s="192"/>
      <c r="I158" s="102"/>
    </row>
    <row r="159" spans="1:10" x14ac:dyDescent="0.3">
      <c r="H159" s="192"/>
      <c r="I159" s="102"/>
    </row>
    <row r="160" spans="1:10" x14ac:dyDescent="0.3">
      <c r="H160" s="192"/>
      <c r="I160" s="102"/>
    </row>
    <row r="161" spans="8:9" x14ac:dyDescent="0.3">
      <c r="H161" s="192"/>
      <c r="I161" s="102"/>
    </row>
    <row r="162" spans="8:9" x14ac:dyDescent="0.3">
      <c r="H162" s="192"/>
      <c r="I162" s="102"/>
    </row>
    <row r="163" spans="8:9" x14ac:dyDescent="0.3">
      <c r="H163" s="192"/>
      <c r="I163" s="102"/>
    </row>
    <row r="164" spans="8:9" x14ac:dyDescent="0.3">
      <c r="H164" s="192"/>
      <c r="I164" s="102"/>
    </row>
    <row r="165" spans="8:9" x14ac:dyDescent="0.3">
      <c r="H165" s="192"/>
      <c r="I165" s="102"/>
    </row>
    <row r="166" spans="8:9" x14ac:dyDescent="0.3">
      <c r="H166" s="192"/>
      <c r="I166" s="102"/>
    </row>
    <row r="167" spans="8:9" x14ac:dyDescent="0.3">
      <c r="H167" s="192"/>
      <c r="I167" s="102"/>
    </row>
    <row r="168" spans="8:9" x14ac:dyDescent="0.3">
      <c r="H168" s="192"/>
      <c r="I168" s="102"/>
    </row>
    <row r="169" spans="8:9" x14ac:dyDescent="0.3">
      <c r="H169" s="192"/>
      <c r="I169" s="102"/>
    </row>
    <row r="170" spans="8:9" x14ac:dyDescent="0.3">
      <c r="H170" s="192"/>
      <c r="I170" s="102"/>
    </row>
    <row r="171" spans="8:9" x14ac:dyDescent="0.3">
      <c r="H171" s="192"/>
      <c r="I171" s="102"/>
    </row>
    <row r="172" spans="8:9" x14ac:dyDescent="0.3">
      <c r="H172" s="192"/>
      <c r="I172" s="102"/>
    </row>
    <row r="173" spans="8:9" x14ac:dyDescent="0.3">
      <c r="H173" s="192"/>
      <c r="I173" s="102"/>
    </row>
    <row r="174" spans="8:9" x14ac:dyDescent="0.3">
      <c r="H174" s="192"/>
      <c r="I174" s="102"/>
    </row>
    <row r="175" spans="8:9" x14ac:dyDescent="0.3">
      <c r="H175" s="192"/>
      <c r="I175" s="102"/>
    </row>
    <row r="176" spans="8:9" x14ac:dyDescent="0.3">
      <c r="H176" s="192"/>
      <c r="I176" s="102"/>
    </row>
    <row r="177" spans="8:9" x14ac:dyDescent="0.3">
      <c r="H177" s="192"/>
      <c r="I177" s="102"/>
    </row>
    <row r="178" spans="8:9" x14ac:dyDescent="0.3">
      <c r="H178" s="192"/>
      <c r="I178" s="102"/>
    </row>
    <row r="179" spans="8:9" x14ac:dyDescent="0.3">
      <c r="H179" s="192"/>
      <c r="I179" s="102"/>
    </row>
    <row r="180" spans="8:9" x14ac:dyDescent="0.3">
      <c r="H180" s="192"/>
      <c r="I180" s="102"/>
    </row>
    <row r="181" spans="8:9" x14ac:dyDescent="0.3">
      <c r="H181" s="192"/>
      <c r="I181" s="102"/>
    </row>
    <row r="182" spans="8:9" x14ac:dyDescent="0.3">
      <c r="H182" s="192"/>
      <c r="I182" s="102"/>
    </row>
    <row r="183" spans="8:9" x14ac:dyDescent="0.3">
      <c r="H183" s="192"/>
      <c r="I183" s="102"/>
    </row>
    <row r="184" spans="8:9" x14ac:dyDescent="0.3">
      <c r="H184" s="192"/>
      <c r="I184" s="102"/>
    </row>
    <row r="185" spans="8:9" x14ac:dyDescent="0.3">
      <c r="H185" s="192"/>
      <c r="I185" s="102"/>
    </row>
    <row r="186" spans="8:9" x14ac:dyDescent="0.3">
      <c r="H186" s="192"/>
      <c r="I186" s="102"/>
    </row>
    <row r="187" spans="8:9" x14ac:dyDescent="0.3">
      <c r="H187" s="192"/>
      <c r="I187" s="102"/>
    </row>
    <row r="188" spans="8:9" x14ac:dyDescent="0.3">
      <c r="H188" s="192"/>
      <c r="I188" s="102"/>
    </row>
    <row r="189" spans="8:9" x14ac:dyDescent="0.3">
      <c r="H189" s="192"/>
      <c r="I189" s="102"/>
    </row>
    <row r="190" spans="8:9" x14ac:dyDescent="0.3">
      <c r="H190" s="192"/>
      <c r="I190" s="102"/>
    </row>
    <row r="191" spans="8:9" x14ac:dyDescent="0.3">
      <c r="H191" s="192"/>
      <c r="I191" s="102"/>
    </row>
    <row r="192" spans="8:9" x14ac:dyDescent="0.3">
      <c r="H192" s="192"/>
      <c r="I192" s="102"/>
    </row>
    <row r="193" spans="8:9" x14ac:dyDescent="0.3">
      <c r="H193" s="192"/>
      <c r="I193" s="102"/>
    </row>
    <row r="194" spans="8:9" x14ac:dyDescent="0.3">
      <c r="H194" s="192"/>
      <c r="I194" s="102"/>
    </row>
    <row r="195" spans="8:9" x14ac:dyDescent="0.3">
      <c r="H195" s="192"/>
      <c r="I195" s="102"/>
    </row>
    <row r="196" spans="8:9" x14ac:dyDescent="0.3">
      <c r="H196" s="192"/>
      <c r="I196" s="102"/>
    </row>
    <row r="197" spans="8:9" x14ac:dyDescent="0.3">
      <c r="H197" s="192"/>
      <c r="I197" s="102"/>
    </row>
    <row r="198" spans="8:9" x14ac:dyDescent="0.3">
      <c r="H198" s="192"/>
      <c r="I198" s="102"/>
    </row>
    <row r="199" spans="8:9" x14ac:dyDescent="0.3">
      <c r="H199" s="192"/>
      <c r="I199" s="102"/>
    </row>
    <row r="200" spans="8:9" x14ac:dyDescent="0.3">
      <c r="H200" s="192"/>
      <c r="I200" s="102"/>
    </row>
    <row r="201" spans="8:9" x14ac:dyDescent="0.3">
      <c r="H201" s="192"/>
      <c r="I201" s="102"/>
    </row>
    <row r="202" spans="8:9" x14ac:dyDescent="0.3">
      <c r="H202" s="192"/>
      <c r="I202" s="102"/>
    </row>
    <row r="203" spans="8:9" x14ac:dyDescent="0.3">
      <c r="H203" s="192"/>
      <c r="I203" s="102"/>
    </row>
    <row r="204" spans="8:9" x14ac:dyDescent="0.3">
      <c r="H204" s="192"/>
      <c r="I204" s="102"/>
    </row>
    <row r="205" spans="8:9" x14ac:dyDescent="0.3">
      <c r="H205" s="192"/>
      <c r="I205" s="102"/>
    </row>
    <row r="206" spans="8:9" x14ac:dyDescent="0.3">
      <c r="H206" s="192"/>
      <c r="I206" s="102"/>
    </row>
    <row r="207" spans="8:9" x14ac:dyDescent="0.3">
      <c r="H207" s="192"/>
      <c r="I207" s="102"/>
    </row>
    <row r="208" spans="8:9" x14ac:dyDescent="0.3">
      <c r="H208" s="192"/>
      <c r="I208" s="102"/>
    </row>
    <row r="209" spans="8:9" x14ac:dyDescent="0.3">
      <c r="H209" s="192"/>
      <c r="I209" s="102"/>
    </row>
    <row r="210" spans="8:9" x14ac:dyDescent="0.3">
      <c r="H210" s="192"/>
      <c r="I210" s="102"/>
    </row>
    <row r="211" spans="8:9" x14ac:dyDescent="0.3">
      <c r="H211" s="192"/>
      <c r="I211" s="102"/>
    </row>
    <row r="212" spans="8:9" x14ac:dyDescent="0.3">
      <c r="H212" s="192"/>
      <c r="I212" s="102"/>
    </row>
    <row r="213" spans="8:9" x14ac:dyDescent="0.3">
      <c r="H213" s="192"/>
      <c r="I213" s="102"/>
    </row>
    <row r="214" spans="8:9" x14ac:dyDescent="0.3">
      <c r="H214" s="192"/>
      <c r="I214" s="102"/>
    </row>
    <row r="215" spans="8:9" x14ac:dyDescent="0.3">
      <c r="H215" s="192"/>
      <c r="I215" s="102"/>
    </row>
    <row r="216" spans="8:9" x14ac:dyDescent="0.3">
      <c r="H216" s="192"/>
      <c r="I216" s="102"/>
    </row>
    <row r="217" spans="8:9" x14ac:dyDescent="0.3">
      <c r="H217" s="192"/>
      <c r="I217" s="102"/>
    </row>
    <row r="218" spans="8:9" x14ac:dyDescent="0.3">
      <c r="H218" s="192"/>
      <c r="I218" s="102"/>
    </row>
    <row r="219" spans="8:9" x14ac:dyDescent="0.3">
      <c r="H219" s="192"/>
      <c r="I219" s="102"/>
    </row>
    <row r="220" spans="8:9" x14ac:dyDescent="0.3">
      <c r="H220" s="192"/>
      <c r="I220" s="102"/>
    </row>
    <row r="221" spans="8:9" x14ac:dyDescent="0.3">
      <c r="H221" s="192"/>
      <c r="I221" s="102"/>
    </row>
    <row r="222" spans="8:9" x14ac:dyDescent="0.3">
      <c r="H222" s="192"/>
      <c r="I222" s="102"/>
    </row>
    <row r="223" spans="8:9" x14ac:dyDescent="0.3">
      <c r="H223" s="192"/>
      <c r="I223" s="102"/>
    </row>
    <row r="224" spans="8:9" x14ac:dyDescent="0.3">
      <c r="H224" s="192"/>
      <c r="I224" s="102"/>
    </row>
    <row r="225" spans="8:9" x14ac:dyDescent="0.3">
      <c r="H225" s="192"/>
      <c r="I225" s="102"/>
    </row>
    <row r="226" spans="8:9" x14ac:dyDescent="0.3">
      <c r="H226" s="192"/>
      <c r="I226" s="102"/>
    </row>
    <row r="227" spans="8:9" x14ac:dyDescent="0.3">
      <c r="H227" s="192"/>
      <c r="I227" s="102"/>
    </row>
    <row r="228" spans="8:9" x14ac:dyDescent="0.3">
      <c r="H228" s="192"/>
      <c r="I228" s="102"/>
    </row>
    <row r="229" spans="8:9" x14ac:dyDescent="0.3">
      <c r="H229" s="192"/>
      <c r="I229" s="102"/>
    </row>
    <row r="230" spans="8:9" x14ac:dyDescent="0.3">
      <c r="H230" s="192"/>
      <c r="I230" s="102"/>
    </row>
    <row r="231" spans="8:9" x14ac:dyDescent="0.3">
      <c r="H231" s="192"/>
      <c r="I231" s="102"/>
    </row>
    <row r="232" spans="8:9" x14ac:dyDescent="0.3">
      <c r="H232" s="192"/>
      <c r="I232" s="102"/>
    </row>
    <row r="233" spans="8:9" x14ac:dyDescent="0.3">
      <c r="H233" s="192"/>
      <c r="I233" s="102"/>
    </row>
    <row r="234" spans="8:9" x14ac:dyDescent="0.3">
      <c r="H234" s="192"/>
      <c r="I234" s="102"/>
    </row>
    <row r="235" spans="8:9" x14ac:dyDescent="0.3">
      <c r="H235" s="192"/>
      <c r="I235" s="102"/>
    </row>
    <row r="236" spans="8:9" x14ac:dyDescent="0.3">
      <c r="H236" s="192"/>
      <c r="I236" s="102"/>
    </row>
    <row r="237" spans="8:9" x14ac:dyDescent="0.3">
      <c r="H237" s="192"/>
      <c r="I237" s="102"/>
    </row>
    <row r="238" spans="8:9" x14ac:dyDescent="0.3">
      <c r="H238" s="192"/>
      <c r="I238" s="102"/>
    </row>
    <row r="239" spans="8:9" x14ac:dyDescent="0.3">
      <c r="H239" s="192"/>
      <c r="I239" s="102"/>
    </row>
    <row r="240" spans="8:9" x14ac:dyDescent="0.3">
      <c r="H240" s="192"/>
      <c r="I240" s="102"/>
    </row>
    <row r="241" spans="8:9" x14ac:dyDescent="0.3">
      <c r="H241" s="192"/>
      <c r="I241" s="102"/>
    </row>
    <row r="242" spans="8:9" x14ac:dyDescent="0.3">
      <c r="H242" s="192"/>
      <c r="I242" s="102"/>
    </row>
    <row r="243" spans="8:9" x14ac:dyDescent="0.3">
      <c r="H243" s="192"/>
      <c r="I243" s="102"/>
    </row>
    <row r="244" spans="8:9" x14ac:dyDescent="0.3">
      <c r="H244" s="192"/>
      <c r="I244" s="102"/>
    </row>
    <row r="245" spans="8:9" x14ac:dyDescent="0.3">
      <c r="H245" s="192"/>
      <c r="I245" s="102"/>
    </row>
    <row r="246" spans="8:9" x14ac:dyDescent="0.3">
      <c r="H246" s="192"/>
      <c r="I246" s="102"/>
    </row>
    <row r="247" spans="8:9" x14ac:dyDescent="0.3">
      <c r="H247" s="192"/>
      <c r="I247" s="102"/>
    </row>
    <row r="248" spans="8:9" x14ac:dyDescent="0.3">
      <c r="H248" s="192"/>
      <c r="I248" s="102"/>
    </row>
    <row r="249" spans="8:9" x14ac:dyDescent="0.3">
      <c r="H249" s="192"/>
      <c r="I249" s="102"/>
    </row>
    <row r="250" spans="8:9" x14ac:dyDescent="0.3">
      <c r="H250" s="192"/>
      <c r="I250" s="102"/>
    </row>
    <row r="251" spans="8:9" x14ac:dyDescent="0.3">
      <c r="H251" s="192"/>
      <c r="I251" s="102"/>
    </row>
    <row r="252" spans="8:9" x14ac:dyDescent="0.3">
      <c r="H252" s="192"/>
      <c r="I252" s="102"/>
    </row>
    <row r="253" spans="8:9" x14ac:dyDescent="0.3">
      <c r="H253" s="192"/>
      <c r="I253" s="102"/>
    </row>
    <row r="254" spans="8:9" x14ac:dyDescent="0.3">
      <c r="H254" s="192"/>
      <c r="I254" s="102"/>
    </row>
    <row r="255" spans="8:9" x14ac:dyDescent="0.3">
      <c r="H255" s="192"/>
      <c r="I255" s="102"/>
    </row>
    <row r="256" spans="8:9" x14ac:dyDescent="0.3">
      <c r="H256" s="192"/>
      <c r="I256" s="102"/>
    </row>
    <row r="257" spans="8:9" x14ac:dyDescent="0.3">
      <c r="H257" s="192"/>
      <c r="I257" s="102"/>
    </row>
    <row r="258" spans="8:9" x14ac:dyDescent="0.3">
      <c r="H258" s="192"/>
      <c r="I258" s="102"/>
    </row>
    <row r="259" spans="8:9" x14ac:dyDescent="0.3">
      <c r="H259" s="192"/>
      <c r="I259" s="102"/>
    </row>
    <row r="260" spans="8:9" x14ac:dyDescent="0.3">
      <c r="H260" s="192"/>
      <c r="I260" s="102"/>
    </row>
    <row r="261" spans="8:9" x14ac:dyDescent="0.3">
      <c r="H261" s="192"/>
      <c r="I261" s="102"/>
    </row>
    <row r="262" spans="8:9" x14ac:dyDescent="0.3">
      <c r="H262" s="192"/>
      <c r="I262" s="102"/>
    </row>
    <row r="263" spans="8:9" x14ac:dyDescent="0.3">
      <c r="H263" s="192"/>
      <c r="I263" s="102"/>
    </row>
    <row r="264" spans="8:9" x14ac:dyDescent="0.3">
      <c r="H264" s="192"/>
      <c r="I264" s="102"/>
    </row>
    <row r="265" spans="8:9" x14ac:dyDescent="0.3">
      <c r="H265" s="192"/>
      <c r="I265" s="102"/>
    </row>
    <row r="266" spans="8:9" x14ac:dyDescent="0.3">
      <c r="H266" s="192"/>
      <c r="I266" s="102"/>
    </row>
    <row r="267" spans="8:9" x14ac:dyDescent="0.3">
      <c r="H267" s="192"/>
      <c r="I267" s="102"/>
    </row>
    <row r="268" spans="8:9" x14ac:dyDescent="0.3">
      <c r="H268" s="192"/>
      <c r="I268" s="102"/>
    </row>
    <row r="269" spans="8:9" x14ac:dyDescent="0.3">
      <c r="H269" s="192"/>
      <c r="I269" s="102"/>
    </row>
    <row r="270" spans="8:9" x14ac:dyDescent="0.3">
      <c r="H270" s="192"/>
      <c r="I270" s="102"/>
    </row>
    <row r="271" spans="8:9" x14ac:dyDescent="0.3">
      <c r="H271" s="192"/>
      <c r="I271" s="102"/>
    </row>
    <row r="272" spans="8:9" x14ac:dyDescent="0.3">
      <c r="H272" s="192"/>
      <c r="I272" s="102"/>
    </row>
    <row r="273" spans="8:9" x14ac:dyDescent="0.3">
      <c r="H273" s="192"/>
      <c r="I273" s="102"/>
    </row>
    <row r="274" spans="8:9" x14ac:dyDescent="0.3">
      <c r="H274" s="192"/>
      <c r="I274" s="102"/>
    </row>
    <row r="275" spans="8:9" x14ac:dyDescent="0.3">
      <c r="H275" s="192"/>
      <c r="I275" s="102"/>
    </row>
    <row r="276" spans="8:9" x14ac:dyDescent="0.3">
      <c r="H276" s="192"/>
      <c r="I276" s="102"/>
    </row>
    <row r="277" spans="8:9" x14ac:dyDescent="0.3">
      <c r="H277" s="192"/>
      <c r="I277" s="102"/>
    </row>
    <row r="278" spans="8:9" x14ac:dyDescent="0.3">
      <c r="H278" s="192"/>
      <c r="I278" s="102"/>
    </row>
    <row r="279" spans="8:9" x14ac:dyDescent="0.3">
      <c r="H279" s="192"/>
      <c r="I279" s="102"/>
    </row>
    <row r="280" spans="8:9" x14ac:dyDescent="0.3">
      <c r="H280" s="192"/>
      <c r="I280" s="102"/>
    </row>
    <row r="281" spans="8:9" x14ac:dyDescent="0.3">
      <c r="H281" s="192"/>
      <c r="I281" s="102"/>
    </row>
    <row r="282" spans="8:9" x14ac:dyDescent="0.3">
      <c r="H282" s="192"/>
      <c r="I282" s="102"/>
    </row>
    <row r="283" spans="8:9" x14ac:dyDescent="0.3">
      <c r="H283" s="192"/>
      <c r="I283" s="102"/>
    </row>
    <row r="284" spans="8:9" x14ac:dyDescent="0.3">
      <c r="H284" s="192"/>
      <c r="I284" s="102"/>
    </row>
    <row r="285" spans="8:9" x14ac:dyDescent="0.3">
      <c r="H285" s="192"/>
      <c r="I285" s="102"/>
    </row>
    <row r="286" spans="8:9" x14ac:dyDescent="0.3">
      <c r="H286" s="192"/>
      <c r="I286" s="102"/>
    </row>
    <row r="287" spans="8:9" x14ac:dyDescent="0.3">
      <c r="H287" s="192"/>
      <c r="I287" s="102"/>
    </row>
    <row r="288" spans="8:9" x14ac:dyDescent="0.3">
      <c r="H288" s="192"/>
      <c r="I288" s="102"/>
    </row>
    <row r="289" spans="8:9" x14ac:dyDescent="0.3">
      <c r="H289" s="192"/>
      <c r="I289" s="102"/>
    </row>
    <row r="290" spans="8:9" x14ac:dyDescent="0.3">
      <c r="H290" s="192"/>
      <c r="I290" s="102"/>
    </row>
    <row r="291" spans="8:9" x14ac:dyDescent="0.3">
      <c r="H291" s="192"/>
      <c r="I291" s="102"/>
    </row>
    <row r="292" spans="8:9" x14ac:dyDescent="0.3">
      <c r="H292" s="192"/>
      <c r="I292" s="102"/>
    </row>
    <row r="293" spans="8:9" x14ac:dyDescent="0.3">
      <c r="H293" s="192"/>
      <c r="I293" s="102"/>
    </row>
    <row r="294" spans="8:9" x14ac:dyDescent="0.3">
      <c r="H294" s="192"/>
      <c r="I294" s="102"/>
    </row>
    <row r="295" spans="8:9" x14ac:dyDescent="0.3">
      <c r="H295" s="192"/>
      <c r="I295" s="102"/>
    </row>
    <row r="296" spans="8:9" x14ac:dyDescent="0.3">
      <c r="H296" s="192"/>
      <c r="I296" s="102"/>
    </row>
    <row r="297" spans="8:9" x14ac:dyDescent="0.3">
      <c r="H297" s="192"/>
      <c r="I297" s="102"/>
    </row>
    <row r="298" spans="8:9" x14ac:dyDescent="0.3">
      <c r="H298" s="192"/>
      <c r="I298" s="102"/>
    </row>
    <row r="299" spans="8:9" x14ac:dyDescent="0.3">
      <c r="H299" s="192"/>
      <c r="I299" s="102"/>
    </row>
    <row r="300" spans="8:9" x14ac:dyDescent="0.3">
      <c r="H300" s="192"/>
      <c r="I300" s="102"/>
    </row>
    <row r="301" spans="8:9" x14ac:dyDescent="0.3">
      <c r="H301" s="192"/>
      <c r="I301" s="102"/>
    </row>
    <row r="302" spans="8:9" x14ac:dyDescent="0.3">
      <c r="H302" s="192"/>
      <c r="I302" s="102"/>
    </row>
    <row r="303" spans="8:9" x14ac:dyDescent="0.3">
      <c r="H303" s="192"/>
      <c r="I303" s="102"/>
    </row>
    <row r="304" spans="8:9" x14ac:dyDescent="0.3">
      <c r="H304" s="192"/>
      <c r="I304" s="102"/>
    </row>
    <row r="305" spans="8:9" x14ac:dyDescent="0.3">
      <c r="H305" s="192"/>
      <c r="I305" s="102"/>
    </row>
    <row r="306" spans="8:9" x14ac:dyDescent="0.3">
      <c r="H306" s="192"/>
      <c r="I306" s="102"/>
    </row>
    <row r="307" spans="8:9" x14ac:dyDescent="0.3">
      <c r="H307" s="192"/>
      <c r="I307" s="102"/>
    </row>
    <row r="308" spans="8:9" x14ac:dyDescent="0.3">
      <c r="H308" s="192"/>
      <c r="I308" s="102"/>
    </row>
    <row r="309" spans="8:9" x14ac:dyDescent="0.3">
      <c r="H309" s="192"/>
      <c r="I309" s="102"/>
    </row>
    <row r="310" spans="8:9" x14ac:dyDescent="0.3">
      <c r="H310" s="192"/>
      <c r="I310" s="102"/>
    </row>
    <row r="311" spans="8:9" x14ac:dyDescent="0.3">
      <c r="H311" s="192"/>
      <c r="I311" s="102"/>
    </row>
    <row r="312" spans="8:9" x14ac:dyDescent="0.3">
      <c r="H312" s="192"/>
      <c r="I312" s="102"/>
    </row>
    <row r="313" spans="8:9" x14ac:dyDescent="0.3">
      <c r="H313" s="192"/>
      <c r="I313" s="102"/>
    </row>
    <row r="314" spans="8:9" x14ac:dyDescent="0.3">
      <c r="H314" s="192"/>
      <c r="I314" s="102"/>
    </row>
    <row r="315" spans="8:9" x14ac:dyDescent="0.3">
      <c r="H315" s="192"/>
      <c r="I315" s="102"/>
    </row>
    <row r="316" spans="8:9" x14ac:dyDescent="0.3">
      <c r="H316" s="192"/>
      <c r="I316" s="102"/>
    </row>
    <row r="317" spans="8:9" x14ac:dyDescent="0.3">
      <c r="H317" s="192"/>
      <c r="I317" s="102"/>
    </row>
    <row r="318" spans="8:9" x14ac:dyDescent="0.3">
      <c r="H318" s="192"/>
      <c r="I318" s="102"/>
    </row>
    <row r="319" spans="8:9" x14ac:dyDescent="0.3">
      <c r="H319" s="192"/>
      <c r="I319" s="102"/>
    </row>
    <row r="320" spans="8:9" x14ac:dyDescent="0.3">
      <c r="H320" s="192"/>
      <c r="I320" s="102"/>
    </row>
    <row r="321" spans="8:9" x14ac:dyDescent="0.3">
      <c r="H321" s="192"/>
      <c r="I321" s="102"/>
    </row>
    <row r="322" spans="8:9" x14ac:dyDescent="0.3">
      <c r="H322" s="192"/>
      <c r="I322" s="102"/>
    </row>
    <row r="323" spans="8:9" x14ac:dyDescent="0.3">
      <c r="H323" s="192"/>
      <c r="I323" s="102"/>
    </row>
    <row r="324" spans="8:9" x14ac:dyDescent="0.3">
      <c r="H324" s="192"/>
      <c r="I324" s="102"/>
    </row>
    <row r="325" spans="8:9" x14ac:dyDescent="0.3">
      <c r="H325" s="192"/>
      <c r="I325" s="102"/>
    </row>
    <row r="326" spans="8:9" x14ac:dyDescent="0.3">
      <c r="H326" s="192"/>
      <c r="I326" s="102"/>
    </row>
    <row r="327" spans="8:9" x14ac:dyDescent="0.3">
      <c r="H327" s="192"/>
      <c r="I327" s="102"/>
    </row>
    <row r="328" spans="8:9" x14ac:dyDescent="0.3">
      <c r="H328" s="192"/>
      <c r="I328" s="102"/>
    </row>
    <row r="329" spans="8:9" x14ac:dyDescent="0.3">
      <c r="H329" s="192"/>
      <c r="I329" s="102"/>
    </row>
    <row r="330" spans="8:9" x14ac:dyDescent="0.3">
      <c r="H330" s="192"/>
      <c r="I330" s="102"/>
    </row>
    <row r="331" spans="8:9" x14ac:dyDescent="0.3">
      <c r="H331" s="192"/>
      <c r="I331" s="102"/>
    </row>
    <row r="332" spans="8:9" x14ac:dyDescent="0.3">
      <c r="H332" s="192"/>
      <c r="I332" s="102"/>
    </row>
    <row r="333" spans="8:9" x14ac:dyDescent="0.3">
      <c r="H333" s="192"/>
      <c r="I333" s="102"/>
    </row>
    <row r="334" spans="8:9" x14ac:dyDescent="0.3">
      <c r="H334" s="192"/>
      <c r="I334" s="102"/>
    </row>
    <row r="335" spans="8:9" x14ac:dyDescent="0.3">
      <c r="H335" s="192"/>
      <c r="I335" s="102"/>
    </row>
    <row r="336" spans="8:9" x14ac:dyDescent="0.3">
      <c r="H336" s="192"/>
      <c r="I336" s="102"/>
    </row>
    <row r="337" spans="8:9" x14ac:dyDescent="0.3">
      <c r="H337" s="192"/>
      <c r="I337" s="102"/>
    </row>
    <row r="338" spans="8:9" x14ac:dyDescent="0.3">
      <c r="H338" s="192"/>
      <c r="I338" s="102"/>
    </row>
    <row r="339" spans="8:9" x14ac:dyDescent="0.3">
      <c r="H339" s="192"/>
      <c r="I339" s="102"/>
    </row>
    <row r="340" spans="8:9" x14ac:dyDescent="0.3">
      <c r="H340" s="192"/>
      <c r="I340" s="102"/>
    </row>
    <row r="341" spans="8:9" x14ac:dyDescent="0.3">
      <c r="H341" s="192"/>
      <c r="I341" s="102"/>
    </row>
    <row r="342" spans="8:9" x14ac:dyDescent="0.3">
      <c r="H342" s="192"/>
      <c r="I342" s="102"/>
    </row>
    <row r="343" spans="8:9" x14ac:dyDescent="0.3">
      <c r="H343" s="192"/>
      <c r="I343" s="102"/>
    </row>
    <row r="344" spans="8:9" x14ac:dyDescent="0.3">
      <c r="H344" s="192"/>
      <c r="I344" s="102"/>
    </row>
    <row r="345" spans="8:9" x14ac:dyDescent="0.3">
      <c r="H345" s="192"/>
      <c r="I345" s="102"/>
    </row>
    <row r="346" spans="8:9" x14ac:dyDescent="0.3">
      <c r="H346" s="192"/>
      <c r="I346" s="102"/>
    </row>
    <row r="347" spans="8:9" x14ac:dyDescent="0.3">
      <c r="H347" s="192"/>
      <c r="I347" s="102"/>
    </row>
    <row r="348" spans="8:9" x14ac:dyDescent="0.3">
      <c r="H348" s="192"/>
      <c r="I348" s="102"/>
    </row>
    <row r="349" spans="8:9" x14ac:dyDescent="0.3">
      <c r="H349" s="192"/>
      <c r="I349" s="102"/>
    </row>
    <row r="350" spans="8:9" x14ac:dyDescent="0.3">
      <c r="H350" s="192"/>
      <c r="I350" s="102"/>
    </row>
    <row r="351" spans="8:9" x14ac:dyDescent="0.3">
      <c r="H351" s="192"/>
      <c r="I351" s="102"/>
    </row>
    <row r="352" spans="8:9" x14ac:dyDescent="0.3">
      <c r="H352" s="192"/>
      <c r="I352" s="102"/>
    </row>
    <row r="353" spans="8:9" x14ac:dyDescent="0.3">
      <c r="H353" s="192"/>
      <c r="I353" s="102"/>
    </row>
    <row r="354" spans="8:9" x14ac:dyDescent="0.3">
      <c r="H354" s="192"/>
      <c r="I354" s="102"/>
    </row>
    <row r="355" spans="8:9" x14ac:dyDescent="0.3">
      <c r="H355" s="192"/>
      <c r="I355" s="102"/>
    </row>
    <row r="356" spans="8:9" x14ac:dyDescent="0.3">
      <c r="H356" s="192"/>
      <c r="I356" s="102"/>
    </row>
    <row r="357" spans="8:9" x14ac:dyDescent="0.3">
      <c r="H357" s="192"/>
      <c r="I357" s="102"/>
    </row>
    <row r="358" spans="8:9" x14ac:dyDescent="0.3">
      <c r="H358" s="192"/>
      <c r="I358" s="102"/>
    </row>
    <row r="359" spans="8:9" x14ac:dyDescent="0.3">
      <c r="H359" s="192"/>
      <c r="I359" s="102"/>
    </row>
    <row r="360" spans="8:9" x14ac:dyDescent="0.3">
      <c r="H360" s="192"/>
      <c r="I360" s="102"/>
    </row>
    <row r="361" spans="8:9" x14ac:dyDescent="0.3">
      <c r="H361" s="192"/>
      <c r="I361" s="102"/>
    </row>
    <row r="362" spans="8:9" x14ac:dyDescent="0.3">
      <c r="H362" s="192"/>
      <c r="I362" s="102"/>
    </row>
    <row r="363" spans="8:9" x14ac:dyDescent="0.3">
      <c r="H363" s="192"/>
      <c r="I363" s="102"/>
    </row>
    <row r="364" spans="8:9" x14ac:dyDescent="0.3">
      <c r="H364" s="192"/>
      <c r="I364" s="102"/>
    </row>
    <row r="365" spans="8:9" x14ac:dyDescent="0.3">
      <c r="H365" s="192"/>
      <c r="I365" s="102"/>
    </row>
    <row r="366" spans="8:9" x14ac:dyDescent="0.3">
      <c r="H366" s="192"/>
      <c r="I366" s="102"/>
    </row>
    <row r="367" spans="8:9" x14ac:dyDescent="0.3">
      <c r="H367" s="192"/>
      <c r="I367" s="102"/>
    </row>
    <row r="368" spans="8:9" x14ac:dyDescent="0.3">
      <c r="H368" s="192"/>
      <c r="I368" s="102"/>
    </row>
    <row r="369" spans="8:9" x14ac:dyDescent="0.3">
      <c r="H369" s="192"/>
      <c r="I369" s="102"/>
    </row>
    <row r="370" spans="8:9" x14ac:dyDescent="0.3">
      <c r="H370" s="192"/>
      <c r="I370" s="102"/>
    </row>
    <row r="371" spans="8:9" x14ac:dyDescent="0.3">
      <c r="H371" s="192"/>
      <c r="I371" s="102"/>
    </row>
    <row r="372" spans="8:9" x14ac:dyDescent="0.3">
      <c r="H372" s="192"/>
      <c r="I372" s="102"/>
    </row>
    <row r="373" spans="8:9" x14ac:dyDescent="0.3">
      <c r="H373" s="192"/>
      <c r="I373" s="102"/>
    </row>
    <row r="374" spans="8:9" x14ac:dyDescent="0.3">
      <c r="H374" s="192"/>
      <c r="I374" s="102"/>
    </row>
    <row r="375" spans="8:9" x14ac:dyDescent="0.3">
      <c r="H375" s="192"/>
      <c r="I375" s="102"/>
    </row>
    <row r="376" spans="8:9" x14ac:dyDescent="0.3">
      <c r="H376" s="192"/>
      <c r="I376" s="102"/>
    </row>
    <row r="377" spans="8:9" x14ac:dyDescent="0.3">
      <c r="H377" s="192"/>
      <c r="I377" s="102"/>
    </row>
    <row r="378" spans="8:9" x14ac:dyDescent="0.3">
      <c r="H378" s="192"/>
      <c r="I378" s="102"/>
    </row>
    <row r="379" spans="8:9" x14ac:dyDescent="0.3">
      <c r="H379" s="192"/>
      <c r="I379" s="102"/>
    </row>
    <row r="380" spans="8:9" x14ac:dyDescent="0.3">
      <c r="H380" s="192"/>
      <c r="I380" s="102"/>
    </row>
    <row r="381" spans="8:9" x14ac:dyDescent="0.3">
      <c r="H381" s="192"/>
      <c r="I381" s="102"/>
    </row>
    <row r="382" spans="8:9" x14ac:dyDescent="0.3">
      <c r="H382" s="192"/>
      <c r="I382" s="102"/>
    </row>
    <row r="383" spans="8:9" x14ac:dyDescent="0.3">
      <c r="H383" s="192"/>
      <c r="I383" s="102"/>
    </row>
  </sheetData>
  <mergeCells count="41">
    <mergeCell ref="J17:J36"/>
    <mergeCell ref="J68:J73"/>
    <mergeCell ref="J75:J78"/>
    <mergeCell ref="I17:I36"/>
    <mergeCell ref="I38:I41"/>
    <mergeCell ref="I43:I50"/>
    <mergeCell ref="I52:I56"/>
    <mergeCell ref="I58:I66"/>
    <mergeCell ref="I68:I73"/>
    <mergeCell ref="I75:I78"/>
    <mergeCell ref="J38:J41"/>
    <mergeCell ref="J43:J50"/>
    <mergeCell ref="J52:J56"/>
    <mergeCell ref="H2:H4"/>
    <mergeCell ref="J2:J4"/>
    <mergeCell ref="J6:J15"/>
    <mergeCell ref="I2:I4"/>
    <mergeCell ref="I6:I15"/>
    <mergeCell ref="I80:I87"/>
    <mergeCell ref="I89:I96"/>
    <mergeCell ref="I98:I101"/>
    <mergeCell ref="I103:I108"/>
    <mergeCell ref="I110:I114"/>
    <mergeCell ref="J110:J114"/>
    <mergeCell ref="J58:J66"/>
    <mergeCell ref="J80:J87"/>
    <mergeCell ref="J89:J96"/>
    <mergeCell ref="J98:J101"/>
    <mergeCell ref="J103:J108"/>
    <mergeCell ref="I116:I117"/>
    <mergeCell ref="I119:I121"/>
    <mergeCell ref="I123:I125"/>
    <mergeCell ref="J138:J152"/>
    <mergeCell ref="J119:J121"/>
    <mergeCell ref="J134:J136"/>
    <mergeCell ref="I127:I132"/>
    <mergeCell ref="I134:I136"/>
    <mergeCell ref="I138:I152"/>
    <mergeCell ref="J127:J132"/>
    <mergeCell ref="J116:J117"/>
    <mergeCell ref="J123:J125"/>
  </mergeCells>
  <conditionalFormatting sqref="H1:H1048576">
    <cfRule type="colorScale" priority="1">
      <colorScale>
        <cfvo type="min"/>
        <cfvo type="max"/>
        <color rgb="FFFCFCFF"/>
        <color rgb="FFF8696B"/>
      </colorScale>
    </cfRule>
  </conditionalFormatting>
  <conditionalFormatting sqref="I1 I5:I7 I16 I37 I42:I43 I51:I54 I57:I58 I88:I95 I97:I99 I102:I106 I109:I113 I116 I118:I119">
    <cfRule type="cellIs" dxfId="20" priority="9" operator="equal">
      <formula>1</formula>
    </cfRule>
    <cfRule type="cellIs" dxfId="19" priority="12" operator="equal">
      <formula>4</formula>
    </cfRule>
    <cfRule type="cellIs" dxfId="18" priority="13" operator="equal">
      <formula>5</formula>
    </cfRule>
  </conditionalFormatting>
  <conditionalFormatting sqref="I67:I68 I74:I75 I79:I81 I102:I106">
    <cfRule type="cellIs" dxfId="17" priority="4" operator="equal">
      <formula>2</formula>
    </cfRule>
    <cfRule type="cellIs" dxfId="16" priority="5" operator="equal">
      <formula>3</formula>
    </cfRule>
    <cfRule type="cellIs" dxfId="15" priority="8" operator="equal">
      <formula>6</formula>
    </cfRule>
  </conditionalFormatting>
  <conditionalFormatting sqref="I67:I68 I74:I75 I79:I81">
    <cfRule type="cellIs" dxfId="14" priority="3" operator="equal">
      <formula>1</formula>
    </cfRule>
    <cfRule type="cellIs" dxfId="13" priority="6" operator="equal">
      <formula>4</formula>
    </cfRule>
    <cfRule type="cellIs" dxfId="12" priority="7" operator="equal">
      <formula>5</formula>
    </cfRule>
  </conditionalFormatting>
  <conditionalFormatting sqref="I88:I95 I97:I99 I109:I113 I116">
    <cfRule type="cellIs" dxfId="11" priority="10" operator="equal">
      <formula>2</formula>
    </cfRule>
    <cfRule type="cellIs" dxfId="10" priority="11" operator="equal">
      <formula>3</formula>
    </cfRule>
    <cfRule type="cellIs" dxfId="9" priority="14" operator="equal">
      <formula>6</formula>
    </cfRule>
  </conditionalFormatting>
  <conditionalFormatting sqref="I88:I95 I109:I113 I116 I1 I5:I7 I16 I37 I42:I43 I51:I54 I57:I58 I118:I119 I123 I126:I129 I133:I134 I153:I1048576">
    <cfRule type="cellIs" dxfId="8" priority="22" operator="equal">
      <formula>2</formula>
    </cfRule>
    <cfRule type="cellIs" dxfId="7" priority="23" operator="equal">
      <formula>3</formula>
    </cfRule>
    <cfRule type="cellIs" dxfId="6" priority="26" operator="equal">
      <formula>6</formula>
    </cfRule>
  </conditionalFormatting>
  <conditionalFormatting sqref="I123 I126:I129 I133:I134 I137 I153:I1048576">
    <cfRule type="cellIs" dxfId="5" priority="15" operator="equal">
      <formula>1</formula>
    </cfRule>
    <cfRule type="cellIs" dxfId="4" priority="18" operator="equal">
      <formula>4</formula>
    </cfRule>
    <cfRule type="cellIs" dxfId="3" priority="19" operator="equal">
      <formula>5</formula>
    </cfRule>
  </conditionalFormatting>
  <conditionalFormatting sqref="I137">
    <cfRule type="cellIs" dxfId="2" priority="16" operator="equal">
      <formula>2</formula>
    </cfRule>
    <cfRule type="cellIs" dxfId="1" priority="17" operator="equal">
      <formula>3</formula>
    </cfRule>
    <cfRule type="cellIs" dxfId="0" priority="20" operator="equal">
      <formula>6</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4" ma:contentTypeDescription="Crée un document." ma:contentTypeScope="" ma:versionID="c875eb2f00d5334fe76105937dd3a465">
  <xsd:schema xmlns:xsd="http://www.w3.org/2001/XMLSchema" xmlns:xs="http://www.w3.org/2001/XMLSchema" xmlns:p="http://schemas.microsoft.com/office/2006/metadata/properties" xmlns:ns2="fa0b5fe5-391f-41b6-811a-90e0518c7af2" xmlns:ns3="c228d1bd-650e-48eb-9f39-f684bd7bd257" targetNamespace="http://schemas.microsoft.com/office/2006/metadata/properties" ma:root="true" ma:fieldsID="0dc1f41202c8711d11a7b2fbbdbfa0ec" ns2:_="" ns3:_="">
    <xsd:import namespace="fa0b5fe5-391f-41b6-811a-90e0518c7af2"/>
    <xsd:import namespace="c228d1bd-650e-48eb-9f39-f684bd7bd2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96dc6f5d-5d37-4265-8955-6aac29463c5b}"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documentManagement>
</p:properties>
</file>

<file path=customXml/itemProps1.xml><?xml version="1.0" encoding="utf-8"?>
<ds:datastoreItem xmlns:ds="http://schemas.openxmlformats.org/officeDocument/2006/customXml" ds:itemID="{C6A74D64-003C-44AF-A3B8-6D88C48004B3}"/>
</file>

<file path=customXml/itemProps2.xml><?xml version="1.0" encoding="utf-8"?>
<ds:datastoreItem xmlns:ds="http://schemas.openxmlformats.org/officeDocument/2006/customXml" ds:itemID="{14A08E28-5EE5-427D-BFF3-F962FB788FDA}">
  <ds:schemaRefs>
    <ds:schemaRef ds:uri="http://schemas.microsoft.com/sharepoint/v3/contenttype/forms"/>
  </ds:schemaRefs>
</ds:datastoreItem>
</file>

<file path=customXml/itemProps3.xml><?xml version="1.0" encoding="utf-8"?>
<ds:datastoreItem xmlns:ds="http://schemas.openxmlformats.org/officeDocument/2006/customXml" ds:itemID="{87301A62-FC73-4A4A-8690-E4C81732EE44}">
  <ds:schemaRefs>
    <ds:schemaRef ds:uri="http://schemas.microsoft.com/office/2006/metadata/properties"/>
    <ds:schemaRef ds:uri="http://schemas.microsoft.com/office/infopath/2007/PartnerControls"/>
    <ds:schemaRef ds:uri="fa0b5fe5-391f-41b6-811a-90e0518c7af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Method Report</vt:lpstr>
      <vt:lpstr>DSAG HH Disability</vt:lpstr>
      <vt:lpstr>DSAG KII NGOs Disability</vt:lpstr>
      <vt:lpstr>DSAG KII NGOs</vt:lpstr>
      <vt:lpstr>DSAG KII Experts</vt:lpstr>
      <vt:lpstr>DSAG FGD Refugees</vt:lpstr>
      <vt:lpstr>DSAG FGD Host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Acted</dc:creator>
  <cp:keywords/>
  <dc:description/>
  <cp:lastModifiedBy>Joanna FILOPOULOS</cp:lastModifiedBy>
  <cp:revision/>
  <dcterms:created xsi:type="dcterms:W3CDTF">2015-06-05T18:17:20Z</dcterms:created>
  <dcterms:modified xsi:type="dcterms:W3CDTF">2023-12-21T11:58:28Z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ies>
</file>