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53222"/>
  <mc:AlternateContent xmlns:mc="http://schemas.openxmlformats.org/markup-compatibility/2006">
    <mc:Choice Requires="x15">
      <x15ac:absPath xmlns:x15ac="http://schemas.microsoft.com/office/spreadsheetml/2010/11/ac" url="C:\Users\Cécile Avena\Dropbox\1_REACH_NIGER\02_Project_Management\2020\2020-AGORA\02. Analyse des données\FGD\"/>
    </mc:Choice>
  </mc:AlternateContent>
  <bookViews>
    <workbookView xWindow="-110" yWindow="-110" windowWidth="19420" windowHeight="10420"/>
  </bookViews>
  <sheets>
    <sheet name="READ_ME" sheetId="2" r:id="rId1"/>
    <sheet name="Data Saturation Grid_Site" sheetId="1" r:id="rId2"/>
    <sheet name="Analyse_sites" sheetId="11" r:id="rId3"/>
  </sheets>
  <definedNames>
    <definedName name="_ftnref1" localSheetId="1">'Data Saturation Grid_Site'!$F$32</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47" i="11" l="1"/>
  <c r="I147" i="11"/>
  <c r="J147" i="11"/>
  <c r="H148" i="11"/>
  <c r="I148" i="11"/>
  <c r="J148" i="11"/>
  <c r="H149" i="11"/>
  <c r="I149" i="11"/>
  <c r="J149" i="11"/>
  <c r="H150" i="11"/>
  <c r="I150" i="11"/>
  <c r="J150" i="11"/>
  <c r="H151" i="11"/>
  <c r="I151" i="11"/>
  <c r="J151" i="11"/>
  <c r="H152" i="11"/>
  <c r="I152" i="11"/>
  <c r="J152" i="11"/>
  <c r="H153" i="11"/>
  <c r="I153" i="11"/>
  <c r="J153" i="11"/>
  <c r="H154" i="11"/>
  <c r="I154" i="11"/>
  <c r="J154" i="11"/>
  <c r="H155" i="11"/>
  <c r="I155" i="11"/>
  <c r="J155" i="11"/>
  <c r="H156" i="11"/>
  <c r="I156" i="11"/>
  <c r="J156" i="11"/>
  <c r="H157" i="11"/>
  <c r="I157" i="11"/>
  <c r="J157" i="11"/>
  <c r="H158" i="11"/>
  <c r="I158" i="11"/>
  <c r="J158" i="11"/>
  <c r="H159" i="11"/>
  <c r="G159" i="11" s="1"/>
  <c r="I159" i="11"/>
  <c r="J159" i="11"/>
  <c r="H160" i="11"/>
  <c r="I160" i="11"/>
  <c r="J160" i="11"/>
  <c r="H161" i="11"/>
  <c r="I161" i="11"/>
  <c r="J161" i="11"/>
  <c r="H162" i="11"/>
  <c r="I162" i="11"/>
  <c r="J162" i="11"/>
  <c r="H163" i="11"/>
  <c r="I163" i="11"/>
  <c r="J163" i="11"/>
  <c r="H164" i="11"/>
  <c r="I164" i="11"/>
  <c r="J164" i="11"/>
  <c r="H165" i="11"/>
  <c r="I165" i="11"/>
  <c r="J165" i="11"/>
  <c r="H166" i="11"/>
  <c r="I166" i="11"/>
  <c r="J166" i="11"/>
  <c r="H167" i="11"/>
  <c r="G167" i="11" s="1"/>
  <c r="I167" i="11"/>
  <c r="J167" i="11"/>
  <c r="H168" i="11"/>
  <c r="I168" i="11"/>
  <c r="J168" i="11"/>
  <c r="H169" i="11"/>
  <c r="I169" i="11"/>
  <c r="J169" i="11"/>
  <c r="H170" i="11"/>
  <c r="I170" i="11"/>
  <c r="J170" i="11"/>
  <c r="H171" i="11"/>
  <c r="I171" i="11"/>
  <c r="J171" i="11"/>
  <c r="H172" i="11"/>
  <c r="I172" i="11"/>
  <c r="J172" i="11"/>
  <c r="H173" i="11"/>
  <c r="I173" i="11"/>
  <c r="J173" i="11"/>
  <c r="H174" i="11"/>
  <c r="I174" i="11"/>
  <c r="J174" i="11"/>
  <c r="H175" i="11"/>
  <c r="G175" i="11" s="1"/>
  <c r="I175" i="11"/>
  <c r="J175" i="11"/>
  <c r="H176" i="11"/>
  <c r="I176" i="11"/>
  <c r="J176" i="11"/>
  <c r="H177" i="11"/>
  <c r="I177" i="11"/>
  <c r="J177" i="11"/>
  <c r="H178" i="11"/>
  <c r="I178" i="11"/>
  <c r="J178" i="11"/>
  <c r="H179" i="11"/>
  <c r="I179" i="11"/>
  <c r="J179" i="11"/>
  <c r="H180" i="11"/>
  <c r="I180" i="11"/>
  <c r="J180" i="11"/>
  <c r="H181" i="11"/>
  <c r="I181" i="11"/>
  <c r="J181" i="11"/>
  <c r="H182" i="11"/>
  <c r="I182" i="11"/>
  <c r="J182" i="11"/>
  <c r="H183" i="11"/>
  <c r="G183" i="11" s="1"/>
  <c r="I183" i="11"/>
  <c r="J183" i="11"/>
  <c r="H184" i="11"/>
  <c r="I184" i="11"/>
  <c r="J184" i="11"/>
  <c r="H185" i="11"/>
  <c r="I185" i="11"/>
  <c r="J185" i="11"/>
  <c r="H186" i="11"/>
  <c r="I186" i="11"/>
  <c r="J186" i="11"/>
  <c r="H187" i="11"/>
  <c r="I187" i="11"/>
  <c r="J187" i="11"/>
  <c r="H188" i="11"/>
  <c r="I188" i="11"/>
  <c r="J188" i="11"/>
  <c r="H189" i="11"/>
  <c r="I189" i="11"/>
  <c r="J189" i="11"/>
  <c r="H190" i="11"/>
  <c r="I190" i="11"/>
  <c r="J190" i="11"/>
  <c r="H191" i="11"/>
  <c r="G191" i="11" s="1"/>
  <c r="I191" i="11"/>
  <c r="J191" i="11"/>
  <c r="H192" i="11"/>
  <c r="I192" i="11"/>
  <c r="J192" i="11"/>
  <c r="H193" i="11"/>
  <c r="I193" i="11"/>
  <c r="J193" i="11"/>
  <c r="H194" i="11"/>
  <c r="I194" i="11"/>
  <c r="J194" i="11"/>
  <c r="H195" i="11"/>
  <c r="I195" i="11"/>
  <c r="J195" i="11"/>
  <c r="H196" i="11"/>
  <c r="I196" i="11"/>
  <c r="J196" i="11"/>
  <c r="H197" i="11"/>
  <c r="I197" i="11"/>
  <c r="J197" i="11"/>
  <c r="H198" i="11"/>
  <c r="I198" i="11"/>
  <c r="J198" i="11"/>
  <c r="H199" i="11"/>
  <c r="G199" i="11" s="1"/>
  <c r="I199" i="11"/>
  <c r="J199" i="11"/>
  <c r="H200" i="11"/>
  <c r="I200" i="11"/>
  <c r="J200" i="11"/>
  <c r="D147" i="11"/>
  <c r="E147" i="11"/>
  <c r="D148" i="11"/>
  <c r="C148" i="11" s="1"/>
  <c r="E148" i="11"/>
  <c r="D149" i="11"/>
  <c r="E149" i="11"/>
  <c r="D150" i="11"/>
  <c r="E150" i="11"/>
  <c r="C150" i="11" s="1"/>
  <c r="D151" i="11"/>
  <c r="E151" i="11"/>
  <c r="D152" i="11"/>
  <c r="C152" i="11" s="1"/>
  <c r="E152" i="11"/>
  <c r="D153" i="11"/>
  <c r="E153" i="11"/>
  <c r="D154" i="11"/>
  <c r="E154" i="11"/>
  <c r="D155" i="11"/>
  <c r="E155" i="11"/>
  <c r="D156" i="11"/>
  <c r="E156" i="11"/>
  <c r="D157" i="11"/>
  <c r="E157" i="11"/>
  <c r="D158" i="11"/>
  <c r="E158" i="11"/>
  <c r="D159" i="11"/>
  <c r="E159" i="11"/>
  <c r="D160" i="11"/>
  <c r="C160" i="11" s="1"/>
  <c r="E160" i="11"/>
  <c r="D161" i="11"/>
  <c r="E161" i="11"/>
  <c r="C161" i="11" s="1"/>
  <c r="D162" i="11"/>
  <c r="E162" i="11"/>
  <c r="D163" i="11"/>
  <c r="E163" i="11"/>
  <c r="D164" i="11"/>
  <c r="C164" i="11" s="1"/>
  <c r="E164" i="11"/>
  <c r="D165" i="11"/>
  <c r="E165" i="11"/>
  <c r="D166" i="11"/>
  <c r="C166" i="11" s="1"/>
  <c r="E166" i="11"/>
  <c r="D167" i="11"/>
  <c r="C167" i="11" s="1"/>
  <c r="E167" i="11"/>
  <c r="D168" i="11"/>
  <c r="E168" i="11"/>
  <c r="D169" i="11"/>
  <c r="E169" i="11"/>
  <c r="D170" i="11"/>
  <c r="E170" i="11"/>
  <c r="D171" i="11"/>
  <c r="C171" i="11" s="1"/>
  <c r="E171" i="11"/>
  <c r="D172" i="11"/>
  <c r="E172" i="11"/>
  <c r="D173" i="11"/>
  <c r="E173" i="11"/>
  <c r="D174" i="11"/>
  <c r="C174" i="11" s="1"/>
  <c r="E174" i="11"/>
  <c r="D175" i="11"/>
  <c r="E175" i="11"/>
  <c r="D176" i="11"/>
  <c r="E176" i="11"/>
  <c r="D177" i="11"/>
  <c r="E177" i="11"/>
  <c r="C178" i="11"/>
  <c r="D178" i="11"/>
  <c r="E178" i="11"/>
  <c r="D179" i="11"/>
  <c r="E179" i="11"/>
  <c r="D180" i="11"/>
  <c r="E180" i="11"/>
  <c r="D181" i="11"/>
  <c r="E181" i="11"/>
  <c r="D182" i="11"/>
  <c r="E182" i="11"/>
  <c r="C182" i="11" s="1"/>
  <c r="D183" i="11"/>
  <c r="E183" i="11"/>
  <c r="D184" i="11"/>
  <c r="E184" i="11"/>
  <c r="D185" i="11"/>
  <c r="E185" i="11"/>
  <c r="D186" i="11"/>
  <c r="E186" i="11"/>
  <c r="D187" i="11"/>
  <c r="C187" i="11" s="1"/>
  <c r="E187" i="11"/>
  <c r="D188" i="11"/>
  <c r="E188" i="11"/>
  <c r="D189" i="11"/>
  <c r="E189" i="11"/>
  <c r="D190" i="11"/>
  <c r="E190" i="11"/>
  <c r="D191" i="11"/>
  <c r="C191" i="11" s="1"/>
  <c r="E191" i="11"/>
  <c r="D192" i="11"/>
  <c r="E192" i="11"/>
  <c r="D193" i="11"/>
  <c r="E193" i="11"/>
  <c r="C193" i="11" s="1"/>
  <c r="D194" i="11"/>
  <c r="E194" i="11"/>
  <c r="D195" i="11"/>
  <c r="E195" i="11"/>
  <c r="D196" i="11"/>
  <c r="E196" i="11"/>
  <c r="D197" i="11"/>
  <c r="E197" i="11"/>
  <c r="D198" i="11"/>
  <c r="C198" i="11" s="1"/>
  <c r="E198" i="11"/>
  <c r="D199" i="11"/>
  <c r="E199" i="11"/>
  <c r="D200" i="11"/>
  <c r="E200" i="11"/>
  <c r="D238" i="11"/>
  <c r="E238" i="11"/>
  <c r="D203" i="11"/>
  <c r="E203" i="11"/>
  <c r="D204" i="11"/>
  <c r="E204" i="11"/>
  <c r="D205" i="11"/>
  <c r="E205" i="11"/>
  <c r="D206" i="11"/>
  <c r="E206" i="11"/>
  <c r="D207" i="11"/>
  <c r="E207" i="11"/>
  <c r="D208" i="11"/>
  <c r="E208" i="11"/>
  <c r="D209" i="11"/>
  <c r="E209" i="11"/>
  <c r="D210" i="11"/>
  <c r="E210" i="11"/>
  <c r="D211" i="11"/>
  <c r="E211" i="11"/>
  <c r="D212" i="11"/>
  <c r="E212" i="11"/>
  <c r="D213" i="11"/>
  <c r="E213" i="11"/>
  <c r="D214" i="11"/>
  <c r="E214" i="11"/>
  <c r="D215" i="11"/>
  <c r="E215" i="11"/>
  <c r="D216" i="11"/>
  <c r="E216" i="11"/>
  <c r="D217" i="11"/>
  <c r="E217" i="11"/>
  <c r="D218" i="11"/>
  <c r="E218" i="11"/>
  <c r="D219" i="11"/>
  <c r="E219" i="11"/>
  <c r="D220" i="11"/>
  <c r="E220" i="11"/>
  <c r="D221" i="11"/>
  <c r="E221" i="11"/>
  <c r="D222" i="11"/>
  <c r="E222" i="11"/>
  <c r="D223" i="11"/>
  <c r="E223" i="11"/>
  <c r="D224" i="11"/>
  <c r="E224" i="11"/>
  <c r="D225" i="11"/>
  <c r="E225" i="11"/>
  <c r="D226" i="11"/>
  <c r="E226" i="11"/>
  <c r="D227" i="11"/>
  <c r="E227" i="11"/>
  <c r="D228" i="11"/>
  <c r="E228" i="11"/>
  <c r="D229" i="11"/>
  <c r="E229" i="11"/>
  <c r="D230" i="11"/>
  <c r="E230" i="11"/>
  <c r="D231" i="11"/>
  <c r="E231" i="11"/>
  <c r="D232" i="11"/>
  <c r="E232" i="11"/>
  <c r="D233" i="11"/>
  <c r="E233" i="11"/>
  <c r="D234" i="11"/>
  <c r="E234" i="11"/>
  <c r="D235" i="11"/>
  <c r="E235" i="11"/>
  <c r="D236" i="11"/>
  <c r="E236" i="11"/>
  <c r="D237" i="11"/>
  <c r="E237" i="11"/>
  <c r="E202" i="11"/>
  <c r="D202" i="11"/>
  <c r="D146" i="11"/>
  <c r="C168" i="1"/>
  <c r="C166" i="1"/>
  <c r="C167" i="1"/>
  <c r="C169" i="1"/>
  <c r="C170" i="1"/>
  <c r="C171" i="1"/>
  <c r="C172" i="1"/>
  <c r="C173" i="1"/>
  <c r="C174" i="1"/>
  <c r="C175" i="1"/>
  <c r="C176" i="1"/>
  <c r="C177" i="1"/>
  <c r="C178" i="1"/>
  <c r="C179" i="1"/>
  <c r="C180" i="1"/>
  <c r="C181" i="1"/>
  <c r="C182" i="1"/>
  <c r="C183" i="1"/>
  <c r="C184" i="1"/>
  <c r="C185" i="1"/>
  <c r="C186" i="1"/>
  <c r="C187" i="1"/>
  <c r="C188" i="1"/>
  <c r="C189" i="1"/>
  <c r="G200" i="11" l="1"/>
  <c r="G192" i="11"/>
  <c r="G184" i="11"/>
  <c r="C196" i="11"/>
  <c r="C192" i="11"/>
  <c r="C184" i="11"/>
  <c r="C180" i="11"/>
  <c r="C157" i="11"/>
  <c r="C153" i="11"/>
  <c r="C173" i="11"/>
  <c r="G176" i="11"/>
  <c r="G168" i="11"/>
  <c r="G160" i="11"/>
  <c r="C199" i="11"/>
  <c r="C194" i="11"/>
  <c r="C190" i="11"/>
  <c r="C186" i="11"/>
  <c r="C170" i="11"/>
  <c r="C159" i="11"/>
  <c r="C155" i="11"/>
  <c r="G153" i="11"/>
  <c r="C189" i="11"/>
  <c r="C169" i="11"/>
  <c r="C162" i="11"/>
  <c r="C158" i="11"/>
  <c r="C154" i="11"/>
  <c r="G147" i="11"/>
  <c r="C195" i="11"/>
  <c r="C188" i="11"/>
  <c r="C181" i="11"/>
  <c r="C177" i="11"/>
  <c r="C163" i="11"/>
  <c r="C156" i="11"/>
  <c r="C149" i="11"/>
  <c r="G197" i="11"/>
  <c r="G189" i="11"/>
  <c r="G181" i="11"/>
  <c r="G173" i="11"/>
  <c r="G165" i="11"/>
  <c r="G157" i="11"/>
  <c r="G152" i="11"/>
  <c r="G194" i="11"/>
  <c r="G186" i="11"/>
  <c r="G178" i="11"/>
  <c r="G170" i="11"/>
  <c r="G162" i="11"/>
  <c r="G154" i="11"/>
  <c r="G149" i="11"/>
  <c r="C238" i="11"/>
  <c r="C183" i="11"/>
  <c r="C176" i="11"/>
  <c r="C151" i="11"/>
  <c r="G196" i="11"/>
  <c r="G188" i="11"/>
  <c r="G180" i="11"/>
  <c r="G172" i="11"/>
  <c r="G164" i="11"/>
  <c r="G156" i="11"/>
  <c r="G151" i="11"/>
  <c r="C197" i="11"/>
  <c r="C179" i="11"/>
  <c r="C172" i="11"/>
  <c r="C165" i="11"/>
  <c r="C147" i="11"/>
  <c r="G193" i="11"/>
  <c r="G185" i="11"/>
  <c r="G177" i="11"/>
  <c r="G169" i="11"/>
  <c r="G161" i="11"/>
  <c r="G148" i="11"/>
  <c r="C200" i="11"/>
  <c r="C175" i="11"/>
  <c r="C168" i="11"/>
  <c r="G198" i="11"/>
  <c r="G190" i="11"/>
  <c r="G182" i="11"/>
  <c r="G174" i="11"/>
  <c r="G166" i="11"/>
  <c r="G158" i="11"/>
  <c r="C185" i="11"/>
  <c r="G195" i="11"/>
  <c r="G187" i="11"/>
  <c r="G179" i="11"/>
  <c r="G171" i="11"/>
  <c r="G163" i="11"/>
  <c r="G155" i="11"/>
  <c r="G150" i="11"/>
  <c r="C13" i="1"/>
  <c r="C14" i="1"/>
  <c r="H13" i="1"/>
  <c r="H14" i="1"/>
  <c r="G12" i="11"/>
  <c r="G13" i="11"/>
  <c r="E11" i="11"/>
  <c r="E10" i="11"/>
  <c r="J241" i="11" l="1"/>
  <c r="J242" i="11"/>
  <c r="J243" i="11"/>
  <c r="J244" i="11"/>
  <c r="J245" i="11"/>
  <c r="J246" i="11"/>
  <c r="J247" i="11"/>
  <c r="J248" i="11"/>
  <c r="J240"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02" i="11"/>
  <c r="J146" i="11"/>
  <c r="J7" i="11"/>
  <c r="J8" i="11"/>
  <c r="J9"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I241" i="11"/>
  <c r="I243" i="11"/>
  <c r="I244" i="11"/>
  <c r="I245" i="11"/>
  <c r="I246" i="11"/>
  <c r="I247" i="11"/>
  <c r="I248" i="11"/>
  <c r="I203" i="11"/>
  <c r="I204" i="11"/>
  <c r="I205" i="11"/>
  <c r="I206" i="11"/>
  <c r="I207" i="11"/>
  <c r="I208" i="11"/>
  <c r="I209" i="11"/>
  <c r="I210" i="11"/>
  <c r="I211" i="11"/>
  <c r="I212" i="11"/>
  <c r="I213" i="11"/>
  <c r="I214" i="11"/>
  <c r="I215" i="11"/>
  <c r="I216" i="11"/>
  <c r="I217" i="11"/>
  <c r="I218" i="11"/>
  <c r="I219" i="11"/>
  <c r="I220" i="11"/>
  <c r="I221" i="11"/>
  <c r="I222" i="11"/>
  <c r="I223" i="11"/>
  <c r="I224" i="11"/>
  <c r="I225" i="11"/>
  <c r="I226" i="11"/>
  <c r="I227" i="11"/>
  <c r="I228" i="11"/>
  <c r="I229" i="11"/>
  <c r="I230" i="11"/>
  <c r="I231" i="11"/>
  <c r="I232" i="11"/>
  <c r="I233" i="11"/>
  <c r="I234" i="11"/>
  <c r="I235" i="11"/>
  <c r="I236" i="11"/>
  <c r="I237" i="11"/>
  <c r="I238" i="11"/>
  <c r="I202" i="11"/>
  <c r="I146" i="11"/>
  <c r="I7" i="11"/>
  <c r="I8" i="11"/>
  <c r="I9" i="11"/>
  <c r="I10" i="11"/>
  <c r="I11" i="11"/>
  <c r="I14" i="11"/>
  <c r="I15" i="11"/>
  <c r="I16" i="11"/>
  <c r="I17" i="11"/>
  <c r="I18" i="11"/>
  <c r="I19" i="11"/>
  <c r="I20" i="11"/>
  <c r="I21" i="11"/>
  <c r="I22" i="11"/>
  <c r="I23" i="11"/>
  <c r="I24" i="11"/>
  <c r="I25" i="11"/>
  <c r="I26" i="11"/>
  <c r="I27" i="11"/>
  <c r="I28" i="11"/>
  <c r="I29" i="11"/>
  <c r="I30" i="11"/>
  <c r="I31" i="11"/>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4"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09" i="11"/>
  <c r="I110" i="11"/>
  <c r="I111" i="11"/>
  <c r="I112" i="11"/>
  <c r="I113" i="11"/>
  <c r="I114" i="11"/>
  <c r="I115" i="11"/>
  <c r="I116" i="11"/>
  <c r="I117" i="11"/>
  <c r="I118" i="11"/>
  <c r="I119" i="11"/>
  <c r="I120" i="11"/>
  <c r="I121" i="11"/>
  <c r="I122" i="11"/>
  <c r="I123" i="11"/>
  <c r="I124" i="11"/>
  <c r="I125" i="11"/>
  <c r="I126" i="11"/>
  <c r="I127" i="11"/>
  <c r="I128" i="11"/>
  <c r="I129" i="11"/>
  <c r="I130" i="11"/>
  <c r="I131" i="11"/>
  <c r="I132" i="11"/>
  <c r="I133" i="11"/>
  <c r="I134" i="11"/>
  <c r="I135" i="11"/>
  <c r="I136" i="11"/>
  <c r="I137" i="11"/>
  <c r="I138" i="11"/>
  <c r="I139" i="11"/>
  <c r="I140" i="11"/>
  <c r="I141" i="11"/>
  <c r="I142" i="11"/>
  <c r="I143" i="11"/>
  <c r="I144" i="11"/>
  <c r="H241" i="11"/>
  <c r="H242" i="11"/>
  <c r="H243" i="11"/>
  <c r="H244" i="11"/>
  <c r="H245" i="11"/>
  <c r="H246" i="11"/>
  <c r="H247" i="11"/>
  <c r="H248" i="11"/>
  <c r="H240" i="11"/>
  <c r="H203" i="11"/>
  <c r="H204" i="11"/>
  <c r="H205" i="11"/>
  <c r="H206" i="11"/>
  <c r="H207" i="11"/>
  <c r="H208" i="11"/>
  <c r="H209" i="11"/>
  <c r="H210" i="11"/>
  <c r="H211" i="11"/>
  <c r="H212" i="11"/>
  <c r="H213" i="11"/>
  <c r="H214" i="11"/>
  <c r="H215" i="11"/>
  <c r="H216" i="11"/>
  <c r="H217" i="11"/>
  <c r="H218" i="11"/>
  <c r="H219" i="11"/>
  <c r="H220" i="11"/>
  <c r="H221" i="11"/>
  <c r="H222" i="11"/>
  <c r="H223" i="11"/>
  <c r="H224" i="11"/>
  <c r="H225" i="11"/>
  <c r="H226" i="11"/>
  <c r="H227" i="11"/>
  <c r="H228" i="11"/>
  <c r="H229" i="11"/>
  <c r="H230" i="11"/>
  <c r="H231" i="11"/>
  <c r="H232" i="11"/>
  <c r="H233" i="11"/>
  <c r="H234" i="11"/>
  <c r="H235" i="11"/>
  <c r="H236" i="11"/>
  <c r="H237" i="11"/>
  <c r="H238" i="11"/>
  <c r="H202" i="11"/>
  <c r="H146" i="11"/>
  <c r="H7" i="11"/>
  <c r="H8" i="11"/>
  <c r="H9" i="11"/>
  <c r="H10" i="11"/>
  <c r="H11"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H123" i="11"/>
  <c r="H124" i="11"/>
  <c r="H125" i="11"/>
  <c r="H126" i="11"/>
  <c r="H127" i="11"/>
  <c r="H128" i="11"/>
  <c r="H129" i="11"/>
  <c r="H130" i="11"/>
  <c r="H131" i="11"/>
  <c r="H132" i="11"/>
  <c r="H133" i="11"/>
  <c r="H134" i="11"/>
  <c r="H135" i="11"/>
  <c r="H136" i="11"/>
  <c r="H137" i="11"/>
  <c r="H138" i="11"/>
  <c r="H139" i="11"/>
  <c r="H140" i="11"/>
  <c r="H141" i="11"/>
  <c r="H142" i="11"/>
  <c r="H143" i="11"/>
  <c r="H144" i="11"/>
  <c r="E7" i="11"/>
  <c r="E8" i="11"/>
  <c r="E9"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6" i="11"/>
  <c r="C146" i="11" s="1"/>
  <c r="E240" i="11"/>
  <c r="E241" i="11"/>
  <c r="E242" i="11"/>
  <c r="E243" i="11"/>
  <c r="E244" i="11"/>
  <c r="E245" i="11"/>
  <c r="E246" i="11"/>
  <c r="E247" i="11"/>
  <c r="E248"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240" i="11"/>
  <c r="D241" i="11"/>
  <c r="D242" i="11"/>
  <c r="D243" i="11"/>
  <c r="D244" i="11"/>
  <c r="D245" i="11"/>
  <c r="D246" i="11"/>
  <c r="D247" i="11"/>
  <c r="D248" i="11"/>
  <c r="D7" i="11"/>
  <c r="D8" i="11"/>
  <c r="D9" i="11"/>
  <c r="D10" i="11"/>
  <c r="C10" i="11" s="1"/>
  <c r="D11" i="11"/>
  <c r="C11" i="11" s="1"/>
  <c r="D14" i="11"/>
  <c r="D15" i="11"/>
  <c r="D16" i="11"/>
  <c r="D17" i="11"/>
  <c r="D18" i="11"/>
  <c r="D19" i="11"/>
  <c r="D20" i="11"/>
  <c r="D21" i="11"/>
  <c r="D22" i="11"/>
  <c r="D23" i="11"/>
  <c r="D24" i="11"/>
  <c r="D25" i="11"/>
  <c r="D26" i="11"/>
  <c r="D27" i="11"/>
  <c r="D28" i="11"/>
  <c r="D29" i="11"/>
  <c r="C222" i="11" l="1"/>
  <c r="C248" i="11"/>
  <c r="C206" i="11"/>
  <c r="C230" i="11"/>
  <c r="C214" i="11"/>
  <c r="C141" i="11"/>
  <c r="C134" i="11"/>
  <c r="C126" i="11"/>
  <c r="C118" i="11"/>
  <c r="C111" i="11"/>
  <c r="C103" i="11"/>
  <c r="C95" i="11"/>
  <c r="C87" i="11"/>
  <c r="C79" i="11"/>
  <c r="C71" i="11"/>
  <c r="C63" i="11"/>
  <c r="C55" i="11"/>
  <c r="C47" i="11"/>
  <c r="C34" i="11"/>
  <c r="G229" i="11"/>
  <c r="G221" i="11"/>
  <c r="G213" i="11"/>
  <c r="G11" i="11"/>
  <c r="C19" i="11"/>
  <c r="G243" i="11"/>
  <c r="C24" i="11"/>
  <c r="C16" i="11"/>
  <c r="C26" i="11"/>
  <c r="C75" i="11"/>
  <c r="C8" i="11"/>
  <c r="C23" i="11"/>
  <c r="C15" i="11"/>
  <c r="G247" i="11"/>
  <c r="G131" i="11"/>
  <c r="G83" i="11"/>
  <c r="G119" i="11"/>
  <c r="C29" i="11"/>
  <c r="C22" i="11"/>
  <c r="C14" i="11"/>
  <c r="C18" i="11"/>
  <c r="G140" i="11"/>
  <c r="G133" i="11"/>
  <c r="G125" i="11"/>
  <c r="G110" i="11"/>
  <c r="G102" i="11"/>
  <c r="G86" i="11"/>
  <c r="G78" i="11"/>
  <c r="G62" i="11"/>
  <c r="G54" i="11"/>
  <c r="G41" i="11"/>
  <c r="G232" i="11"/>
  <c r="G224" i="11"/>
  <c r="G216" i="11"/>
  <c r="G208" i="11"/>
  <c r="C7" i="11"/>
  <c r="G7" i="11"/>
  <c r="G231" i="11"/>
  <c r="G223" i="11"/>
  <c r="G215" i="11"/>
  <c r="G207" i="11"/>
  <c r="G130" i="11"/>
  <c r="G107" i="11"/>
  <c r="G59" i="11"/>
  <c r="G38" i="11"/>
  <c r="C247" i="11"/>
  <c r="C237" i="11"/>
  <c r="C229" i="11"/>
  <c r="C221" i="11"/>
  <c r="C213" i="11"/>
  <c r="C205" i="11"/>
  <c r="C140" i="11"/>
  <c r="C133" i="11"/>
  <c r="C125" i="11"/>
  <c r="C117" i="11"/>
  <c r="C110" i="11"/>
  <c r="C102" i="11"/>
  <c r="C94" i="11"/>
  <c r="C86" i="11"/>
  <c r="C78" i="11"/>
  <c r="C70" i="11"/>
  <c r="C62" i="11"/>
  <c r="C54" i="11"/>
  <c r="C41" i="11"/>
  <c r="C33" i="11"/>
  <c r="G144" i="11"/>
  <c r="G137" i="11"/>
  <c r="G129" i="11"/>
  <c r="G121" i="11"/>
  <c r="G114" i="11"/>
  <c r="G106" i="11"/>
  <c r="G98" i="11"/>
  <c r="G90" i="11"/>
  <c r="G82" i="11"/>
  <c r="G74" i="11"/>
  <c r="G66" i="11"/>
  <c r="G58" i="11"/>
  <c r="G50" i="11"/>
  <c r="G44" i="11"/>
  <c r="G37" i="11"/>
  <c r="G29" i="11"/>
  <c r="G22" i="11"/>
  <c r="G14" i="11"/>
  <c r="G205" i="11"/>
  <c r="G244" i="11"/>
  <c r="C27" i="11"/>
  <c r="C20" i="11"/>
  <c r="G142" i="11"/>
  <c r="C211" i="11"/>
  <c r="C76" i="11"/>
  <c r="C235" i="11"/>
  <c r="C131" i="11"/>
  <c r="C100" i="11"/>
  <c r="C68" i="11"/>
  <c r="C31" i="11"/>
  <c r="C244" i="11"/>
  <c r="C138" i="11"/>
  <c r="C130" i="11"/>
  <c r="C122" i="11"/>
  <c r="C115" i="11"/>
  <c r="C107" i="11"/>
  <c r="C99" i="11"/>
  <c r="C91" i="11"/>
  <c r="C83" i="11"/>
  <c r="C67" i="11"/>
  <c r="C59" i="11"/>
  <c r="C51" i="11"/>
  <c r="C45" i="11"/>
  <c r="C38" i="11"/>
  <c r="C30" i="11"/>
  <c r="G96" i="11"/>
  <c r="G72" i="11"/>
  <c r="G15" i="11"/>
  <c r="C227" i="11"/>
  <c r="C203" i="11"/>
  <c r="C139" i="11"/>
  <c r="C116" i="11"/>
  <c r="C92" i="11"/>
  <c r="C60" i="11"/>
  <c r="C46" i="11"/>
  <c r="C226" i="11"/>
  <c r="C210" i="11"/>
  <c r="C225" i="11"/>
  <c r="C217" i="11"/>
  <c r="C209" i="11"/>
  <c r="C144" i="11"/>
  <c r="C137" i="11"/>
  <c r="C129" i="11"/>
  <c r="C121" i="11"/>
  <c r="C114" i="11"/>
  <c r="C106" i="11"/>
  <c r="C98" i="11"/>
  <c r="C90" i="11"/>
  <c r="C82" i="11"/>
  <c r="C74" i="11"/>
  <c r="C66" i="11"/>
  <c r="C58" i="11"/>
  <c r="C50" i="11"/>
  <c r="C44" i="11"/>
  <c r="C37" i="11"/>
  <c r="G141" i="11"/>
  <c r="G47" i="11"/>
  <c r="G108" i="11"/>
  <c r="C245" i="11"/>
  <c r="C219" i="11"/>
  <c r="C123" i="11"/>
  <c r="C108" i="11"/>
  <c r="C84" i="11"/>
  <c r="C52" i="11"/>
  <c r="C39" i="11"/>
  <c r="C234" i="11"/>
  <c r="C218" i="11"/>
  <c r="C202" i="11"/>
  <c r="C233" i="11"/>
  <c r="G33" i="11"/>
  <c r="G18" i="11"/>
  <c r="G9" i="11"/>
  <c r="G225" i="11"/>
  <c r="G209" i="11"/>
  <c r="G139" i="11"/>
  <c r="G123" i="11"/>
  <c r="G116" i="11"/>
  <c r="G100" i="11"/>
  <c r="G92" i="11"/>
  <c r="G84" i="11"/>
  <c r="G76" i="11"/>
  <c r="G68" i="11"/>
  <c r="G60" i="11"/>
  <c r="G52" i="11"/>
  <c r="G46" i="11"/>
  <c r="G39" i="11"/>
  <c r="G31" i="11"/>
  <c r="G24" i="11"/>
  <c r="G16" i="11"/>
  <c r="G143" i="11"/>
  <c r="G136" i="11"/>
  <c r="G128" i="11"/>
  <c r="G120" i="11"/>
  <c r="G113" i="11"/>
  <c r="G105" i="11"/>
  <c r="G97" i="11"/>
  <c r="G89" i="11"/>
  <c r="G81" i="11"/>
  <c r="G73" i="11"/>
  <c r="G65" i="11"/>
  <c r="G57" i="11"/>
  <c r="G49" i="11"/>
  <c r="G43" i="11"/>
  <c r="G36" i="11"/>
  <c r="G28" i="11"/>
  <c r="G21" i="11"/>
  <c r="G236" i="11"/>
  <c r="G228" i="11"/>
  <c r="G220" i="11"/>
  <c r="G212" i="11"/>
  <c r="G204" i="11"/>
  <c r="G117" i="11"/>
  <c r="G94" i="11"/>
  <c r="G70" i="11"/>
  <c r="G233" i="11"/>
  <c r="G217" i="11"/>
  <c r="C246" i="11"/>
  <c r="C236" i="11"/>
  <c r="C228" i="11"/>
  <c r="C220" i="11"/>
  <c r="C212" i="11"/>
  <c r="C204" i="11"/>
  <c r="C132" i="11"/>
  <c r="C124" i="11"/>
  <c r="C109" i="11"/>
  <c r="C101" i="11"/>
  <c r="C93" i="11"/>
  <c r="C85" i="11"/>
  <c r="C77" i="11"/>
  <c r="C69" i="11"/>
  <c r="C61" i="11"/>
  <c r="C53" i="11"/>
  <c r="C40" i="11"/>
  <c r="C32" i="11"/>
  <c r="G138" i="11"/>
  <c r="G122" i="11"/>
  <c r="G115" i="11"/>
  <c r="G99" i="11"/>
  <c r="G91" i="11"/>
  <c r="G75" i="11"/>
  <c r="G67" i="11"/>
  <c r="G51" i="11"/>
  <c r="G45" i="11"/>
  <c r="G30" i="11"/>
  <c r="G23" i="11"/>
  <c r="G245" i="11"/>
  <c r="G235" i="11"/>
  <c r="G227" i="11"/>
  <c r="G219" i="11"/>
  <c r="G211" i="11"/>
  <c r="G203" i="11"/>
  <c r="G242" i="11"/>
  <c r="C243" i="11"/>
  <c r="G135" i="11"/>
  <c r="G127" i="11"/>
  <c r="G112" i="11"/>
  <c r="G104" i="11"/>
  <c r="G88" i="11"/>
  <c r="G80" i="11"/>
  <c r="G64" i="11"/>
  <c r="G56" i="11"/>
  <c r="G48" i="11"/>
  <c r="G42" i="11"/>
  <c r="G35" i="11"/>
  <c r="G27" i="11"/>
  <c r="G20" i="11"/>
  <c r="C9" i="11"/>
  <c r="C25" i="11"/>
  <c r="C17" i="11"/>
  <c r="G111" i="11"/>
  <c r="G79" i="11"/>
  <c r="G19" i="11"/>
  <c r="G241" i="11"/>
  <c r="G202" i="11"/>
  <c r="C43" i="11"/>
  <c r="G237" i="11"/>
  <c r="G134" i="11"/>
  <c r="G126" i="11"/>
  <c r="G118" i="11"/>
  <c r="G103" i="11"/>
  <c r="G95" i="11"/>
  <c r="G87" i="11"/>
  <c r="G71" i="11"/>
  <c r="G63" i="11"/>
  <c r="G55" i="11"/>
  <c r="G34" i="11"/>
  <c r="G26" i="11"/>
  <c r="G10" i="11"/>
  <c r="C240" i="11"/>
  <c r="G248" i="11"/>
  <c r="G246" i="11"/>
  <c r="G240" i="11"/>
  <c r="G234" i="11"/>
  <c r="G226" i="11"/>
  <c r="G218" i="11"/>
  <c r="G210" i="11"/>
  <c r="G238" i="11"/>
  <c r="G230" i="11"/>
  <c r="G222" i="11"/>
  <c r="G214" i="11"/>
  <c r="G206" i="11"/>
  <c r="G146" i="11"/>
  <c r="G132" i="11"/>
  <c r="G124" i="11"/>
  <c r="G109" i="11"/>
  <c r="G101" i="11"/>
  <c r="G93" i="11"/>
  <c r="G85" i="11"/>
  <c r="G77" i="11"/>
  <c r="G69" i="11"/>
  <c r="G61" i="11"/>
  <c r="G53" i="11"/>
  <c r="G40" i="11"/>
  <c r="G32" i="11"/>
  <c r="G25" i="11"/>
  <c r="G17" i="11"/>
  <c r="G8" i="11"/>
  <c r="C242" i="11"/>
  <c r="C232" i="11"/>
  <c r="C224" i="11"/>
  <c r="C216" i="11"/>
  <c r="C208" i="11"/>
  <c r="C143" i="11"/>
  <c r="C136" i="11"/>
  <c r="C128" i="11"/>
  <c r="C120" i="11"/>
  <c r="C113" i="11"/>
  <c r="C105" i="11"/>
  <c r="C97" i="11"/>
  <c r="C89" i="11"/>
  <c r="C81" i="11"/>
  <c r="C73" i="11"/>
  <c r="C65" i="11"/>
  <c r="C57" i="11"/>
  <c r="C49" i="11"/>
  <c r="C36" i="11"/>
  <c r="C241" i="11"/>
  <c r="C231" i="11"/>
  <c r="C223" i="11"/>
  <c r="C215" i="11"/>
  <c r="C207" i="11"/>
  <c r="C142" i="11"/>
  <c r="C135" i="11"/>
  <c r="C127" i="11"/>
  <c r="C119" i="11"/>
  <c r="C112" i="11"/>
  <c r="C104" i="11"/>
  <c r="C96" i="11"/>
  <c r="C88" i="11"/>
  <c r="C80" i="11"/>
  <c r="C72" i="11"/>
  <c r="C64" i="11"/>
  <c r="C56" i="11"/>
  <c r="C48" i="11"/>
  <c r="C42" i="11"/>
  <c r="C35" i="11"/>
  <c r="C28" i="11"/>
  <c r="C21" i="11"/>
  <c r="C243" i="1"/>
  <c r="C244" i="1"/>
  <c r="C245" i="1"/>
  <c r="C246" i="1"/>
  <c r="C247" i="1"/>
  <c r="C248" i="1"/>
  <c r="C238" i="1"/>
  <c r="C220" i="1"/>
  <c r="C190" i="1"/>
  <c r="C138" i="1"/>
  <c r="C139" i="1"/>
  <c r="C144" i="1"/>
  <c r="C145" i="1"/>
  <c r="C85" i="1"/>
  <c r="C61" i="1" l="1"/>
  <c r="C39" i="1"/>
  <c r="C40" i="1"/>
  <c r="H248" i="1" l="1"/>
  <c r="H187" i="1"/>
  <c r="H151" i="1"/>
  <c r="H145" i="1"/>
  <c r="H244" i="1"/>
  <c r="H230" i="1"/>
  <c r="H172" i="1"/>
  <c r="H176" i="1"/>
  <c r="H117" i="1"/>
  <c r="H39" i="1"/>
  <c r="H139" i="1"/>
  <c r="H61" i="1"/>
  <c r="H243" i="1"/>
  <c r="H247" i="1"/>
  <c r="H238" i="1"/>
  <c r="H185" i="1"/>
  <c r="H184" i="1"/>
  <c r="H169" i="1"/>
  <c r="H49" i="1"/>
  <c r="J250" i="1"/>
  <c r="K250" i="1"/>
  <c r="L250" i="1"/>
  <c r="M250" i="1"/>
  <c r="I250" i="1"/>
  <c r="H220" i="1"/>
  <c r="H189" i="1"/>
  <c r="H190" i="1"/>
  <c r="H144" i="1"/>
  <c r="H138" i="1"/>
  <c r="H85" i="1"/>
  <c r="H249" i="1"/>
  <c r="H246" i="1"/>
  <c r="H245" i="1"/>
  <c r="H242" i="1"/>
  <c r="H241" i="1"/>
  <c r="H239" i="1"/>
  <c r="H237" i="1"/>
  <c r="H236" i="1"/>
  <c r="H235" i="1"/>
  <c r="H234" i="1"/>
  <c r="H233" i="1"/>
  <c r="H232" i="1"/>
  <c r="H231" i="1"/>
  <c r="H229" i="1"/>
  <c r="H228" i="1"/>
  <c r="H227" i="1"/>
  <c r="H226" i="1"/>
  <c r="H225" i="1"/>
  <c r="H224" i="1"/>
  <c r="H223" i="1"/>
  <c r="H222" i="1"/>
  <c r="H221" i="1"/>
  <c r="H219" i="1"/>
  <c r="H218" i="1"/>
  <c r="H217" i="1"/>
  <c r="H216" i="1"/>
  <c r="H215" i="1"/>
  <c r="H214" i="1"/>
  <c r="H213" i="1"/>
  <c r="H212" i="1"/>
  <c r="H211" i="1"/>
  <c r="H210" i="1"/>
  <c r="H209" i="1"/>
  <c r="H208" i="1"/>
  <c r="H207" i="1"/>
  <c r="H206" i="1"/>
  <c r="H205" i="1"/>
  <c r="H204" i="1"/>
  <c r="H203" i="1"/>
  <c r="H201" i="1"/>
  <c r="H200" i="1"/>
  <c r="H199" i="1"/>
  <c r="H198" i="1"/>
  <c r="H197" i="1"/>
  <c r="H196" i="1"/>
  <c r="H195" i="1"/>
  <c r="H194" i="1"/>
  <c r="H193" i="1"/>
  <c r="H192" i="1"/>
  <c r="H191" i="1"/>
  <c r="H188" i="1"/>
  <c r="H186" i="1"/>
  <c r="H183" i="1"/>
  <c r="H182" i="1"/>
  <c r="H181" i="1"/>
  <c r="H180" i="1"/>
  <c r="H179" i="1"/>
  <c r="H178" i="1"/>
  <c r="H177" i="1"/>
  <c r="H175" i="1"/>
  <c r="H174" i="1"/>
  <c r="H173" i="1"/>
  <c r="H171" i="1"/>
  <c r="H170" i="1"/>
  <c r="H165" i="1"/>
  <c r="H164" i="1"/>
  <c r="H163" i="1"/>
  <c r="H162" i="1"/>
  <c r="H161" i="1"/>
  <c r="H160" i="1"/>
  <c r="H159" i="1"/>
  <c r="H158" i="1"/>
  <c r="H157" i="1"/>
  <c r="H156" i="1"/>
  <c r="H155" i="1"/>
  <c r="H154" i="1"/>
  <c r="H153" i="1"/>
  <c r="H152" i="1"/>
  <c r="H150" i="1"/>
  <c r="H149" i="1"/>
  <c r="H148" i="1"/>
  <c r="H147" i="1"/>
  <c r="H143" i="1"/>
  <c r="H142" i="1"/>
  <c r="H141" i="1"/>
  <c r="H140" i="1"/>
  <c r="H137" i="1"/>
  <c r="H136" i="1"/>
  <c r="H135" i="1"/>
  <c r="H134" i="1"/>
  <c r="H133" i="1"/>
  <c r="H132" i="1"/>
  <c r="H131" i="1"/>
  <c r="H130" i="1"/>
  <c r="H129" i="1"/>
  <c r="H128" i="1"/>
  <c r="H127" i="1"/>
  <c r="H126" i="1"/>
  <c r="H125" i="1"/>
  <c r="H124" i="1"/>
  <c r="H123" i="1"/>
  <c r="H122" i="1"/>
  <c r="H121" i="1"/>
  <c r="H120" i="1"/>
  <c r="H119" i="1"/>
  <c r="H118"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4" i="1"/>
  <c r="H83" i="1"/>
  <c r="H82" i="1"/>
  <c r="H81" i="1"/>
  <c r="H80" i="1"/>
  <c r="H79" i="1"/>
  <c r="H78" i="1"/>
  <c r="H77" i="1"/>
  <c r="H76" i="1"/>
  <c r="H75" i="1"/>
  <c r="H74" i="1"/>
  <c r="H73" i="1"/>
  <c r="H72" i="1"/>
  <c r="H71" i="1"/>
  <c r="H70" i="1"/>
  <c r="H69" i="1"/>
  <c r="H68" i="1"/>
  <c r="H67" i="1"/>
  <c r="H66" i="1"/>
  <c r="H65" i="1"/>
  <c r="H64" i="1"/>
  <c r="H63" i="1"/>
  <c r="H62" i="1"/>
  <c r="H60" i="1"/>
  <c r="H59" i="1"/>
  <c r="H58" i="1"/>
  <c r="H57" i="1"/>
  <c r="H56" i="1"/>
  <c r="H55" i="1"/>
  <c r="H54" i="1"/>
  <c r="H53" i="1"/>
  <c r="H52" i="1"/>
  <c r="H51" i="1"/>
  <c r="H50" i="1"/>
  <c r="H48" i="1"/>
  <c r="H47" i="1"/>
  <c r="H46" i="1"/>
  <c r="H45" i="1"/>
  <c r="H44" i="1"/>
  <c r="H43" i="1"/>
  <c r="H42" i="1"/>
  <c r="H41" i="1"/>
  <c r="H40" i="1"/>
  <c r="H38" i="1"/>
  <c r="H37" i="1"/>
  <c r="H36" i="1"/>
  <c r="H35" i="1"/>
  <c r="H34" i="1"/>
  <c r="H33" i="1"/>
  <c r="H32" i="1"/>
  <c r="H31" i="1"/>
  <c r="H30" i="1"/>
  <c r="H29" i="1"/>
  <c r="H28" i="1"/>
  <c r="H27" i="1"/>
  <c r="H26" i="1"/>
  <c r="H25" i="1"/>
  <c r="H24" i="1"/>
  <c r="H23" i="1"/>
  <c r="H22" i="1"/>
  <c r="H21" i="1"/>
  <c r="H20" i="1"/>
  <c r="H19" i="1"/>
  <c r="H18" i="1"/>
  <c r="H17" i="1"/>
  <c r="H16" i="1"/>
  <c r="H15" i="1"/>
  <c r="H12" i="1"/>
  <c r="H11" i="1"/>
  <c r="H10" i="1"/>
  <c r="H9" i="1"/>
  <c r="H8" i="1"/>
  <c r="C194" i="1"/>
  <c r="C165" i="1"/>
  <c r="C114" i="1"/>
  <c r="C74" i="1"/>
  <c r="C29" i="1"/>
  <c r="C20" i="1"/>
  <c r="C236" i="1"/>
  <c r="C237" i="1"/>
  <c r="C214" i="1"/>
  <c r="C215" i="1"/>
  <c r="C193" i="1"/>
  <c r="C162" i="1"/>
  <c r="C122" i="1"/>
  <c r="C130" i="1"/>
  <c r="C48" i="1"/>
  <c r="C191" i="1"/>
  <c r="C192" i="1"/>
  <c r="C195" i="1"/>
  <c r="C196" i="1"/>
  <c r="C197" i="1"/>
  <c r="C198" i="1"/>
  <c r="C199" i="1"/>
  <c r="C200" i="1"/>
  <c r="C201" i="1"/>
  <c r="C203" i="1"/>
  <c r="C204" i="1"/>
  <c r="C205" i="1"/>
  <c r="C206" i="1"/>
  <c r="C207" i="1"/>
  <c r="C208" i="1"/>
  <c r="C209" i="1"/>
  <c r="C210" i="1"/>
  <c r="C211" i="1"/>
  <c r="C212" i="1"/>
  <c r="C213" i="1"/>
  <c r="C216" i="1"/>
  <c r="C217" i="1"/>
  <c r="C218" i="1"/>
  <c r="C219" i="1"/>
  <c r="C221" i="1"/>
  <c r="C222" i="1"/>
  <c r="C223" i="1"/>
  <c r="C224" i="1"/>
  <c r="C225" i="1"/>
  <c r="C226" i="1"/>
  <c r="C227" i="1"/>
  <c r="C228" i="1"/>
  <c r="C229" i="1"/>
  <c r="C231" i="1"/>
  <c r="C232" i="1"/>
  <c r="C233" i="1"/>
  <c r="C234" i="1"/>
  <c r="C235" i="1"/>
  <c r="C239" i="1"/>
  <c r="C241" i="1"/>
  <c r="C242" i="1"/>
  <c r="C249" i="1"/>
  <c r="C8" i="1"/>
  <c r="C9" i="1"/>
  <c r="C10" i="1"/>
  <c r="C11" i="1"/>
  <c r="C12" i="1"/>
  <c r="C15" i="1"/>
  <c r="C16" i="1"/>
  <c r="C17" i="1"/>
  <c r="C18" i="1"/>
  <c r="C19" i="1"/>
  <c r="C21" i="1"/>
  <c r="C22" i="1"/>
  <c r="C23" i="1"/>
  <c r="C24" i="1"/>
  <c r="C25" i="1"/>
  <c r="C26" i="1"/>
  <c r="C27" i="1"/>
  <c r="C28" i="1"/>
  <c r="C30" i="1"/>
  <c r="C31" i="1"/>
  <c r="C32" i="1"/>
  <c r="C33" i="1"/>
  <c r="C34" i="1"/>
  <c r="C35" i="1"/>
  <c r="C36" i="1"/>
  <c r="C37" i="1"/>
  <c r="C38" i="1"/>
  <c r="C41" i="1"/>
  <c r="C42" i="1"/>
  <c r="C43" i="1"/>
  <c r="C44" i="1"/>
  <c r="C45" i="1"/>
  <c r="C46" i="1"/>
  <c r="C47" i="1"/>
  <c r="C50" i="1"/>
  <c r="C51" i="1"/>
  <c r="C52" i="1"/>
  <c r="C53" i="1"/>
  <c r="C54" i="1"/>
  <c r="C55" i="1"/>
  <c r="C56" i="1"/>
  <c r="C57" i="1"/>
  <c r="C58" i="1"/>
  <c r="C59" i="1"/>
  <c r="C60" i="1"/>
  <c r="C62" i="1"/>
  <c r="C63" i="1"/>
  <c r="C64" i="1"/>
  <c r="C65" i="1"/>
  <c r="C66" i="1"/>
  <c r="C67" i="1"/>
  <c r="C68" i="1"/>
  <c r="C69" i="1"/>
  <c r="C70" i="1"/>
  <c r="C71" i="1"/>
  <c r="C72" i="1"/>
  <c r="C73" i="1"/>
  <c r="C75" i="1"/>
  <c r="C76" i="1"/>
  <c r="C77" i="1"/>
  <c r="C78" i="1"/>
  <c r="C79" i="1"/>
  <c r="C80" i="1"/>
  <c r="C81" i="1"/>
  <c r="C82" i="1"/>
  <c r="C83" i="1"/>
  <c r="C84"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5" i="1"/>
  <c r="C116" i="1"/>
  <c r="C118" i="1"/>
  <c r="C119" i="1"/>
  <c r="C120" i="1"/>
  <c r="C121" i="1"/>
  <c r="C123" i="1"/>
  <c r="C124" i="1"/>
  <c r="C125" i="1"/>
  <c r="C126" i="1"/>
  <c r="C127" i="1"/>
  <c r="C128" i="1"/>
  <c r="C129" i="1"/>
  <c r="C131" i="1"/>
  <c r="C132" i="1"/>
  <c r="C133" i="1"/>
  <c r="C134" i="1"/>
  <c r="C135" i="1"/>
  <c r="C136" i="1"/>
  <c r="C137" i="1"/>
  <c r="C140" i="1"/>
  <c r="C141" i="1"/>
  <c r="C142" i="1"/>
  <c r="C143" i="1"/>
  <c r="C147" i="1"/>
  <c r="C148" i="1"/>
  <c r="C149" i="1"/>
  <c r="C150" i="1"/>
  <c r="C152" i="1"/>
  <c r="C153" i="1"/>
  <c r="C154" i="1"/>
  <c r="C155" i="1"/>
  <c r="C156" i="1"/>
  <c r="C157" i="1"/>
  <c r="C158" i="1"/>
  <c r="C159" i="1"/>
  <c r="C160" i="1"/>
  <c r="C161" i="1"/>
  <c r="C163" i="1"/>
  <c r="C164" i="1"/>
  <c r="H250" i="1" l="1"/>
  <c r="E250" i="1" l="1"/>
  <c r="F250" i="1"/>
  <c r="G250" i="1"/>
  <c r="D250" i="1" l="1"/>
  <c r="C250" i="1" l="1"/>
</calcChain>
</file>

<file path=xl/sharedStrings.xml><?xml version="1.0" encoding="utf-8"?>
<sst xmlns="http://schemas.openxmlformats.org/spreadsheetml/2006/main" count="662" uniqueCount="319">
  <si>
    <t>Definitions</t>
  </si>
  <si>
    <t>FGD ID</t>
  </si>
  <si>
    <t>Total # of new DPs added</t>
  </si>
  <si>
    <t>Site</t>
  </si>
  <si>
    <t>Genre</t>
  </si>
  <si>
    <t>Discussion Topic</t>
  </si>
  <si>
    <t>Discussion Point</t>
  </si>
  <si>
    <t>A</t>
  </si>
  <si>
    <t>B</t>
  </si>
  <si>
    <t>C</t>
  </si>
  <si>
    <t>Femmes</t>
  </si>
  <si>
    <t>Hommes</t>
  </si>
  <si>
    <t>Total</t>
  </si>
  <si>
    <t>1. Processus d'installation</t>
  </si>
  <si>
    <t xml:space="preserve"> </t>
  </si>
  <si>
    <t xml:space="preserve">Critère de sélection </t>
  </si>
  <si>
    <t>Non</t>
  </si>
  <si>
    <t>Résolution conflits</t>
  </si>
  <si>
    <t>2. Conditions de vie, accès aux services</t>
  </si>
  <si>
    <t>Améliorations prioritaires</t>
  </si>
  <si>
    <t>Assistance en AGR</t>
  </si>
  <si>
    <t>Qualité de l'habitat</t>
  </si>
  <si>
    <t>Assistance humanitaire</t>
  </si>
  <si>
    <t>Avantages par rapport ancien lieu de vie</t>
  </si>
  <si>
    <t>Inconvénients par rapport ancien lieu de vie</t>
  </si>
  <si>
    <t>Accès services de base</t>
  </si>
  <si>
    <t>Evolution accès services</t>
  </si>
  <si>
    <t>Electricité</t>
  </si>
  <si>
    <t>3. Moyens de subsistance et activités éco</t>
  </si>
  <si>
    <t>Distance activités économiques</t>
  </si>
  <si>
    <t xml:space="preserve">Non - Proximité villes </t>
  </si>
  <si>
    <t>Différence accès moyens de subsistance - ancien lieu de vie</t>
  </si>
  <si>
    <t>Moyens de subsistance femmes</t>
  </si>
  <si>
    <t>4. Personnes non installées</t>
  </si>
  <si>
    <t>Raisons non installation</t>
  </si>
  <si>
    <t>Sites de déplacés</t>
  </si>
  <si>
    <t>Construction inachevée</t>
  </si>
  <si>
    <t>Assistance vivres</t>
  </si>
  <si>
    <t>Manque de nourriture</t>
  </si>
  <si>
    <t>Manque latrines</t>
  </si>
  <si>
    <t>Insuffisance en eau</t>
  </si>
  <si>
    <t>Oui - déplacement à pied</t>
  </si>
  <si>
    <t>Pas de besoin</t>
  </si>
  <si>
    <t xml:space="preserve">Acquisition du droit de cession </t>
  </si>
  <si>
    <t>Etat construction</t>
  </si>
  <si>
    <t>Habitat transitionnel - Révolu</t>
  </si>
  <si>
    <t>Lieux de provenance</t>
  </si>
  <si>
    <t>Décision - mairie</t>
  </si>
  <si>
    <t>Implication - ONGs</t>
  </si>
  <si>
    <t>Décision - chefs de village</t>
  </si>
  <si>
    <t>Groupe de discussion - Mairie</t>
  </si>
  <si>
    <t>Groupe de discussion - UNHCR</t>
  </si>
  <si>
    <t>Représentation communauté - Chefs Villages</t>
  </si>
  <si>
    <t>CGD - comité gestion des déplacés</t>
  </si>
  <si>
    <t>CDV - Conditions de Vie</t>
  </si>
  <si>
    <t xml:space="preserve">Départ potentiel - Perte Logement </t>
  </si>
  <si>
    <t xml:space="preserve">Installation durable </t>
  </si>
  <si>
    <t>Oui - Sécurité</t>
  </si>
  <si>
    <t>Oui - Accès services</t>
  </si>
  <si>
    <t>Oui - Améliorations CDV</t>
  </si>
  <si>
    <t xml:space="preserve"> Retour potentiel - Fin Crise Sécu</t>
  </si>
  <si>
    <t>Bon - Constructions achevées</t>
  </si>
  <si>
    <t>Bon - Général</t>
  </si>
  <si>
    <t>Bon - Parcelles bien définies</t>
  </si>
  <si>
    <t>Augmentation points d'eau</t>
  </si>
  <si>
    <t>Manque de latrines</t>
  </si>
  <si>
    <t>Conditions de vie</t>
  </si>
  <si>
    <t>Attentes - Conformes</t>
  </si>
  <si>
    <t>Attentes - Non-conformes</t>
  </si>
  <si>
    <t>Proximité services de base</t>
  </si>
  <si>
    <t xml:space="preserve">Opportunités économiques limitées </t>
  </si>
  <si>
    <t>Tous sauf électricité</t>
  </si>
  <si>
    <t>Amélioration - général</t>
  </si>
  <si>
    <t>Amélioration - EHA</t>
  </si>
  <si>
    <t>Proximité activités éco</t>
  </si>
  <si>
    <t>Oui - Espaces cultivables</t>
  </si>
  <si>
    <t>Oui - Espaces de pâturage</t>
  </si>
  <si>
    <t>Oui - Distance à la ville</t>
  </si>
  <si>
    <t># Participants</t>
  </si>
  <si>
    <t>Maison autrui</t>
  </si>
  <si>
    <t>Recensement - Chefs Villages</t>
  </si>
  <si>
    <t>Groupe de discussion - Chefs Villages</t>
  </si>
  <si>
    <t>Mairie</t>
  </si>
  <si>
    <t>Formations métiers</t>
  </si>
  <si>
    <t>Date Droit de Cession -  2016</t>
  </si>
  <si>
    <t>Date Droit de Cession  - 2017</t>
  </si>
  <si>
    <t>Date Droit de Cession - 2018</t>
  </si>
  <si>
    <t>Processus</t>
  </si>
  <si>
    <t>Sécurité</t>
  </si>
  <si>
    <t>Oui - Nécessité ville travail et commerce</t>
  </si>
  <si>
    <t>Construction mosquée</t>
  </si>
  <si>
    <t>Pêche inaccessible</t>
  </si>
  <si>
    <t>Construction latrines</t>
  </si>
  <si>
    <t>Manque clôtures</t>
  </si>
  <si>
    <t>Défécation plein air</t>
  </si>
  <si>
    <t>Installation non bénéficiaires</t>
  </si>
  <si>
    <t>Habitat transitionnel - 100</t>
  </si>
  <si>
    <t>Habitat transitionnel - 200+</t>
  </si>
  <si>
    <t>Logement stable avant l'installation</t>
  </si>
  <si>
    <t>Non -  Hébergement chez autrui</t>
  </si>
  <si>
    <t>Non - abris d'urgence</t>
  </si>
  <si>
    <t>Lieux d'habitation non-installés</t>
  </si>
  <si>
    <t>Type d'habitation non-installés</t>
  </si>
  <si>
    <t>Droit de cession - Femmes</t>
  </si>
  <si>
    <t>Cheffe Ménage</t>
  </si>
  <si>
    <t>Construction partielle</t>
  </si>
  <si>
    <t>Oui - Absence d'abris</t>
  </si>
  <si>
    <t>Oui - Manque de terrain habitable</t>
  </si>
  <si>
    <t>Oui - Assistance humanitaire</t>
  </si>
  <si>
    <t xml:space="preserve">Oui - Accès formations </t>
  </si>
  <si>
    <t>Futur - Achèvement construction</t>
  </si>
  <si>
    <t>CM - chef de ménage</t>
  </si>
  <si>
    <t>Bon - Qualité habitat</t>
  </si>
  <si>
    <t>Oui - Emploi temporaire/journalier Villes</t>
  </si>
  <si>
    <t>Participation processus</t>
  </si>
  <si>
    <t>Oui - démarche volontaire</t>
  </si>
  <si>
    <t>Oui - pas sélectionné</t>
  </si>
  <si>
    <t>Vulnérabilité générale</t>
  </si>
  <si>
    <t>Abris d'urgence</t>
  </si>
  <si>
    <t>Personnes âgées</t>
  </si>
  <si>
    <t>Handicap</t>
  </si>
  <si>
    <t>Conflits /Désagréments</t>
  </si>
  <si>
    <t>Déroulement installation non-bénéficiaires</t>
  </si>
  <si>
    <t>Accord bénéficiaires</t>
  </si>
  <si>
    <t xml:space="preserve">Bénéficiaires - connaissances </t>
  </si>
  <si>
    <t>Bénéficiaires - parents</t>
  </si>
  <si>
    <t>Intérêt parcelle - non-installés</t>
  </si>
  <si>
    <t xml:space="preserve">Motifs Installation </t>
  </si>
  <si>
    <t>Garantie logement stable</t>
  </si>
  <si>
    <t>Placement héritiers</t>
  </si>
  <si>
    <t xml:space="preserve">Manque de moyens </t>
  </si>
  <si>
    <t>Site favorable enfants</t>
  </si>
  <si>
    <t>Oui - Accès à l'éducation</t>
  </si>
  <si>
    <t>Oui - Accès à un centre de santé</t>
  </si>
  <si>
    <t xml:space="preserve">Oui - Espace de jeux </t>
  </si>
  <si>
    <t>Implication - UNHCR</t>
  </si>
  <si>
    <t>Pauvreté</t>
  </si>
  <si>
    <t xml:space="preserve">Oui - Accès Propriété </t>
  </si>
  <si>
    <t>Oui - Manque transports ville</t>
  </si>
  <si>
    <t>Pas de construction</t>
  </si>
  <si>
    <t>Etre menacé d'éviction</t>
  </si>
  <si>
    <t>Groupe de discussion - Chefs Quartier</t>
  </si>
  <si>
    <t>Comité d'attribution des parcelles</t>
  </si>
  <si>
    <t>Oui - Distance marché</t>
  </si>
  <si>
    <t>Après bénéficiaires</t>
  </si>
  <si>
    <t>Récente (moins de 6 mois)</t>
  </si>
  <si>
    <t>Bonne intégration</t>
  </si>
  <si>
    <t>Non - Pas de conflit</t>
  </si>
  <si>
    <t>ONGs / UNHCR</t>
  </si>
  <si>
    <t>Oui - Manque de moyens</t>
  </si>
  <si>
    <t>groupe</t>
  </si>
  <si>
    <t>Date inconnue</t>
  </si>
  <si>
    <t>Divorcée</t>
  </si>
  <si>
    <t>Bon - Dignité / vie privée</t>
  </si>
  <si>
    <t>Bon - espace assez grand</t>
  </si>
  <si>
    <t>Bon voisinage</t>
  </si>
  <si>
    <t>Oui</t>
  </si>
  <si>
    <t>Oui - Commerces divers</t>
  </si>
  <si>
    <t>Implication - chefs de quartiers</t>
  </si>
  <si>
    <t>Absence commerces</t>
  </si>
  <si>
    <t>Dégradation - accès nourriture</t>
  </si>
  <si>
    <t>Groupes Professionnels</t>
  </si>
  <si>
    <t>Petit commerce sur site</t>
  </si>
  <si>
    <t>Appui AGR</t>
  </si>
  <si>
    <t>Mauvais - Construction inachevée /lente</t>
  </si>
  <si>
    <t>Activités sur et hors site</t>
  </si>
  <si>
    <t>Activités similaires avant installation</t>
  </si>
  <si>
    <t>Activités développées pdt installation</t>
  </si>
  <si>
    <t>Activités différentes avant installation</t>
  </si>
  <si>
    <t>Ville - + de travail</t>
  </si>
  <si>
    <t>Implication - Mairie</t>
  </si>
  <si>
    <t>Pas de logement stable / bonne facture</t>
  </si>
  <si>
    <t xml:space="preserve">Veuve </t>
  </si>
  <si>
    <t>Création groupement de femmes</t>
  </si>
  <si>
    <t>Accord oral - sans date</t>
  </si>
  <si>
    <t xml:space="preserve">Déroulement processus </t>
  </si>
  <si>
    <t>Oui - Qualité Habitat</t>
  </si>
  <si>
    <t>F/H</t>
  </si>
  <si>
    <t>Amélioration - Développement AGR</t>
  </si>
  <si>
    <t>Dégradation - petit commerce</t>
  </si>
  <si>
    <t>Dégradation - Pas d'AGR</t>
  </si>
  <si>
    <t>Construction terminée</t>
  </si>
  <si>
    <t>Constructions en banco</t>
  </si>
  <si>
    <t>Mauvais - Accès limité assainissement</t>
  </si>
  <si>
    <t>Clôture des maisons</t>
  </si>
  <si>
    <t>Non - Manque espaces de jeux</t>
  </si>
  <si>
    <t>Implication - Chef de village</t>
  </si>
  <si>
    <t>Manque BNA</t>
  </si>
  <si>
    <t>Représentation communauté - leaders communautaires</t>
  </si>
  <si>
    <t>Formation vie associative</t>
  </si>
  <si>
    <t>Non - arrivée postérieure à attribution</t>
  </si>
  <si>
    <t>Epargne pour revente</t>
  </si>
  <si>
    <t>Manque de moyens installation</t>
  </si>
  <si>
    <t>Bon - bonne entente</t>
  </si>
  <si>
    <t xml:space="preserve">Semaine prochaine </t>
  </si>
  <si>
    <t xml:space="preserve">Bon - Processus transparent et ouvert </t>
  </si>
  <si>
    <t xml:space="preserve">NER2003 AGORA </t>
  </si>
  <si>
    <t>Assaga</t>
  </si>
  <si>
    <t>Date Droit de Cession  - 2019</t>
  </si>
  <si>
    <t>Date Droit de Cession - 2020</t>
  </si>
  <si>
    <t>Village Assaga Niger</t>
  </si>
  <si>
    <t>Village Assaga Nigeria</t>
  </si>
  <si>
    <t>Oui - Sécurité sur le site</t>
  </si>
  <si>
    <t>Moyen - Difficulté pour les déplacés</t>
  </si>
  <si>
    <t>Bon - protège efficacement des intempéries</t>
  </si>
  <si>
    <t>Equipement des maisons (ex: nattes)</t>
  </si>
  <si>
    <t>Manque d'eau</t>
  </si>
  <si>
    <t>Cueillette inaccessible</t>
  </si>
  <si>
    <t>Amélioration - Santé</t>
  </si>
  <si>
    <t>Amélioration - Education</t>
  </si>
  <si>
    <t>Site - prix inférieurs</t>
  </si>
  <si>
    <t>Besoin de soutien en AGR</t>
  </si>
  <si>
    <t>Non - abris transitionnels</t>
  </si>
  <si>
    <t>Assaga (autre quartier)</t>
  </si>
  <si>
    <t>Décision - Comité de sélection / ciblage</t>
  </si>
  <si>
    <t>Personnes malades</t>
  </si>
  <si>
    <t>Oui - l'ensemble des personnes veut être sélectionné</t>
  </si>
  <si>
    <t>Manque d'intimité</t>
  </si>
  <si>
    <t>Aucun</t>
  </si>
  <si>
    <t>Kablewa</t>
  </si>
  <si>
    <t>Site de déplacés de Kablewa</t>
  </si>
  <si>
    <t>Reconnues par la communauté</t>
  </si>
  <si>
    <t>Bon - aide en cas de difficulté à trouver la parcelle</t>
  </si>
  <si>
    <t>Oui - quelques désagréments</t>
  </si>
  <si>
    <t>gestionnaire du site</t>
  </si>
  <si>
    <t>Tous sauf EHA</t>
  </si>
  <si>
    <t>Décision - UNHCR</t>
  </si>
  <si>
    <t>Information - gens de Assaga / Kablewa</t>
  </si>
  <si>
    <t>Manque d'électricité</t>
  </si>
  <si>
    <t>Manque électricité</t>
  </si>
  <si>
    <t>Oui - Pour accéder à des opportunités économiques</t>
  </si>
  <si>
    <t>Stabilité - Même site</t>
  </si>
  <si>
    <t>Groupements de jeunes</t>
  </si>
  <si>
    <t>Manque d'accès à l'eau</t>
  </si>
  <si>
    <t>Manque de clôtures</t>
  </si>
  <si>
    <t>Analyse Kablewa</t>
  </si>
  <si>
    <t>Analyse Assaga</t>
  </si>
  <si>
    <t>Kablewa - Boulamari</t>
  </si>
  <si>
    <t>Kablewa - Jongoye</t>
  </si>
  <si>
    <t>Groupe de discussion - Comité d'identification</t>
  </si>
  <si>
    <t>Oui - Erreur de numéro d'acte de cession</t>
  </si>
  <si>
    <t>Chef de village / quartier</t>
  </si>
  <si>
    <t>Malam Fatori (nigeria)</t>
  </si>
  <si>
    <t>Kangaroua</t>
  </si>
  <si>
    <t>Oui si - Accès à la propriété</t>
  </si>
  <si>
    <t>Maisons confortables</t>
  </si>
  <si>
    <t>Accès à l'information</t>
  </si>
  <si>
    <t>Détérioration - latrines</t>
  </si>
  <si>
    <t>Détérioration - eau / marché / mosquée</t>
  </si>
  <si>
    <t>Site - manque de clients sur le site</t>
  </si>
  <si>
    <t>Site - Manque d'opportunité AGR pour les femmes</t>
  </si>
  <si>
    <t>Dégradation - disparition des groupements de femmes</t>
  </si>
  <si>
    <t>Déplacements depuis l'obtention de l'acte</t>
  </si>
  <si>
    <t>Aucune voie de recours</t>
  </si>
  <si>
    <t>Oui - Lieu de travail proche</t>
  </si>
  <si>
    <t>Oui - Proximité des champs / cultures</t>
  </si>
  <si>
    <t>Mise en place AGR : jardins saisonniers</t>
  </si>
  <si>
    <t>Manque de vivres</t>
  </si>
  <si>
    <t>Oui - Marchés proches</t>
  </si>
  <si>
    <t>Manque d'intimité / dignité</t>
  </si>
  <si>
    <t>sites de réfugiés</t>
  </si>
  <si>
    <t>Agées</t>
  </si>
  <si>
    <t>Femme cheffe de ménage</t>
  </si>
  <si>
    <t>Personnes veuves</t>
  </si>
  <si>
    <t>Groupe de discussion - Anciens du village (sage)</t>
  </si>
  <si>
    <t>Représentation communauté - Anciens du village (sage)</t>
  </si>
  <si>
    <t>Non - Manque d'équipement dans les maisons</t>
  </si>
  <si>
    <t>Non - Arrangement entre les ménages</t>
  </si>
  <si>
    <t>Non - Pas de besoins</t>
  </si>
  <si>
    <t>Revente de la parcelle</t>
  </si>
  <si>
    <t>Stockage des biens marchands</t>
  </si>
  <si>
    <t>Acceptables</t>
  </si>
  <si>
    <t>Ne savent pas où se trouvent leur parcelle</t>
  </si>
  <si>
    <t>Maison transitionnelle</t>
  </si>
  <si>
    <t>Représentation communauté - Comité de sélection</t>
  </si>
  <si>
    <t>Non - Acte mais ne sait pas où est la parcelle</t>
  </si>
  <si>
    <t>Dignité / Vie privée</t>
  </si>
  <si>
    <t>Aucun avantage</t>
  </si>
  <si>
    <t>Semaine prochaine</t>
  </si>
  <si>
    <r>
      <rPr>
        <b/>
        <i/>
        <sz val="14"/>
        <color theme="1"/>
        <rFont val="Calibri"/>
        <family val="2"/>
        <scheme val="minor"/>
      </rPr>
      <t xml:space="preserve">Moyens de subsistance
</t>
    </r>
    <r>
      <rPr>
        <i/>
        <sz val="11"/>
        <color theme="1"/>
        <rFont val="Calibri"/>
        <family val="2"/>
        <scheme val="minor"/>
      </rPr>
      <t xml:space="preserve">
- Les ménages installés et non-installés sont globalement satisfait de la localisation du site, qui est </t>
    </r>
    <r>
      <rPr>
        <b/>
        <i/>
        <sz val="11"/>
        <color theme="1"/>
        <rFont val="Calibri"/>
        <family val="2"/>
        <scheme val="minor"/>
      </rPr>
      <t xml:space="preserve">à proximité d'espaces cultivables et de pâturage </t>
    </r>
    <r>
      <rPr>
        <i/>
        <sz val="11"/>
        <color theme="1"/>
        <rFont val="Calibri"/>
        <family val="2"/>
        <scheme val="minor"/>
      </rPr>
      <t xml:space="preserve">pour les ruminants. Certains groupes soulignent également positivement la possibilité de participer à des échanges commerciaux variés. 
- Les bénéficiaires installées et non-installées rapportent qu'il existe une </t>
    </r>
    <r>
      <rPr>
        <b/>
        <i/>
        <sz val="11"/>
        <color theme="1"/>
        <rFont val="Calibri"/>
        <family val="2"/>
        <scheme val="minor"/>
      </rPr>
      <t>distance entre le site et les activités économiques</t>
    </r>
    <r>
      <rPr>
        <i/>
        <sz val="11"/>
        <color theme="1"/>
        <rFont val="Calibri"/>
        <family val="2"/>
        <scheme val="minor"/>
      </rPr>
      <t>, qui nécessite de se déplacer, parfois à pieds, jusqu'à la ville notamment pour un FGD pour obtenir du travail et participer au commerce.
- L'un des FGD installé souligne également que l'accès aux moyens de subsistance s'est déterioré avec un moins bon accès à la nourriture et é des AGR. Des groupements de femmes ont par ailleurs déjà été créés sur le site.</t>
    </r>
  </si>
  <si>
    <t>Installé depuis 2019</t>
  </si>
  <si>
    <t>Installé depuis 2020</t>
  </si>
  <si>
    <r>
      <rPr>
        <b/>
        <i/>
        <sz val="14"/>
        <color theme="1"/>
        <rFont val="Calibri"/>
        <family val="2"/>
        <scheme val="minor"/>
      </rPr>
      <t>Moyens de subsistance</t>
    </r>
    <r>
      <rPr>
        <i/>
        <sz val="11"/>
        <color theme="1"/>
        <rFont val="Calibri"/>
        <family val="2"/>
        <scheme val="minor"/>
      </rPr>
      <t xml:space="preserve">
- Les ménages installés, et non-installés sont satisfaits de la localisation du site qui se situe </t>
    </r>
    <r>
      <rPr>
        <b/>
        <i/>
        <sz val="11"/>
        <color theme="1"/>
        <rFont val="Calibri"/>
        <family val="2"/>
        <scheme val="minor"/>
      </rPr>
      <t>à proximité de marchés, ainsi que d'espaces cultivables et de pâturage</t>
    </r>
    <r>
      <rPr>
        <i/>
        <sz val="11"/>
        <color theme="1"/>
        <rFont val="Calibri"/>
        <family val="2"/>
        <scheme val="minor"/>
      </rPr>
      <t xml:space="preserve">. 
- Le site existait avant la construction des parcelles. Les ménages installés rapportent donc que les </t>
    </r>
    <r>
      <rPr>
        <b/>
        <i/>
        <sz val="11"/>
        <color theme="1"/>
        <rFont val="Calibri"/>
        <family val="2"/>
        <scheme val="minor"/>
      </rPr>
      <t>activités préexistaient à l'installation des ménages.</t>
    </r>
    <r>
      <rPr>
        <i/>
        <sz val="11"/>
        <color theme="1"/>
        <rFont val="Calibri"/>
        <family val="2"/>
        <scheme val="minor"/>
      </rPr>
      <t xml:space="preserve"> La majorité des FGD déclare que les activités sur le site sont similaires à celle d'avant l'installation.
- Les méanges installés déclarent toutefois devoir se déplacer pour avoir accès à des opportunités économiques.  
- Du fait que le site d'installation est très proche du site d'origine et que les activités sont similaires et préexistantes, certains FGD indique que </t>
    </r>
    <r>
      <rPr>
        <b/>
        <i/>
        <sz val="11"/>
        <color theme="1"/>
        <rFont val="Calibri"/>
        <family val="2"/>
        <scheme val="minor"/>
      </rPr>
      <t>l'accès aux moyens de subsistance est resté le même</t>
    </r>
    <r>
      <rPr>
        <i/>
        <sz val="11"/>
        <color theme="1"/>
        <rFont val="Calibri"/>
        <family val="2"/>
        <scheme val="minor"/>
      </rPr>
      <t>.</t>
    </r>
  </si>
  <si>
    <r>
      <rPr>
        <b/>
        <i/>
        <sz val="14"/>
        <color theme="1"/>
        <rFont val="Calibri"/>
        <family val="2"/>
        <scheme val="minor"/>
      </rPr>
      <t>Non-installations</t>
    </r>
    <r>
      <rPr>
        <i/>
        <sz val="11"/>
        <color theme="1"/>
        <rFont val="Calibri"/>
        <family val="2"/>
        <scheme val="minor"/>
      </rPr>
      <t xml:space="preserve">
- Les bénéficiaires déclarent que des personnes ne se sont pas installées car la</t>
    </r>
    <r>
      <rPr>
        <b/>
        <i/>
        <sz val="11"/>
        <color theme="1"/>
        <rFont val="Calibri"/>
        <family val="2"/>
        <scheme val="minor"/>
      </rPr>
      <t xml:space="preserve"> construction des maisons était inachevées.</t>
    </r>
    <r>
      <rPr>
        <i/>
        <sz val="11"/>
        <color theme="1"/>
        <rFont val="Calibri"/>
        <family val="2"/>
        <scheme val="minor"/>
      </rPr>
      <t xml:space="preserve"> </t>
    </r>
  </si>
  <si>
    <r>
      <rPr>
        <b/>
        <i/>
        <sz val="14"/>
        <color theme="1"/>
        <rFont val="Calibri"/>
        <family val="2"/>
        <scheme val="minor"/>
      </rPr>
      <t>Non-installations</t>
    </r>
    <r>
      <rPr>
        <i/>
        <sz val="11"/>
        <color theme="1"/>
        <rFont val="Calibri"/>
        <family val="2"/>
        <scheme val="minor"/>
      </rPr>
      <t xml:space="preserve">
- La majorité des FGD déclare que les personnes ne sont pas installées à cause du </t>
    </r>
    <r>
      <rPr>
        <b/>
        <i/>
        <sz val="11"/>
        <color theme="1"/>
        <rFont val="Calibri"/>
        <family val="2"/>
        <scheme val="minor"/>
      </rPr>
      <t xml:space="preserve">manque de clôture. </t>
    </r>
    <r>
      <rPr>
        <i/>
        <sz val="11"/>
        <color theme="1"/>
        <rFont val="Calibri"/>
        <family val="2"/>
        <scheme val="minor"/>
      </rPr>
      <t xml:space="preserve">Parmi les ménages installés, le </t>
    </r>
    <r>
      <rPr>
        <b/>
        <i/>
        <sz val="11"/>
        <color theme="1"/>
        <rFont val="Calibri"/>
        <family val="2"/>
        <scheme val="minor"/>
      </rPr>
      <t>manque de latrine</t>
    </r>
    <r>
      <rPr>
        <i/>
        <sz val="11"/>
        <color theme="1"/>
        <rFont val="Calibri"/>
        <family val="2"/>
        <scheme val="minor"/>
      </rPr>
      <t xml:space="preserve"> est aussi un élément cités par la 3/4 FGD. 
- Le manque d'accès à l'eau et l'incahèvement de la construction des parcelles sont deux autres raisons citées. </t>
    </r>
  </si>
  <si>
    <t>Déroulement processus</t>
  </si>
  <si>
    <t>Avantage par rapport à l'ancien site d'installation</t>
  </si>
  <si>
    <t>Elément</t>
  </si>
  <si>
    <t>Description</t>
  </si>
  <si>
    <t>Projet et contexte</t>
  </si>
  <si>
    <t>Période de collecte de données</t>
  </si>
  <si>
    <t>Méthodologie</t>
  </si>
  <si>
    <t>Lieux des enquêtes</t>
  </si>
  <si>
    <t>Cécile Avena (cecile.avena@reach-initiatives.org)</t>
  </si>
  <si>
    <t>Structure de la base de données</t>
  </si>
  <si>
    <t>Depuis le mois d’avril 2013, le nord-est du Nigeria fait face à une escalade de violence entre les insurgés de Boko Haram et les forces gouvernementales nigérianes. Les attaques récurrentes ont déstabilisé les États déjà marginalisés et engendré d'importants déplacements de population au Nigeria et dans les pays voisins, en particulier au Niger. Le conflit s'est progressivement aggravé en février 2015 où des membres du groupe armé ont traversé la frontière pour cibler directement le Niger. Ceci a entrainé une vague importante de déplacements, à la fois transfrontalier et interne, dans la région de Diffa. On estime que 250 000 personnes seraient aujourd’hui déplacées dans la région. L’enlisement du conflit et le maintien, depuis 2015, d’un état d’urgence dans la région de Diffa contribue à affaiblir les perspectives de retour des populations déplacées. On constate un regroupement des populations déplacées en familles d’accueil ou autour de villes avec un accès à des services sociaux. La pression sur les services, et par effet de rebond, sur la capacité des autorités locales à gérer leur commune, s’amplifie donc. Un processus de décentralisation a été lancé à travers le lancement du Plan de Développement Economique et Social, et la rédaction d’un PDR pour la région de Diffa ainsi que de PDC pour chaque ville ciblée par cette action. Cependant, face à la demande croissante liée à l’arrivée de nouvelles populations et au sous-financement de la réponse humanitaire sur cette région, les communes se retrouvent pénalisées et dans l’incapacité de répondre aux besoins croissants.
C’est dans ce contexte que le UNHCR met en œuvre avec des ONG partenaires, depuis 2015, un projet d’urbanisation dans 6 communes de la Région de Diffa, financé par le fonds fiduciaire de l’Union Européenne. Ce projet de « Soutien à la résilience institutionnelle et communautaire dans la région de Diffa » a pour objectif de fournir un accès au logement durable pour 4,000 ménages à l’horizon fin 2020 dans les communes de Diffa, Chétimari, N’guigmi, , Kablewa, Maine et Gueskérou. 
Pour assurer en complément la couverture des besoins en services de base et l’accompagnement socio-économique des ménages vulnérables installés sur les sites urbanisés, le fonds fiduciaire de l’Union Européenne a accordé en 2019 un financement au consortium d’ONG ACTED, Concern, WHH et IMPACT/AGORA. Les interventions prévues par les ONG doivent contribuer à la stabilisation des ménages sur les sites, à la vitalisation économique et sociale de ces nouveaux espaces, et à renforcer les mécanismes de gouvernance locale et communautaire conformément aux dispositifs de planification existants (PDC / PDCR - PDR). En tant que partenaire dans la mise en œuvre de l’intervention, AGORA endosse à la fois un rôle dans la gestion de l’information et dans la réalisation d’activités de promotion de la gouvernance au niveau des sites urbanisés identifiés.</t>
  </si>
  <si>
    <t>L’enquête s'est déroulé dans les sites urbanisés de Kablewa (commune de Kablewa) et Assaga (commune de Gueskérou), dans la région de Diffa, Niger</t>
  </si>
  <si>
    <t>Oui - Inondation</t>
  </si>
  <si>
    <t>Oui - Village inondable</t>
  </si>
  <si>
    <t>Oui - Bon voisinage</t>
  </si>
  <si>
    <t>Retour potentiel - Détérioration sécu site actuel</t>
  </si>
  <si>
    <t>Départ potentiel - Détérioration sécurité</t>
  </si>
  <si>
    <t>Détérioration - Général</t>
  </si>
  <si>
    <t>Activités préexistantes à l'installation</t>
  </si>
  <si>
    <t>Dégradation - Impossibilité faire commerce</t>
  </si>
  <si>
    <t xml:space="preserve">Système de crédit </t>
  </si>
  <si>
    <r>
      <t>Une méthodologie mixte a été utilisée. En premier lieu, un atelier de cartographie participative a permis d'identifier les infrastructures existantes et fonctionnelles sur le site. En parallèle, des enquêtes ménages ont été réalisées au niveau des sites concernant les intensions d'installations, les profils et besoin socio-économiques des ménages. Ce volet quantitatif a ensuite été complété à travers des enquêtes usagers (utilisateurs des services identifié sur le site) et des enquêtes auprès d'informateurs clés pour obtenir des données indicatives au niveau des infrastructures des sites. Enfin des groupes de discussions sont venus compléter cette évaluation.</t>
    </r>
    <r>
      <rPr>
        <b/>
        <sz val="11"/>
        <rFont val="Arial Narrow"/>
        <family val="2"/>
      </rPr>
      <t xml:space="preserve"> Ce sont les résultats de ces groupes de discussion qui sont présentés dans le document qui suit, afin de mieux comprendre les enjeux autour du processus d'installation et des conditions de vie sur le site des personnes instalées et non-installées.
Les FGD A ont regroupé selon le sexe des personnes bénéficiaires installées sur le site. Les FGD B ont regroupé des personnes bénéficiaires non-installées sur le site. Enfin les FGD C ont regroupé des personnes non-bénéficiaires installées sur le site. </t>
    </r>
  </si>
  <si>
    <t>Problémes dans parcelle / Lacunes services</t>
  </si>
  <si>
    <t>Manque d'accès au marché</t>
  </si>
  <si>
    <t>Manque de lieu de culte</t>
  </si>
  <si>
    <t>Manque de transport / Accès routier</t>
  </si>
  <si>
    <t>Opportunité économique limitée</t>
  </si>
  <si>
    <r>
      <rPr>
        <b/>
        <i/>
        <sz val="16"/>
        <color theme="1"/>
        <rFont val="Arial Narrow"/>
        <family val="2"/>
      </rPr>
      <t>Conditions de vie</t>
    </r>
    <r>
      <rPr>
        <sz val="11"/>
        <color theme="1"/>
        <rFont val="Arial Narrow"/>
        <family val="2"/>
      </rPr>
      <t xml:space="preserve">
</t>
    </r>
    <r>
      <rPr>
        <i/>
        <sz val="11"/>
        <color theme="1"/>
        <rFont val="Arial Narrow"/>
        <family val="2"/>
      </rPr>
      <t xml:space="preserve">- Les bénéficiaires installés déclarent que les sites ne sont pas conformes à leurs attentes. Cela est principalement lié au </t>
    </r>
    <r>
      <rPr>
        <b/>
        <i/>
        <sz val="11"/>
        <color theme="1"/>
        <rFont val="Arial Narrow"/>
        <family val="2"/>
      </rPr>
      <t>manque de point d'eau et de latrines fonctionnelles</t>
    </r>
    <r>
      <rPr>
        <i/>
        <sz val="11"/>
        <color theme="1"/>
        <rFont val="Arial Narrow"/>
        <family val="2"/>
      </rPr>
      <t>.
- La q</t>
    </r>
    <r>
      <rPr>
        <b/>
        <i/>
        <sz val="11"/>
        <color theme="1"/>
        <rFont val="Arial Narrow"/>
        <family val="2"/>
      </rPr>
      <t>ualité de l'habitat,</t>
    </r>
    <r>
      <rPr>
        <i/>
        <sz val="11"/>
        <color theme="1"/>
        <rFont val="Arial Narrow"/>
        <family val="2"/>
      </rPr>
      <t xml:space="preserve"> comparativement à leur ancien site d'installation, est quand même un avantage souligné par les FGD installés sur le site. Le manque d'accès à la pêche et à la cueillette est toutefois déploré par certains participants.
 - Globalement, l</t>
    </r>
    <r>
      <rPr>
        <b/>
        <i/>
        <sz val="11"/>
        <color theme="1"/>
        <rFont val="Arial Narrow"/>
        <family val="2"/>
      </rPr>
      <t xml:space="preserve">'accès à l'éducation </t>
    </r>
    <r>
      <rPr>
        <i/>
        <sz val="11"/>
        <color theme="1"/>
        <rFont val="Arial Narrow"/>
        <family val="2"/>
      </rPr>
      <t xml:space="preserve">s'est améliorer sur le nouveau site d'installation. 
- Enfin, les participants des FGD installés sur le site suggère un </t>
    </r>
    <r>
      <rPr>
        <b/>
        <i/>
        <sz val="11"/>
        <color theme="1"/>
        <rFont val="Arial Narrow"/>
        <family val="2"/>
      </rPr>
      <t xml:space="preserve">appui au développement d'AGR </t>
    </r>
    <r>
      <rPr>
        <i/>
        <sz val="11"/>
        <color theme="1"/>
        <rFont val="Arial Narrow"/>
        <family val="2"/>
      </rPr>
      <t xml:space="preserve">au sein du site. </t>
    </r>
  </si>
  <si>
    <r>
      <rPr>
        <b/>
        <i/>
        <sz val="16"/>
        <color theme="1"/>
        <rFont val="Arial Narrow"/>
        <family val="2"/>
      </rPr>
      <t>Conditions de vie</t>
    </r>
    <r>
      <rPr>
        <i/>
        <sz val="11"/>
        <color theme="1"/>
        <rFont val="Arial Narrow"/>
        <family val="2"/>
      </rPr>
      <t xml:space="preserve">
- La majorité des ménages déclarent que les sites ne sont pas conformes à leurs attentes. Le </t>
    </r>
    <r>
      <rPr>
        <b/>
        <i/>
        <sz val="11"/>
        <color theme="1"/>
        <rFont val="Arial Narrow"/>
        <family val="2"/>
      </rPr>
      <t>manque de points d'eau, de latrines et de clôtures aux parcelles</t>
    </r>
    <r>
      <rPr>
        <i/>
        <sz val="11"/>
        <color theme="1"/>
        <rFont val="Arial Narrow"/>
        <family val="2"/>
      </rPr>
      <t xml:space="preserve"> sont les principales raisons citées par les bénéficiaires installés pour expliquer cela. 
- La q</t>
    </r>
    <r>
      <rPr>
        <b/>
        <i/>
        <sz val="11"/>
        <color theme="1"/>
        <rFont val="Arial Narrow"/>
        <family val="2"/>
      </rPr>
      <t>ualité de l'habitat et la sécurité du site</t>
    </r>
    <r>
      <rPr>
        <i/>
        <sz val="11"/>
        <color theme="1"/>
        <rFont val="Arial Narrow"/>
        <family val="2"/>
      </rPr>
      <t xml:space="preserve">, comparativement à leur ancien site d'installation, sont les principaux avantages soulignés par les FGD installés sur le site. 
- Toutefois le </t>
    </r>
    <r>
      <rPr>
        <b/>
        <i/>
        <sz val="11"/>
        <color theme="1"/>
        <rFont val="Arial Narrow"/>
        <family val="2"/>
      </rPr>
      <t>manque d'accès à l'eau et à des latrines</t>
    </r>
    <r>
      <rPr>
        <i/>
        <sz val="11"/>
        <color theme="1"/>
        <rFont val="Arial Narrow"/>
        <family val="2"/>
      </rPr>
      <t xml:space="preserve"> sont les principaux inconvénients soulignés par les ménages installés comparés à leur ancien site. 
- Une partie des groupes de discussion déclare que l'accès aux services de base s'est globalement amélioré. L'accès aux latrines  et  à l'eau s'est toutefois déterioré. </t>
    </r>
  </si>
  <si>
    <t>Contact</t>
  </si>
  <si>
    <t>Data Saturation Grid_Site</t>
  </si>
  <si>
    <t>Données issues des groupes de disucssion et renseignées dans la grille de saturation en fonction du thème abordé</t>
  </si>
  <si>
    <t>Analyses_sites</t>
  </si>
  <si>
    <t>Analyse des données à partir de la fusion des réponses apportées par type de groupes organisés.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</si>
</sst>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_-* #,##0_-;\-* #,##0_-;_-* &quot;-&quot;??_-;_-@_-"/>
  </numFmts>
  <fonts count="24" x14ac:knownFonts="1">
    <font>
      <sz val="11"/>
      <color theme="1"/>
      <name val="Calibri"/>
      <family val="2"/>
      <scheme val="minor"/>
    </font>
    <font>
      <b/>
      <sz val="11"/>
      <color theme="1"/>
      <name val="Calibri"/>
      <family val="2"/>
      <scheme val="minor"/>
    </font>
    <font>
      <sz val="11"/>
      <name val="Calibri"/>
      <family val="2"/>
      <scheme val="minor"/>
    </font>
    <font>
      <vertAlign val="superscript"/>
      <sz val="10"/>
      <color theme="1"/>
      <name val="Calibri"/>
      <family val="2"/>
      <scheme val="minor"/>
    </font>
    <font>
      <u/>
      <sz val="11"/>
      <color theme="10"/>
      <name val="Calibri"/>
      <family val="2"/>
      <scheme val="minor"/>
    </font>
    <font>
      <i/>
      <sz val="11"/>
      <color theme="1"/>
      <name val="Calibri"/>
      <family val="2"/>
      <scheme val="minor"/>
    </font>
    <font>
      <b/>
      <i/>
      <sz val="20"/>
      <color theme="1"/>
      <name val="Calibri"/>
      <family val="2"/>
      <scheme val="minor"/>
    </font>
    <font>
      <sz val="11"/>
      <color rgb="FFFF0000"/>
      <name val="Calibri"/>
      <family val="2"/>
      <scheme val="minor"/>
    </font>
    <font>
      <b/>
      <sz val="20"/>
      <color theme="0"/>
      <name val="Calibri"/>
      <family val="2"/>
      <scheme val="minor"/>
    </font>
    <font>
      <u/>
      <sz val="11"/>
      <color theme="11"/>
      <name val="Calibri"/>
      <family val="2"/>
      <scheme val="minor"/>
    </font>
    <font>
      <sz val="11"/>
      <color theme="1"/>
      <name val="Calibri"/>
      <family val="2"/>
      <scheme val="minor"/>
    </font>
    <font>
      <b/>
      <i/>
      <sz val="11"/>
      <color theme="1"/>
      <name val="Calibri"/>
      <family val="2"/>
      <scheme val="minor"/>
    </font>
    <font>
      <i/>
      <sz val="14"/>
      <color theme="1"/>
      <name val="Calibri"/>
      <family val="2"/>
      <scheme val="minor"/>
    </font>
    <font>
      <b/>
      <i/>
      <sz val="14"/>
      <color theme="1"/>
      <name val="Calibri"/>
      <family val="2"/>
      <scheme val="minor"/>
    </font>
    <font>
      <sz val="11"/>
      <color theme="10"/>
      <name val="Calibri"/>
      <family val="2"/>
      <scheme val="minor"/>
    </font>
    <font>
      <b/>
      <i/>
      <sz val="16"/>
      <color theme="1"/>
      <name val="Arial Narrow"/>
      <family val="2"/>
    </font>
    <font>
      <sz val="11"/>
      <color theme="1"/>
      <name val="Arial Narrow"/>
      <family val="2"/>
    </font>
    <font>
      <i/>
      <sz val="11"/>
      <color theme="1"/>
      <name val="Arial Narrow"/>
      <family val="2"/>
    </font>
    <font>
      <b/>
      <i/>
      <sz val="11"/>
      <color theme="1"/>
      <name val="Arial Narrow"/>
      <family val="2"/>
    </font>
    <font>
      <b/>
      <sz val="13"/>
      <color rgb="FFFFFFFF"/>
      <name val="Arial Narrow"/>
      <family val="2"/>
    </font>
    <font>
      <b/>
      <sz val="12"/>
      <color theme="1"/>
      <name val="Arial Narrow"/>
      <family val="2"/>
    </font>
    <font>
      <sz val="11"/>
      <name val="Arial Narrow"/>
      <family val="2"/>
    </font>
    <font>
      <b/>
      <sz val="13"/>
      <color theme="0"/>
      <name val="Arial Narrow"/>
      <family val="2"/>
    </font>
    <font>
      <b/>
      <sz val="11"/>
      <name val="Arial Narrow"/>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00B0F0"/>
        <bgColor indexed="64"/>
      </patternFill>
    </fill>
    <fill>
      <patternFill patternType="solid">
        <fgColor rgb="FF990033"/>
        <bgColor indexed="64"/>
      </patternFill>
    </fill>
    <fill>
      <patternFill patternType="solid">
        <fgColor theme="3"/>
        <bgColor indexed="64"/>
      </patternFill>
    </fill>
    <fill>
      <patternFill patternType="solid">
        <fgColor theme="6" tint="0.79998168889431442"/>
        <bgColor indexed="64"/>
      </patternFill>
    </fill>
    <fill>
      <patternFill patternType="solid">
        <fgColor theme="5"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top style="thin">
        <color auto="1"/>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auto="1"/>
      </left>
      <right/>
      <top style="thin">
        <color auto="1"/>
      </top>
      <bottom style="medium">
        <color indexed="64"/>
      </bottom>
      <diagonal/>
    </border>
    <border>
      <left/>
      <right style="thin">
        <color auto="1"/>
      </right>
      <top style="thin">
        <color indexed="64"/>
      </top>
      <bottom style="medium">
        <color indexed="64"/>
      </bottom>
      <diagonal/>
    </border>
    <border>
      <left/>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theme="6"/>
      </left>
      <right style="thin">
        <color theme="6"/>
      </right>
      <top style="thin">
        <color theme="6"/>
      </top>
      <bottom style="thin">
        <color theme="6"/>
      </bottom>
      <diagonal/>
    </border>
    <border>
      <left/>
      <right style="thin">
        <color indexed="64"/>
      </right>
      <top/>
      <bottom style="thin">
        <color indexed="64"/>
      </bottom>
      <diagonal/>
    </border>
    <border>
      <left/>
      <right style="thin">
        <color indexed="64"/>
      </right>
      <top/>
      <bottom/>
      <diagonal/>
    </border>
  </borders>
  <cellStyleXfs count="5">
    <xf numFmtId="0" fontId="0" fillId="0" borderId="0"/>
    <xf numFmtId="0" fontId="4"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64" fontId="10" fillId="0" borderId="0" applyFont="0" applyFill="0" applyBorder="0" applyAlignment="0" applyProtection="0"/>
  </cellStyleXfs>
  <cellXfs count="155">
    <xf numFmtId="0" fontId="0" fillId="0" borderId="0" xfId="0"/>
    <xf numFmtId="0" fontId="0" fillId="2" borderId="0" xfId="0" applyFill="1"/>
    <xf numFmtId="0" fontId="4" fillId="0" borderId="0" xfId="1" applyAlignment="1">
      <alignment horizontal="justify" vertical="center"/>
    </xf>
    <xf numFmtId="0" fontId="3" fillId="0" borderId="0" xfId="0" applyFont="1" applyAlignment="1">
      <alignment vertical="center"/>
    </xf>
    <xf numFmtId="0" fontId="1" fillId="2" borderId="0" xfId="0" applyFont="1" applyFill="1" applyAlignment="1">
      <alignment wrapText="1"/>
    </xf>
    <xf numFmtId="0" fontId="0" fillId="0" borderId="0" xfId="0" applyAlignment="1">
      <alignment wrapText="1"/>
    </xf>
    <xf numFmtId="0" fontId="0" fillId="2" borderId="0" xfId="0" applyFill="1" applyAlignment="1">
      <alignment wrapText="1"/>
    </xf>
    <xf numFmtId="0" fontId="6" fillId="2" borderId="0" xfId="0" applyFont="1" applyFill="1" applyBorder="1" applyAlignment="1"/>
    <xf numFmtId="0" fontId="0" fillId="4" borderId="3" xfId="0" applyFill="1" applyBorder="1"/>
    <xf numFmtId="0" fontId="1" fillId="3" borderId="0" xfId="0" applyFont="1" applyFill="1"/>
    <xf numFmtId="0" fontId="1" fillId="0" borderId="0" xfId="0" applyFont="1" applyBorder="1"/>
    <xf numFmtId="0" fontId="1" fillId="0" borderId="0" xfId="0" applyFont="1"/>
    <xf numFmtId="0" fontId="6" fillId="2" borderId="0" xfId="0" applyFont="1" applyFill="1" applyBorder="1" applyAlignment="1">
      <alignment horizontal="left"/>
    </xf>
    <xf numFmtId="0" fontId="7" fillId="3" borderId="0" xfId="0" applyFont="1" applyFill="1" applyAlignment="1">
      <alignment horizontal="left"/>
    </xf>
    <xf numFmtId="0" fontId="0" fillId="0" borderId="0" xfId="0" applyFont="1" applyFill="1" applyBorder="1" applyAlignment="1">
      <alignment horizontal="left"/>
    </xf>
    <xf numFmtId="0" fontId="0" fillId="0" borderId="0" xfId="0" applyFont="1" applyFill="1" applyBorder="1" applyAlignment="1">
      <alignment horizontal="left" wrapText="1"/>
    </xf>
    <xf numFmtId="0" fontId="0" fillId="0" borderId="0" xfId="0" applyAlignment="1">
      <alignment horizontal="left"/>
    </xf>
    <xf numFmtId="0" fontId="1" fillId="0" borderId="0" xfId="0" applyFont="1" applyBorder="1" applyAlignment="1">
      <alignment wrapText="1"/>
    </xf>
    <xf numFmtId="0" fontId="1" fillId="0" borderId="0" xfId="0" applyFont="1" applyFill="1" applyBorder="1"/>
    <xf numFmtId="0" fontId="0" fillId="0" borderId="0" xfId="0" applyFont="1" applyAlignment="1">
      <alignment horizontal="left"/>
    </xf>
    <xf numFmtId="0" fontId="0" fillId="5" borderId="0" xfId="0" applyFill="1" applyAlignment="1">
      <alignment wrapText="1"/>
    </xf>
    <xf numFmtId="0" fontId="0" fillId="0" borderId="0" xfId="0" applyFill="1" applyBorder="1"/>
    <xf numFmtId="0" fontId="6" fillId="2" borderId="0"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5" xfId="0" applyFill="1" applyBorder="1" applyAlignment="1">
      <alignment horizontal="center" vertical="center"/>
    </xf>
    <xf numFmtId="0" fontId="1" fillId="2" borderId="2"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Alignment="1">
      <alignment horizontal="center" vertical="center"/>
    </xf>
    <xf numFmtId="0" fontId="0" fillId="0" borderId="5" xfId="0" applyFont="1" applyFill="1" applyBorder="1" applyAlignment="1">
      <alignment horizontal="center" vertical="center"/>
    </xf>
    <xf numFmtId="0" fontId="0" fillId="0" borderId="2" xfId="0" applyBorder="1" applyAlignment="1">
      <alignment horizontal="center" vertical="center"/>
    </xf>
    <xf numFmtId="0" fontId="0" fillId="4" borderId="3" xfId="0" applyFill="1" applyBorder="1" applyAlignment="1">
      <alignment horizontal="center" vertical="center"/>
    </xf>
    <xf numFmtId="0" fontId="0" fillId="0" borderId="0" xfId="0" applyAlignment="1">
      <alignment horizontal="center" vertical="center" wrapText="1"/>
    </xf>
    <xf numFmtId="0" fontId="2" fillId="0" borderId="0" xfId="0" applyFont="1" applyFill="1" applyBorder="1"/>
    <xf numFmtId="0" fontId="0" fillId="0" borderId="5" xfId="0" applyBorder="1"/>
    <xf numFmtId="0" fontId="1" fillId="0" borderId="2" xfId="0" applyFont="1" applyBorder="1"/>
    <xf numFmtId="0" fontId="1" fillId="0" borderId="2" xfId="0" applyFont="1" applyBorder="1" applyAlignment="1">
      <alignment horizontal="left"/>
    </xf>
    <xf numFmtId="0" fontId="1" fillId="4" borderId="6" xfId="0" applyFont="1" applyFill="1" applyBorder="1"/>
    <xf numFmtId="0" fontId="1" fillId="4" borderId="3" xfId="0" applyFont="1" applyFill="1" applyBorder="1" applyAlignment="1">
      <alignment horizontal="left" wrapText="1"/>
    </xf>
    <xf numFmtId="0" fontId="1" fillId="4"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5" xfId="0" applyFill="1" applyBorder="1"/>
    <xf numFmtId="0" fontId="1" fillId="3" borderId="6" xfId="0" applyFont="1" applyFill="1" applyBorder="1"/>
    <xf numFmtId="0" fontId="4" fillId="4" borderId="3" xfId="1" applyFill="1" applyBorder="1" applyAlignment="1">
      <alignment horizontal="justify" vertical="center"/>
    </xf>
    <xf numFmtId="0" fontId="0" fillId="4" borderId="3" xfId="0" applyFont="1" applyFill="1" applyBorder="1" applyAlignment="1">
      <alignment horizontal="left" wrapText="1"/>
    </xf>
    <xf numFmtId="0" fontId="0" fillId="0" borderId="0" xfId="0" applyFill="1"/>
    <xf numFmtId="0" fontId="1" fillId="0" borderId="8" xfId="0" applyFont="1" applyFill="1" applyBorder="1"/>
    <xf numFmtId="0" fontId="0" fillId="0" borderId="8" xfId="0" applyFont="1" applyFill="1" applyBorder="1" applyAlignment="1">
      <alignment horizontal="left" wrapText="1"/>
    </xf>
    <xf numFmtId="0" fontId="0" fillId="0" borderId="8" xfId="0" applyBorder="1" applyAlignment="1">
      <alignment horizontal="center" vertical="center"/>
    </xf>
    <xf numFmtId="0" fontId="4" fillId="0" borderId="8" xfId="1" applyBorder="1" applyAlignment="1">
      <alignment horizontal="justify" vertical="center"/>
    </xf>
    <xf numFmtId="0" fontId="0" fillId="0" borderId="8" xfId="0" applyBorder="1"/>
    <xf numFmtId="0" fontId="1" fillId="0" borderId="8" xfId="0" applyFont="1" applyBorder="1"/>
    <xf numFmtId="0" fontId="0" fillId="0" borderId="8" xfId="0" applyFill="1" applyBorder="1" applyAlignment="1">
      <alignment horizontal="center" vertical="center"/>
    </xf>
    <xf numFmtId="0" fontId="0" fillId="0" borderId="0" xfId="0"/>
    <xf numFmtId="0" fontId="1" fillId="3" borderId="0" xfId="0" applyFont="1" applyFill="1"/>
    <xf numFmtId="0" fontId="6" fillId="2" borderId="0" xfId="0" applyFont="1" applyFill="1" applyBorder="1" applyAlignment="1">
      <alignment horizontal="center" vertical="center"/>
    </xf>
    <xf numFmtId="0" fontId="1" fillId="0" borderId="2" xfId="0" applyFont="1" applyBorder="1"/>
    <xf numFmtId="0" fontId="0" fillId="0" borderId="0" xfId="0" applyBorder="1" applyAlignment="1">
      <alignment horizontal="center" vertical="center"/>
    </xf>
    <xf numFmtId="0" fontId="0" fillId="4" borderId="0" xfId="0" applyFill="1" applyBorder="1" applyAlignment="1">
      <alignment horizontal="center" vertical="center"/>
    </xf>
    <xf numFmtId="0" fontId="0" fillId="0" borderId="0" xfId="0" applyBorder="1"/>
    <xf numFmtId="0" fontId="0" fillId="0" borderId="0" xfId="0" applyFill="1" applyBorder="1"/>
    <xf numFmtId="0" fontId="6" fillId="2" borderId="4" xfId="0" applyFont="1" applyFill="1" applyBorder="1" applyAlignment="1">
      <alignment horizontal="center" vertical="center"/>
    </xf>
    <xf numFmtId="0" fontId="0" fillId="0" borderId="5" xfId="0" applyBorder="1" applyAlignment="1">
      <alignment horizontal="center" vertical="center"/>
    </xf>
    <xf numFmtId="0" fontId="0" fillId="0" borderId="5" xfId="0" applyFill="1" applyBorder="1" applyAlignment="1">
      <alignment horizontal="center" vertical="center"/>
    </xf>
    <xf numFmtId="0" fontId="6" fillId="0" borderId="0" xfId="0" applyFont="1" applyFill="1" applyBorder="1" applyAlignment="1">
      <alignment horizontal="center" vertical="center"/>
    </xf>
    <xf numFmtId="0" fontId="0" fillId="0" borderId="0" xfId="0"/>
    <xf numFmtId="0" fontId="1" fillId="0" borderId="0" xfId="0" applyFont="1" applyBorder="1"/>
    <xf numFmtId="0" fontId="1" fillId="0" borderId="0" xfId="0" applyFont="1" applyFill="1" applyBorder="1"/>
    <xf numFmtId="0" fontId="2" fillId="0" borderId="0" xfId="0" applyFont="1" applyFill="1" applyBorder="1"/>
    <xf numFmtId="0" fontId="0" fillId="0" borderId="0" xfId="0" applyFont="1" applyFill="1" applyBorder="1" applyAlignment="1">
      <alignment horizontal="left" wrapText="1"/>
    </xf>
    <xf numFmtId="0" fontId="6" fillId="2" borderId="0" xfId="0" applyFont="1" applyFill="1" applyBorder="1" applyAlignment="1"/>
    <xf numFmtId="0" fontId="6" fillId="2" borderId="0" xfId="0" applyFont="1" applyFill="1" applyBorder="1" applyAlignment="1">
      <alignment horizontal="center" vertical="center"/>
    </xf>
    <xf numFmtId="0" fontId="0" fillId="0" borderId="2" xfId="0" applyBorder="1"/>
    <xf numFmtId="0" fontId="0" fillId="4" borderId="0" xfId="0" applyFill="1" applyBorder="1" applyAlignment="1">
      <alignment horizontal="center" vertical="center"/>
    </xf>
    <xf numFmtId="0" fontId="0" fillId="0" borderId="0" xfId="0" applyBorder="1"/>
    <xf numFmtId="0" fontId="0" fillId="0" borderId="8" xfId="0" applyBorder="1"/>
    <xf numFmtId="0" fontId="0" fillId="0" borderId="0" xfId="0" applyAlignment="1">
      <alignment wrapText="1"/>
    </xf>
    <xf numFmtId="0" fontId="2" fillId="0" borderId="0" xfId="0" applyFont="1" applyFill="1" applyBorder="1" applyAlignment="1">
      <alignment horizontal="left" wrapText="1"/>
    </xf>
    <xf numFmtId="0" fontId="0" fillId="0" borderId="5" xfId="0" applyFill="1" applyBorder="1" applyAlignment="1">
      <alignment horizontal="center" vertical="center"/>
    </xf>
    <xf numFmtId="0" fontId="0" fillId="0" borderId="5" xfId="0" applyBorder="1"/>
    <xf numFmtId="165" fontId="0" fillId="0" borderId="8" xfId="4" applyNumberFormat="1" applyFont="1" applyFill="1" applyBorder="1" applyAlignment="1">
      <alignment horizontal="center" vertical="center"/>
    </xf>
    <xf numFmtId="165" fontId="0" fillId="0" borderId="8" xfId="4" applyNumberFormat="1" applyFont="1" applyBorder="1" applyAlignment="1">
      <alignment horizontal="center" vertical="center"/>
    </xf>
    <xf numFmtId="165" fontId="0" fillId="0" borderId="0" xfId="4" applyNumberFormat="1" applyFont="1" applyFill="1" applyBorder="1" applyAlignment="1">
      <alignment horizontal="center" vertical="center"/>
    </xf>
    <xf numFmtId="165" fontId="0" fillId="0" borderId="0" xfId="4" applyNumberFormat="1" applyFont="1" applyBorder="1" applyAlignment="1">
      <alignment horizontal="center" vertical="center"/>
    </xf>
    <xf numFmtId="0" fontId="0" fillId="0" borderId="11" xfId="0" applyBorder="1" applyAlignment="1">
      <alignment horizontal="center" vertical="center"/>
    </xf>
    <xf numFmtId="0" fontId="6" fillId="2" borderId="10" xfId="0" applyFont="1" applyFill="1" applyBorder="1" applyAlignment="1">
      <alignment horizontal="center" vertical="center"/>
    </xf>
    <xf numFmtId="0" fontId="1" fillId="4" borderId="3" xfId="0" applyFont="1" applyFill="1" applyBorder="1"/>
    <xf numFmtId="0" fontId="1" fillId="4" borderId="7" xfId="0" applyFont="1" applyFill="1" applyBorder="1" applyAlignment="1">
      <alignment horizontal="left" wrapText="1"/>
    </xf>
    <xf numFmtId="0" fontId="6" fillId="0" borderId="0" xfId="0" applyFont="1" applyFill="1" applyBorder="1" applyAlignment="1">
      <alignment horizontal="left" wrapText="1"/>
    </xf>
    <xf numFmtId="0" fontId="7" fillId="0" borderId="0" xfId="0" applyFont="1" applyFill="1" applyAlignment="1">
      <alignment horizontal="left" wrapText="1"/>
    </xf>
    <xf numFmtId="0" fontId="1" fillId="0" borderId="9" xfId="0" applyFont="1" applyFill="1" applyBorder="1" applyAlignment="1">
      <alignment horizontal="left" wrapText="1"/>
    </xf>
    <xf numFmtId="0" fontId="0" fillId="0" borderId="0" xfId="0" applyFill="1" applyAlignment="1">
      <alignment wrapText="1"/>
    </xf>
    <xf numFmtId="0" fontId="8" fillId="6" borderId="5" xfId="0" applyFont="1" applyFill="1" applyBorder="1" applyAlignment="1"/>
    <xf numFmtId="0" fontId="8" fillId="6" borderId="1" xfId="0" applyFont="1" applyFill="1" applyBorder="1" applyAlignment="1"/>
    <xf numFmtId="0" fontId="1" fillId="0" borderId="3" xfId="0" applyFont="1" applyBorder="1"/>
    <xf numFmtId="0" fontId="1" fillId="2" borderId="3" xfId="0" applyFont="1" applyFill="1" applyBorder="1" applyAlignment="1">
      <alignment horizontal="left" wrapText="1"/>
    </xf>
    <xf numFmtId="0" fontId="1" fillId="2" borderId="3" xfId="0" applyFont="1" applyFill="1" applyBorder="1" applyAlignment="1">
      <alignment horizontal="center" vertical="center" wrapText="1"/>
    </xf>
    <xf numFmtId="0" fontId="0" fillId="0" borderId="3" xfId="0" applyBorder="1" applyAlignment="1">
      <alignment horizontal="center" vertical="center"/>
    </xf>
    <xf numFmtId="0" fontId="14" fillId="0" borderId="0" xfId="1" applyFont="1" applyAlignment="1">
      <alignment horizontal="justify" vertical="center"/>
    </xf>
    <xf numFmtId="0" fontId="14" fillId="0" borderId="0" xfId="1" applyFont="1" applyAlignment="1">
      <alignment horizontal="center" vertical="center"/>
    </xf>
    <xf numFmtId="0" fontId="0" fillId="0" borderId="0" xfId="0" applyFont="1" applyAlignment="1">
      <alignment vertical="center"/>
    </xf>
    <xf numFmtId="0" fontId="0" fillId="0" borderId="0" xfId="0" applyFont="1" applyAlignment="1">
      <alignment vertical="center" wrapText="1"/>
    </xf>
    <xf numFmtId="0" fontId="14" fillId="0" borderId="8" xfId="1" applyFont="1" applyBorder="1" applyAlignment="1">
      <alignment horizontal="justify" vertical="center"/>
    </xf>
    <xf numFmtId="0" fontId="14" fillId="4" borderId="3" xfId="1" applyFont="1" applyFill="1" applyBorder="1" applyAlignment="1">
      <alignment horizontal="justify"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Fill="1" applyBorder="1"/>
    <xf numFmtId="0" fontId="0" fillId="0" borderId="12" xfId="0" applyFont="1" applyFill="1" applyBorder="1" applyAlignment="1">
      <alignment horizontal="left" wrapText="1"/>
    </xf>
    <xf numFmtId="165" fontId="0" fillId="0" borderId="14" xfId="4"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0" xfId="0" applyFont="1" applyBorder="1"/>
    <xf numFmtId="0" fontId="1" fillId="2" borderId="10" xfId="0" applyFont="1" applyFill="1" applyBorder="1" applyAlignment="1">
      <alignment horizontal="left" wrapText="1"/>
    </xf>
    <xf numFmtId="0" fontId="0" fillId="0" borderId="15" xfId="0" applyBorder="1"/>
    <xf numFmtId="0" fontId="1" fillId="4" borderId="5" xfId="0" applyFont="1" applyFill="1" applyBorder="1"/>
    <xf numFmtId="0" fontId="0" fillId="0" borderId="11" xfId="0" applyBorder="1"/>
    <xf numFmtId="0" fontId="0" fillId="0" borderId="16" xfId="0" applyBorder="1"/>
    <xf numFmtId="0" fontId="2" fillId="0" borderId="5" xfId="0" applyFont="1" applyFill="1" applyBorder="1" applyAlignment="1">
      <alignment horizontal="center" vertical="center"/>
    </xf>
    <xf numFmtId="165" fontId="0" fillId="0" borderId="5" xfId="4" applyNumberFormat="1" applyFont="1" applyFill="1" applyBorder="1" applyAlignment="1">
      <alignment horizontal="center" vertical="center"/>
    </xf>
    <xf numFmtId="165" fontId="0" fillId="0" borderId="5" xfId="4" applyNumberFormat="1" applyFont="1" applyBorder="1" applyAlignment="1">
      <alignment horizontal="center" vertical="center"/>
    </xf>
    <xf numFmtId="165" fontId="0" fillId="0" borderId="13" xfId="4" applyNumberFormat="1" applyFont="1" applyBorder="1" applyAlignment="1">
      <alignment horizontal="center" vertical="center"/>
    </xf>
    <xf numFmtId="165" fontId="0" fillId="0" borderId="15" xfId="4" applyNumberFormat="1" applyFont="1" applyBorder="1" applyAlignment="1">
      <alignment horizontal="center" vertical="center"/>
    </xf>
    <xf numFmtId="165" fontId="0" fillId="0" borderId="14" xfId="4" applyNumberFormat="1" applyFont="1" applyBorder="1" applyAlignment="1">
      <alignment horizontal="center" vertical="center"/>
    </xf>
    <xf numFmtId="0" fontId="19" fillId="7" borderId="17" xfId="0" applyFont="1" applyFill="1" applyBorder="1" applyAlignment="1">
      <alignment vertical="center" wrapText="1"/>
    </xf>
    <xf numFmtId="0" fontId="20" fillId="8" borderId="17" xfId="0" applyFont="1" applyFill="1" applyBorder="1" applyAlignment="1">
      <alignment vertical="center" wrapText="1"/>
    </xf>
    <xf numFmtId="0" fontId="21" fillId="8" borderId="17" xfId="0" applyFont="1" applyFill="1" applyBorder="1" applyAlignment="1">
      <alignment horizontal="left" vertical="top" wrapText="1"/>
    </xf>
    <xf numFmtId="0" fontId="20" fillId="9" borderId="17" xfId="0" applyFont="1" applyFill="1" applyBorder="1" applyAlignment="1">
      <alignment vertical="center" wrapText="1"/>
    </xf>
    <xf numFmtId="0" fontId="16" fillId="9" borderId="17" xfId="0" applyFont="1" applyFill="1" applyBorder="1" applyAlignment="1">
      <alignment vertical="center" wrapText="1"/>
    </xf>
    <xf numFmtId="0" fontId="21" fillId="8" borderId="17" xfId="0" applyFont="1" applyFill="1" applyBorder="1" applyAlignment="1">
      <alignment horizontal="justify" vertical="center" wrapText="1"/>
    </xf>
    <xf numFmtId="0" fontId="16" fillId="8" borderId="17" xfId="0" applyFont="1" applyFill="1" applyBorder="1" applyAlignment="1">
      <alignment vertical="center" wrapText="1"/>
    </xf>
    <xf numFmtId="17" fontId="16" fillId="9" borderId="17" xfId="0" applyNumberFormat="1" applyFont="1" applyFill="1" applyBorder="1" applyAlignment="1">
      <alignment vertical="center" wrapText="1"/>
    </xf>
    <xf numFmtId="0" fontId="16" fillId="2" borderId="4" xfId="4" applyNumberFormat="1" applyFont="1" applyFill="1" applyBorder="1" applyAlignment="1">
      <alignment vertical="top" wrapText="1"/>
    </xf>
    <xf numFmtId="0" fontId="16" fillId="2" borderId="11" xfId="4" applyNumberFormat="1" applyFont="1" applyFill="1" applyBorder="1" applyAlignment="1">
      <alignment vertical="top" wrapText="1"/>
    </xf>
    <xf numFmtId="0" fontId="0" fillId="0" borderId="7" xfId="0" applyBorder="1"/>
    <xf numFmtId="0" fontId="0" fillId="0" borderId="19" xfId="0" applyFont="1" applyFill="1" applyBorder="1" applyAlignment="1">
      <alignment horizontal="left" wrapText="1"/>
    </xf>
    <xf numFmtId="0" fontId="0" fillId="0" borderId="18" xfId="0" applyFont="1" applyFill="1" applyBorder="1" applyAlignment="1">
      <alignment horizontal="left" wrapText="1"/>
    </xf>
    <xf numFmtId="0" fontId="1" fillId="4" borderId="7" xfId="0" applyFont="1" applyFill="1" applyBorder="1"/>
    <xf numFmtId="0" fontId="22" fillId="7" borderId="17" xfId="0" applyFont="1" applyFill="1" applyBorder="1" applyAlignment="1">
      <alignment horizontal="left" vertical="center" wrapText="1"/>
    </xf>
    <xf numFmtId="0" fontId="5" fillId="0" borderId="2" xfId="4" applyNumberFormat="1" applyFont="1" applyBorder="1" applyAlignment="1">
      <alignment horizontal="center" vertical="top" wrapText="1"/>
    </xf>
    <xf numFmtId="0" fontId="0" fillId="0" borderId="4" xfId="4" applyNumberFormat="1" applyFont="1" applyBorder="1" applyAlignment="1">
      <alignment horizontal="center" vertical="top" wrapText="1"/>
    </xf>
    <xf numFmtId="0" fontId="5" fillId="0" borderId="4" xfId="4" applyNumberFormat="1" applyFont="1" applyBorder="1" applyAlignment="1">
      <alignment horizontal="center" vertical="top" wrapText="1"/>
    </xf>
    <xf numFmtId="0" fontId="5" fillId="0" borderId="11" xfId="4" applyNumberFormat="1" applyFont="1" applyBorder="1" applyAlignment="1">
      <alignment horizontal="center" vertical="top" wrapText="1"/>
    </xf>
    <xf numFmtId="0" fontId="5" fillId="0" borderId="5" xfId="4" applyNumberFormat="1" applyFont="1" applyBorder="1" applyAlignment="1">
      <alignment horizontal="center" vertical="top" wrapText="1"/>
    </xf>
    <xf numFmtId="0" fontId="0" fillId="0" borderId="5" xfId="4" applyNumberFormat="1" applyFont="1" applyBorder="1" applyAlignment="1">
      <alignment horizontal="center" vertical="top"/>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2" fillId="2" borderId="4" xfId="4" quotePrefix="1" applyNumberFormat="1" applyFont="1" applyFill="1" applyBorder="1" applyAlignment="1">
      <alignment horizontal="center" vertical="top" wrapText="1"/>
    </xf>
    <xf numFmtId="0" fontId="16" fillId="2" borderId="2" xfId="4" applyNumberFormat="1" applyFont="1" applyFill="1" applyBorder="1" applyAlignment="1">
      <alignment horizontal="center" vertical="top" wrapText="1"/>
    </xf>
    <xf numFmtId="0" fontId="16" fillId="2" borderId="4" xfId="4" applyNumberFormat="1" applyFont="1" applyFill="1" applyBorder="1" applyAlignment="1">
      <alignment horizontal="center" vertical="top" wrapText="1"/>
    </xf>
    <xf numFmtId="0" fontId="17" fillId="0" borderId="2" xfId="4" applyNumberFormat="1" applyFont="1" applyBorder="1" applyAlignment="1">
      <alignment horizontal="center" vertical="top" wrapText="1"/>
    </xf>
    <xf numFmtId="0" fontId="20" fillId="8" borderId="0" xfId="0" applyFont="1" applyFill="1" applyBorder="1" applyAlignment="1">
      <alignment vertical="center" wrapText="1"/>
    </xf>
    <xf numFmtId="0" fontId="16" fillId="8" borderId="0" xfId="0" applyFont="1" applyFill="1" applyBorder="1" applyAlignment="1">
      <alignment vertical="center" wrapText="1"/>
    </xf>
  </cellXfs>
  <cellStyles count="5">
    <cellStyle name="Comma" xfId="4" builtinId="3"/>
    <cellStyle name="Followed Hyperlink" xfId="2" builtinId="9" hidden="1"/>
    <cellStyle name="Followed Hyperlink" xfId="3" builtinId="9" hidden="1"/>
    <cellStyle name="Hyperlink" xfId="1" builtinId="8"/>
    <cellStyle name="Normal" xfId="0" builtinId="0"/>
  </cellStyles>
  <dxfs count="4">
    <dxf>
      <font>
        <color theme="7" tint="-0.499984740745262"/>
      </font>
      <fill>
        <patternFill>
          <bgColor theme="7" tint="0.59996337778862885"/>
        </patternFill>
      </fill>
    </dxf>
    <dxf>
      <font>
        <color theme="5"/>
      </font>
      <fill>
        <patternFill>
          <bgColor theme="7" tint="0.59996337778862885"/>
        </patternFill>
      </fill>
    </dxf>
    <dxf>
      <font>
        <color theme="5"/>
      </font>
      <fill>
        <patternFill>
          <bgColor theme="7" tint="0.59996337778862885"/>
        </patternFill>
      </fill>
    </dxf>
    <dxf>
      <font>
        <color theme="5"/>
      </font>
      <fill>
        <patternFill>
          <bgColor theme="7" tint="0.59996337778862885"/>
        </patternFill>
      </fill>
    </dxf>
  </dxfs>
  <tableStyles count="0" defaultTableStyle="TableStyleMedium2" defaultPivotStyle="PivotStyleLight16"/>
  <colors>
    <mruColors>
      <color rgb="FFA50021"/>
      <color rgb="FF990033"/>
      <color rgb="FFFF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topLeftCell="A5" zoomScale="80" zoomScaleNormal="80" workbookViewId="0">
      <selection activeCell="B10" sqref="B10"/>
    </sheetView>
  </sheetViews>
  <sheetFormatPr defaultColWidth="8.81640625" defaultRowHeight="14.5" x14ac:dyDescent="0.35"/>
  <cols>
    <col min="1" max="1" width="17.6328125" style="6" customWidth="1"/>
    <col min="2" max="2" width="140.90625" style="1" customWidth="1"/>
    <col min="3" max="16384" width="8.81640625" style="1"/>
  </cols>
  <sheetData>
    <row r="1" spans="1:2" ht="31.25" customHeight="1" x14ac:dyDescent="0.35">
      <c r="A1" s="4" t="s">
        <v>0</v>
      </c>
    </row>
    <row r="2" spans="1:2" ht="31.25" customHeight="1" x14ac:dyDescent="0.35">
      <c r="A2" s="125" t="s">
        <v>287</v>
      </c>
      <c r="B2" s="125" t="s">
        <v>288</v>
      </c>
    </row>
    <row r="3" spans="1:2" ht="271.5" customHeight="1" x14ac:dyDescent="0.35">
      <c r="A3" s="126" t="s">
        <v>289</v>
      </c>
      <c r="B3" s="127" t="s">
        <v>295</v>
      </c>
    </row>
    <row r="4" spans="1:2" ht="31.25" customHeight="1" x14ac:dyDescent="0.35">
      <c r="A4" s="128" t="s">
        <v>290</v>
      </c>
      <c r="B4" s="132">
        <v>43891</v>
      </c>
    </row>
    <row r="5" spans="1:2" ht="135" customHeight="1" x14ac:dyDescent="0.35">
      <c r="A5" s="126" t="s">
        <v>291</v>
      </c>
      <c r="B5" s="130" t="s">
        <v>306</v>
      </c>
    </row>
    <row r="6" spans="1:2" ht="31" customHeight="1" x14ac:dyDescent="0.35">
      <c r="A6" s="128" t="s">
        <v>292</v>
      </c>
      <c r="B6" s="129" t="s">
        <v>296</v>
      </c>
    </row>
    <row r="7" spans="1:2" ht="31.25" customHeight="1" x14ac:dyDescent="0.35">
      <c r="A7" s="126" t="s">
        <v>314</v>
      </c>
      <c r="B7" s="131" t="s">
        <v>293</v>
      </c>
    </row>
    <row r="8" spans="1:2" ht="31.25" customHeight="1" x14ac:dyDescent="0.35">
      <c r="A8" s="139" t="s">
        <v>294</v>
      </c>
      <c r="B8" s="139"/>
    </row>
    <row r="9" spans="1:2" ht="31.25" customHeight="1" x14ac:dyDescent="0.35">
      <c r="A9" s="126" t="s">
        <v>315</v>
      </c>
      <c r="B9" s="131" t="s">
        <v>316</v>
      </c>
    </row>
    <row r="10" spans="1:2" ht="31.25" customHeight="1" x14ac:dyDescent="0.35">
      <c r="A10" s="153" t="s">
        <v>317</v>
      </c>
      <c r="B10" s="154" t="s">
        <v>318</v>
      </c>
    </row>
    <row r="12" spans="1:2" ht="43.5" x14ac:dyDescent="0.35">
      <c r="A12" s="5" t="s">
        <v>53</v>
      </c>
    </row>
    <row r="13" spans="1:2" ht="29" x14ac:dyDescent="0.35">
      <c r="A13" s="6" t="s">
        <v>54</v>
      </c>
    </row>
    <row r="14" spans="1:2" ht="29" x14ac:dyDescent="0.35">
      <c r="A14" s="6" t="s">
        <v>111</v>
      </c>
    </row>
  </sheetData>
  <mergeCells count="1">
    <mergeCell ref="A8:B8"/>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4"/>
  <sheetViews>
    <sheetView zoomScale="70" zoomScaleNormal="70" zoomScalePageLayoutView="102" workbookViewId="0">
      <pane ySplit="4" topLeftCell="A5" activePane="bottomLeft" state="frozen"/>
      <selection pane="bottomLeft" activeCell="L1" sqref="L1:L1048576"/>
    </sheetView>
  </sheetViews>
  <sheetFormatPr defaultColWidth="8.81640625" defaultRowHeight="14.5" x14ac:dyDescent="0.35"/>
  <cols>
    <col min="1" max="1" width="37.81640625" style="11" customWidth="1"/>
    <col min="2" max="2" width="41" style="16" customWidth="1"/>
    <col min="3" max="3" width="8.08984375" style="28" customWidth="1"/>
    <col min="4" max="5" width="8.6328125" style="28" customWidth="1"/>
    <col min="6" max="7" width="8.6328125" customWidth="1"/>
    <col min="8" max="8" width="8.6328125" style="65" customWidth="1"/>
    <col min="9" max="12" width="8.81640625" customWidth="1"/>
  </cols>
  <sheetData>
    <row r="1" spans="1:13" s="7" customFormat="1" ht="26" x14ac:dyDescent="0.6">
      <c r="A1" s="93" t="s">
        <v>196</v>
      </c>
      <c r="B1" s="12"/>
      <c r="C1" s="22"/>
      <c r="D1" s="22"/>
      <c r="E1" s="22"/>
      <c r="H1" s="70"/>
    </row>
    <row r="2" spans="1:13" x14ac:dyDescent="0.35">
      <c r="A2" s="9"/>
      <c r="B2" s="13"/>
      <c r="C2" s="23" t="s">
        <v>3</v>
      </c>
      <c r="D2" s="29" t="s">
        <v>197</v>
      </c>
      <c r="E2" s="29" t="s">
        <v>197</v>
      </c>
      <c r="F2" s="29" t="s">
        <v>197</v>
      </c>
      <c r="G2" s="29" t="s">
        <v>197</v>
      </c>
      <c r="H2" s="29"/>
      <c r="I2" s="29" t="s">
        <v>219</v>
      </c>
      <c r="J2" s="29" t="s">
        <v>219</v>
      </c>
      <c r="K2" s="29" t="s">
        <v>219</v>
      </c>
      <c r="L2" s="29" t="s">
        <v>219</v>
      </c>
      <c r="M2" s="29" t="s">
        <v>219</v>
      </c>
    </row>
    <row r="3" spans="1:13" x14ac:dyDescent="0.35">
      <c r="A3" s="9"/>
      <c r="B3" s="13"/>
      <c r="C3" s="23" t="s">
        <v>150</v>
      </c>
      <c r="D3" s="24" t="s">
        <v>7</v>
      </c>
      <c r="E3" s="24" t="s">
        <v>7</v>
      </c>
      <c r="F3" s="34" t="s">
        <v>8</v>
      </c>
      <c r="G3" s="34" t="s">
        <v>8</v>
      </c>
      <c r="H3" s="41"/>
      <c r="I3" s="24" t="s">
        <v>7</v>
      </c>
      <c r="J3" s="24" t="s">
        <v>7</v>
      </c>
      <c r="K3" s="79" t="s">
        <v>8</v>
      </c>
      <c r="L3" s="79" t="s">
        <v>9</v>
      </c>
      <c r="M3" s="41" t="s">
        <v>9</v>
      </c>
    </row>
    <row r="4" spans="1:13" x14ac:dyDescent="0.35">
      <c r="A4" s="9"/>
      <c r="B4" s="13"/>
      <c r="C4" s="23" t="s">
        <v>4</v>
      </c>
      <c r="D4" s="24" t="s">
        <v>10</v>
      </c>
      <c r="E4" s="24" t="s">
        <v>11</v>
      </c>
      <c r="F4" s="34" t="s">
        <v>10</v>
      </c>
      <c r="G4" s="34" t="s">
        <v>11</v>
      </c>
      <c r="H4" s="41"/>
      <c r="I4" s="24" t="s">
        <v>10</v>
      </c>
      <c r="J4" s="24" t="s">
        <v>11</v>
      </c>
      <c r="K4" s="79" t="s">
        <v>10</v>
      </c>
      <c r="L4" s="79" t="s">
        <v>10</v>
      </c>
      <c r="M4" s="41" t="s">
        <v>11</v>
      </c>
    </row>
    <row r="5" spans="1:13" ht="13.75" customHeight="1" x14ac:dyDescent="0.35">
      <c r="A5" s="9"/>
      <c r="B5" s="13"/>
      <c r="C5" s="23" t="s">
        <v>78</v>
      </c>
      <c r="D5" s="25">
        <v>8</v>
      </c>
      <c r="E5" s="25">
        <v>8</v>
      </c>
      <c r="F5" s="25">
        <v>12</v>
      </c>
      <c r="G5" s="25">
        <v>11</v>
      </c>
      <c r="H5" s="78"/>
      <c r="I5" s="78">
        <v>12</v>
      </c>
      <c r="J5" s="119">
        <v>12</v>
      </c>
      <c r="K5" s="78">
        <v>8</v>
      </c>
      <c r="L5" s="78">
        <v>5</v>
      </c>
      <c r="M5" s="78">
        <v>7</v>
      </c>
    </row>
    <row r="6" spans="1:13" x14ac:dyDescent="0.35">
      <c r="A6" s="35" t="s">
        <v>5</v>
      </c>
      <c r="B6" s="36" t="s">
        <v>6</v>
      </c>
      <c r="C6" s="26" t="s">
        <v>1</v>
      </c>
      <c r="D6" s="30"/>
      <c r="E6" s="30"/>
      <c r="F6" s="34"/>
      <c r="G6" s="34"/>
      <c r="H6" s="72"/>
      <c r="I6" s="30"/>
      <c r="J6" s="30"/>
      <c r="K6" s="79"/>
      <c r="L6" s="79"/>
      <c r="M6" s="72"/>
    </row>
    <row r="7" spans="1:13" s="21" customFormat="1" x14ac:dyDescent="0.35">
      <c r="A7" s="37" t="s">
        <v>13</v>
      </c>
      <c r="B7" s="38"/>
      <c r="C7" s="39" t="s">
        <v>12</v>
      </c>
      <c r="D7" s="31"/>
      <c r="E7" s="31"/>
      <c r="F7" s="8"/>
      <c r="G7" s="8"/>
      <c r="H7" s="39" t="s">
        <v>12</v>
      </c>
      <c r="I7" s="31"/>
      <c r="J7" s="31"/>
      <c r="K7" s="8"/>
      <c r="L7" s="8"/>
      <c r="M7" s="8"/>
    </row>
    <row r="8" spans="1:13" s="21" customFormat="1" x14ac:dyDescent="0.35">
      <c r="A8" s="18" t="s">
        <v>43</v>
      </c>
      <c r="B8" s="14" t="s">
        <v>84</v>
      </c>
      <c r="C8" s="40">
        <f>COUNT(D8:G8)</f>
        <v>1</v>
      </c>
      <c r="D8" s="28"/>
      <c r="E8" s="28">
        <v>1</v>
      </c>
      <c r="F8"/>
      <c r="G8"/>
      <c r="H8" s="40">
        <f>COUNT(I8:M8)</f>
        <v>2</v>
      </c>
      <c r="I8" s="28">
        <v>1</v>
      </c>
      <c r="J8" s="28">
        <v>2</v>
      </c>
      <c r="K8" s="100"/>
      <c r="L8" s="65"/>
      <c r="M8" s="65"/>
    </row>
    <row r="9" spans="1:13" x14ac:dyDescent="0.35">
      <c r="B9" s="14" t="s">
        <v>85</v>
      </c>
      <c r="C9" s="40">
        <f>COUNT(D9:G9)</f>
        <v>0</v>
      </c>
      <c r="H9" s="40">
        <f>COUNT(I9:M9)</f>
        <v>1</v>
      </c>
      <c r="I9" s="28"/>
      <c r="J9" s="28"/>
      <c r="K9" s="100">
        <v>1</v>
      </c>
      <c r="L9" s="65"/>
      <c r="M9" s="65"/>
    </row>
    <row r="10" spans="1:13" x14ac:dyDescent="0.35">
      <c r="A10" s="10"/>
      <c r="B10" s="15" t="s">
        <v>86</v>
      </c>
      <c r="C10" s="40">
        <f>COUNT(D10:G10)</f>
        <v>0</v>
      </c>
      <c r="H10" s="40">
        <f>COUNT(I10:M10)</f>
        <v>0</v>
      </c>
      <c r="I10" s="28"/>
      <c r="J10" s="28"/>
      <c r="K10" s="100"/>
      <c r="L10" s="65"/>
      <c r="M10" s="65"/>
    </row>
    <row r="11" spans="1:13" x14ac:dyDescent="0.35">
      <c r="A11" s="10"/>
      <c r="B11" s="14" t="s">
        <v>198</v>
      </c>
      <c r="C11" s="40">
        <f>COUNT(D11:G11)</f>
        <v>3</v>
      </c>
      <c r="D11" s="28">
        <v>1</v>
      </c>
      <c r="E11" s="28">
        <v>2</v>
      </c>
      <c r="F11" s="65">
        <v>2</v>
      </c>
      <c r="G11" s="65"/>
      <c r="H11" s="40">
        <f>COUNT(I11:M11)</f>
        <v>0</v>
      </c>
      <c r="I11" s="28"/>
      <c r="J11" s="28"/>
      <c r="K11" s="100"/>
      <c r="L11" s="65"/>
      <c r="M11" s="65"/>
    </row>
    <row r="12" spans="1:13" s="65" customFormat="1" x14ac:dyDescent="0.35">
      <c r="A12" s="66"/>
      <c r="B12" s="69" t="s">
        <v>199</v>
      </c>
      <c r="C12" s="40">
        <f>COUNT(D12:G12)</f>
        <v>1</v>
      </c>
      <c r="D12" s="28"/>
      <c r="E12" s="28"/>
      <c r="G12" s="65">
        <v>1</v>
      </c>
      <c r="H12" s="40">
        <f>COUNT(I12:M12)</f>
        <v>0</v>
      </c>
      <c r="I12" s="28"/>
      <c r="J12" s="28"/>
      <c r="K12" s="100"/>
    </row>
    <row r="13" spans="1:13" s="65" customFormat="1" x14ac:dyDescent="0.35">
      <c r="A13" s="66"/>
      <c r="B13" s="69" t="s">
        <v>280</v>
      </c>
      <c r="C13" s="40">
        <f>COUNT(D13:G13)</f>
        <v>0</v>
      </c>
      <c r="D13" s="28"/>
      <c r="E13" s="28"/>
      <c r="H13" s="40">
        <f>COUNT(I13:M13)</f>
        <v>1</v>
      </c>
      <c r="I13" s="28"/>
      <c r="J13" s="28"/>
      <c r="K13" s="100"/>
      <c r="M13" s="65">
        <v>1</v>
      </c>
    </row>
    <row r="14" spans="1:13" s="65" customFormat="1" x14ac:dyDescent="0.35">
      <c r="A14" s="66"/>
      <c r="B14" s="69" t="s">
        <v>281</v>
      </c>
      <c r="C14" s="40">
        <f>COUNT(D14:G14)</f>
        <v>0</v>
      </c>
      <c r="D14" s="28"/>
      <c r="E14" s="28"/>
      <c r="H14" s="40">
        <f>COUNT(I14:M14)</f>
        <v>1</v>
      </c>
      <c r="I14" s="28"/>
      <c r="J14" s="28"/>
      <c r="K14" s="100"/>
      <c r="L14" s="65">
        <v>1</v>
      </c>
    </row>
    <row r="15" spans="1:13" ht="14" customHeight="1" x14ac:dyDescent="0.35">
      <c r="A15" s="10" t="s">
        <v>95</v>
      </c>
      <c r="B15" s="15" t="s">
        <v>144</v>
      </c>
      <c r="C15" s="40">
        <f>COUNT(D15:G15)</f>
        <v>0</v>
      </c>
      <c r="H15" s="40">
        <f>COUNT(I15:M15)</f>
        <v>2</v>
      </c>
      <c r="I15" s="28"/>
      <c r="J15" s="28"/>
      <c r="K15" s="100"/>
      <c r="L15" s="65">
        <v>1</v>
      </c>
      <c r="M15" s="65">
        <v>2</v>
      </c>
    </row>
    <row r="16" spans="1:13" x14ac:dyDescent="0.35">
      <c r="B16" s="15" t="s">
        <v>145</v>
      </c>
      <c r="C16" s="40">
        <f>COUNT(D16:G16)</f>
        <v>2</v>
      </c>
      <c r="F16">
        <v>1</v>
      </c>
      <c r="G16">
        <v>2</v>
      </c>
      <c r="H16" s="40">
        <f>COUNT(I16:M16)</f>
        <v>2</v>
      </c>
      <c r="I16" s="28"/>
      <c r="J16" s="28"/>
      <c r="K16" s="100"/>
      <c r="L16" s="65">
        <v>1</v>
      </c>
      <c r="M16" s="65">
        <v>2</v>
      </c>
    </row>
    <row r="17" spans="1:13" x14ac:dyDescent="0.35">
      <c r="A17" s="10" t="s">
        <v>44</v>
      </c>
      <c r="B17" s="15" t="s">
        <v>181</v>
      </c>
      <c r="C17" s="40">
        <f>COUNT(D17:G17)</f>
        <v>0</v>
      </c>
      <c r="H17" s="40">
        <f>COUNT(I17:M17)</f>
        <v>1</v>
      </c>
      <c r="I17" s="28"/>
      <c r="J17" s="28"/>
      <c r="K17" s="100">
        <v>1</v>
      </c>
      <c r="L17" s="65"/>
      <c r="M17" s="65"/>
    </row>
    <row r="18" spans="1:13" x14ac:dyDescent="0.35">
      <c r="B18" s="19" t="s">
        <v>105</v>
      </c>
      <c r="C18" s="40">
        <f>COUNT(D18:G18)</f>
        <v>2</v>
      </c>
      <c r="E18" s="28">
        <v>1</v>
      </c>
      <c r="G18">
        <v>2</v>
      </c>
      <c r="H18" s="40">
        <f>COUNT(I18:M18)</f>
        <v>1</v>
      </c>
      <c r="I18" s="28">
        <v>1</v>
      </c>
      <c r="J18" s="28"/>
      <c r="K18" s="100"/>
      <c r="L18" s="65"/>
      <c r="M18" s="65"/>
    </row>
    <row r="19" spans="1:13" x14ac:dyDescent="0.35">
      <c r="A19" s="10"/>
      <c r="B19" s="19" t="s">
        <v>139</v>
      </c>
      <c r="C19" s="40">
        <f>COUNT(D19:G19)</f>
        <v>1</v>
      </c>
      <c r="F19">
        <v>1</v>
      </c>
      <c r="H19" s="40">
        <f>COUNT(I19:M19)</f>
        <v>0</v>
      </c>
      <c r="I19" s="28"/>
      <c r="J19" s="28"/>
      <c r="K19" s="100"/>
      <c r="L19" s="65"/>
      <c r="M19" s="65"/>
    </row>
    <row r="20" spans="1:13" x14ac:dyDescent="0.35">
      <c r="A20" s="10"/>
      <c r="B20" s="19" t="s">
        <v>118</v>
      </c>
      <c r="C20" s="40">
        <f>COUNT(D20:G20)</f>
        <v>1</v>
      </c>
      <c r="E20" s="28">
        <v>1</v>
      </c>
      <c r="F20" s="65"/>
      <c r="G20" s="65"/>
      <c r="H20" s="40">
        <f>COUNT(I20:M20)</f>
        <v>0</v>
      </c>
      <c r="I20" s="28"/>
      <c r="J20" s="28"/>
      <c r="K20" s="100"/>
      <c r="L20" s="65"/>
      <c r="M20" s="65"/>
    </row>
    <row r="21" spans="1:13" s="65" customFormat="1" x14ac:dyDescent="0.35">
      <c r="A21" s="66"/>
      <c r="B21" s="15" t="s">
        <v>45</v>
      </c>
      <c r="C21" s="40">
        <f>COUNT(D21:G21)</f>
        <v>1</v>
      </c>
      <c r="D21" s="28">
        <v>1</v>
      </c>
      <c r="E21" s="28"/>
      <c r="F21"/>
      <c r="G21"/>
      <c r="H21" s="40">
        <f>COUNT(I21:M21)</f>
        <v>1</v>
      </c>
      <c r="I21" s="28">
        <v>1</v>
      </c>
      <c r="J21" s="28"/>
      <c r="K21" s="100"/>
    </row>
    <row r="22" spans="1:13" ht="14.4" customHeight="1" x14ac:dyDescent="0.35">
      <c r="A22" s="10"/>
      <c r="B22" s="15" t="s">
        <v>96</v>
      </c>
      <c r="C22" s="40">
        <f>COUNT(D22:G22)</f>
        <v>0</v>
      </c>
      <c r="H22" s="40">
        <f>COUNT(I22:M22)</f>
        <v>1</v>
      </c>
      <c r="I22" s="28">
        <v>1</v>
      </c>
      <c r="J22" s="28"/>
      <c r="K22" s="100"/>
      <c r="L22" s="65"/>
      <c r="M22" s="65"/>
    </row>
    <row r="23" spans="1:13" x14ac:dyDescent="0.35">
      <c r="A23" s="10"/>
      <c r="B23" s="15" t="s">
        <v>97</v>
      </c>
      <c r="C23" s="40">
        <f>COUNT(D23:G23)</f>
        <v>2</v>
      </c>
      <c r="D23" s="28">
        <v>1</v>
      </c>
      <c r="E23" s="28">
        <v>2</v>
      </c>
      <c r="H23" s="40">
        <f>COUNT(I23:M23)</f>
        <v>0</v>
      </c>
      <c r="I23" s="28"/>
      <c r="J23" s="28"/>
      <c r="K23" s="100"/>
      <c r="L23" s="65"/>
      <c r="M23" s="65"/>
    </row>
    <row r="24" spans="1:13" x14ac:dyDescent="0.35">
      <c r="A24" s="10"/>
      <c r="B24" s="15" t="s">
        <v>151</v>
      </c>
      <c r="C24" s="40">
        <f>COUNT(D24:G24)</f>
        <v>1</v>
      </c>
      <c r="F24">
        <v>1</v>
      </c>
      <c r="H24" s="40">
        <f>COUNT(I24:M24)</f>
        <v>0</v>
      </c>
      <c r="I24" s="28"/>
      <c r="J24" s="28"/>
      <c r="K24" s="100"/>
      <c r="L24" s="65"/>
      <c r="M24" s="65"/>
    </row>
    <row r="25" spans="1:13" x14ac:dyDescent="0.35">
      <c r="A25" s="10"/>
      <c r="B25" s="15" t="s">
        <v>272</v>
      </c>
      <c r="C25" s="40">
        <f>COUNT(D25:G25)</f>
        <v>1</v>
      </c>
      <c r="G25">
        <v>2</v>
      </c>
      <c r="H25" s="40">
        <f>COUNT(I25:M25)</f>
        <v>0</v>
      </c>
      <c r="I25" s="28"/>
      <c r="J25" s="28"/>
      <c r="K25" s="100"/>
      <c r="L25" s="65"/>
      <c r="M25" s="65"/>
    </row>
    <row r="26" spans="1:13" x14ac:dyDescent="0.35">
      <c r="A26" s="10" t="s">
        <v>98</v>
      </c>
      <c r="B26" s="69" t="s">
        <v>182</v>
      </c>
      <c r="C26" s="40">
        <f>COUNT(D26:G26)</f>
        <v>0</v>
      </c>
      <c r="F26" s="65"/>
      <c r="G26" s="65"/>
      <c r="H26" s="40">
        <f>COUNT(I26:M26)</f>
        <v>1</v>
      </c>
      <c r="I26" s="28"/>
      <c r="J26" s="28"/>
      <c r="K26" s="100">
        <v>1</v>
      </c>
      <c r="L26" s="65"/>
      <c r="M26" s="65"/>
    </row>
    <row r="27" spans="1:13" s="65" customFormat="1" x14ac:dyDescent="0.35">
      <c r="B27" s="15" t="s">
        <v>99</v>
      </c>
      <c r="C27" s="40">
        <f>COUNT(D27:G27)</f>
        <v>1</v>
      </c>
      <c r="D27" s="32">
        <v>1</v>
      </c>
      <c r="E27" s="32"/>
      <c r="F27" s="5"/>
      <c r="G27" s="5"/>
      <c r="H27" s="40">
        <f>COUNT(I27:M27)</f>
        <v>1</v>
      </c>
      <c r="I27" s="32"/>
      <c r="J27" s="32">
        <v>1</v>
      </c>
      <c r="K27" s="101"/>
      <c r="L27" s="76"/>
      <c r="M27" s="76"/>
    </row>
    <row r="28" spans="1:13" x14ac:dyDescent="0.35">
      <c r="B28" s="15" t="s">
        <v>100</v>
      </c>
      <c r="C28" s="40">
        <f>COUNT(D28:G28)</f>
        <v>2</v>
      </c>
      <c r="D28" s="28">
        <v>1</v>
      </c>
      <c r="E28" s="28">
        <v>2</v>
      </c>
      <c r="H28" s="40">
        <f>COUNT(I28:M28)</f>
        <v>1</v>
      </c>
      <c r="I28" s="28"/>
      <c r="J28" s="28">
        <v>1</v>
      </c>
      <c r="K28" s="100"/>
      <c r="L28" s="65"/>
      <c r="M28" s="65"/>
    </row>
    <row r="29" spans="1:13" s="5" customFormat="1" x14ac:dyDescent="0.35">
      <c r="A29" s="17"/>
      <c r="B29" s="69" t="s">
        <v>212</v>
      </c>
      <c r="C29" s="40">
        <f>COUNT(D29:G29)</f>
        <v>1</v>
      </c>
      <c r="D29" s="28"/>
      <c r="E29" s="28">
        <v>1</v>
      </c>
      <c r="F29" s="65"/>
      <c r="G29" s="65"/>
      <c r="H29" s="40">
        <f>COUNT(I29:M29)</f>
        <v>0</v>
      </c>
      <c r="I29" s="28"/>
      <c r="J29" s="28"/>
      <c r="K29" s="100"/>
      <c r="L29" s="65"/>
      <c r="M29" s="65"/>
    </row>
    <row r="30" spans="1:13" x14ac:dyDescent="0.35">
      <c r="A30" s="10"/>
      <c r="B30" s="69" t="s">
        <v>16</v>
      </c>
      <c r="C30" s="40">
        <f>COUNT(D30:G30)</f>
        <v>1</v>
      </c>
      <c r="D30" s="28">
        <v>1</v>
      </c>
      <c r="F30" s="65"/>
      <c r="G30" s="65"/>
      <c r="H30" s="40">
        <f>COUNT(I30:M30)</f>
        <v>1</v>
      </c>
      <c r="I30" s="28">
        <v>1</v>
      </c>
      <c r="J30" s="28"/>
      <c r="K30" s="100"/>
      <c r="L30" s="65"/>
      <c r="M30" s="65"/>
    </row>
    <row r="31" spans="1:13" s="65" customFormat="1" x14ac:dyDescent="0.35">
      <c r="A31" s="66"/>
      <c r="B31" s="15" t="s">
        <v>200</v>
      </c>
      <c r="C31" s="40">
        <f>COUNT(D31:G31)</f>
        <v>1</v>
      </c>
      <c r="D31" s="28">
        <v>1</v>
      </c>
      <c r="E31" s="28"/>
      <c r="F31"/>
      <c r="G31"/>
      <c r="H31" s="40">
        <f>COUNT(I31:M31)</f>
        <v>0</v>
      </c>
      <c r="I31" s="28"/>
      <c r="J31" s="28"/>
      <c r="K31" s="100"/>
    </row>
    <row r="32" spans="1:13" s="65" customFormat="1" x14ac:dyDescent="0.35">
      <c r="A32" s="66"/>
      <c r="B32" s="15" t="s">
        <v>201</v>
      </c>
      <c r="C32" s="40">
        <f>COUNT(D32:G32)</f>
        <v>1</v>
      </c>
      <c r="D32" s="28">
        <v>1</v>
      </c>
      <c r="E32" s="28"/>
      <c r="F32" s="2"/>
      <c r="G32"/>
      <c r="H32" s="40">
        <f>COUNT(I32:M32)</f>
        <v>0</v>
      </c>
      <c r="I32" s="28"/>
      <c r="J32" s="28"/>
      <c r="K32" s="98"/>
    </row>
    <row r="33" spans="1:13" x14ac:dyDescent="0.35">
      <c r="A33" s="10" t="s">
        <v>46</v>
      </c>
      <c r="B33" s="15" t="s">
        <v>35</v>
      </c>
      <c r="C33" s="40">
        <f>COUNT(D33:G33)</f>
        <v>3</v>
      </c>
      <c r="D33" s="28">
        <v>1</v>
      </c>
      <c r="F33" s="2">
        <v>2</v>
      </c>
      <c r="G33">
        <v>2</v>
      </c>
      <c r="H33" s="40">
        <f>COUNT(I33:M33)</f>
        <v>0</v>
      </c>
      <c r="I33" s="28"/>
      <c r="J33" s="28"/>
      <c r="K33" s="98"/>
      <c r="L33" s="65"/>
      <c r="M33" s="65"/>
    </row>
    <row r="34" spans="1:13" x14ac:dyDescent="0.35">
      <c r="A34" s="10"/>
      <c r="B34" s="15" t="s">
        <v>213</v>
      </c>
      <c r="C34" s="40">
        <f>COUNT(D34:G34)</f>
        <v>2</v>
      </c>
      <c r="E34" s="28">
        <v>1</v>
      </c>
      <c r="F34" s="2">
        <v>2</v>
      </c>
      <c r="H34" s="40">
        <f>COUNT(I34:M34)</f>
        <v>0</v>
      </c>
      <c r="I34" s="28"/>
      <c r="J34" s="28"/>
      <c r="K34" s="98"/>
      <c r="L34" s="65"/>
      <c r="M34" s="65"/>
    </row>
    <row r="35" spans="1:13" x14ac:dyDescent="0.35">
      <c r="A35" s="10"/>
      <c r="B35" s="15" t="s">
        <v>219</v>
      </c>
      <c r="C35" s="40">
        <f>COUNT(D35:G35)</f>
        <v>0</v>
      </c>
      <c r="F35" s="2"/>
      <c r="H35" s="40">
        <f>COUNT(I35:M35)</f>
        <v>1</v>
      </c>
      <c r="I35" s="28">
        <v>1</v>
      </c>
      <c r="J35" s="28"/>
      <c r="K35" s="98"/>
      <c r="L35" s="65"/>
      <c r="M35" s="65"/>
    </row>
    <row r="36" spans="1:13" x14ac:dyDescent="0.35">
      <c r="A36" s="10"/>
      <c r="B36" s="15" t="s">
        <v>220</v>
      </c>
      <c r="C36" s="40">
        <f>COUNT(D36:G36)</f>
        <v>0</v>
      </c>
      <c r="F36" s="2"/>
      <c r="H36" s="40">
        <f>COUNT(I36:M36)</f>
        <v>3</v>
      </c>
      <c r="I36" s="28">
        <v>1</v>
      </c>
      <c r="J36" s="28">
        <v>2</v>
      </c>
      <c r="K36" s="99">
        <v>2</v>
      </c>
      <c r="L36" s="65"/>
      <c r="M36" s="65"/>
    </row>
    <row r="37" spans="1:13" x14ac:dyDescent="0.35">
      <c r="A37" s="10"/>
      <c r="B37" s="15" t="s">
        <v>237</v>
      </c>
      <c r="C37" s="40">
        <f>COUNT(D37:G37)</f>
        <v>0</v>
      </c>
      <c r="F37" s="2"/>
      <c r="H37" s="40">
        <f>COUNT(I37:M37)</f>
        <v>1</v>
      </c>
      <c r="I37" s="28"/>
      <c r="J37" s="28"/>
      <c r="K37" s="99">
        <v>1</v>
      </c>
      <c r="L37" s="65"/>
      <c r="M37" s="65"/>
    </row>
    <row r="38" spans="1:13" x14ac:dyDescent="0.35">
      <c r="A38" s="10"/>
      <c r="B38" s="15" t="s">
        <v>238</v>
      </c>
      <c r="C38" s="40">
        <f>COUNT(D38:G38)</f>
        <v>0</v>
      </c>
      <c r="F38" s="2"/>
      <c r="H38" s="40">
        <f>COUNT(I38:M38)</f>
        <v>1</v>
      </c>
      <c r="I38" s="28"/>
      <c r="J38" s="28"/>
      <c r="K38" s="99">
        <v>1</v>
      </c>
      <c r="L38" s="65"/>
      <c r="M38" s="65"/>
    </row>
    <row r="39" spans="1:13" x14ac:dyDescent="0.35">
      <c r="A39" s="10"/>
      <c r="B39" s="69" t="s">
        <v>260</v>
      </c>
      <c r="C39" s="40">
        <f>COUNT(D39:G39)</f>
        <v>1</v>
      </c>
      <c r="F39" s="2">
        <v>1</v>
      </c>
      <c r="G39" s="65"/>
      <c r="H39" s="40">
        <f>COUNT(I39:M39)</f>
        <v>0</v>
      </c>
      <c r="I39" s="28"/>
      <c r="J39" s="28"/>
      <c r="K39" s="99"/>
      <c r="L39" s="65"/>
      <c r="M39" s="65"/>
    </row>
    <row r="40" spans="1:13" x14ac:dyDescent="0.35">
      <c r="A40" s="18" t="s">
        <v>101</v>
      </c>
      <c r="B40" s="69" t="s">
        <v>242</v>
      </c>
      <c r="C40" s="40">
        <f>COUNT(D40:G40)</f>
        <v>0</v>
      </c>
      <c r="F40" s="2"/>
      <c r="H40" s="40">
        <f>COUNT(I40:M40)</f>
        <v>1</v>
      </c>
      <c r="I40" s="28"/>
      <c r="J40" s="28"/>
      <c r="K40" s="98"/>
      <c r="L40" s="65">
        <v>1</v>
      </c>
      <c r="M40" s="65"/>
    </row>
    <row r="41" spans="1:13" s="65" customFormat="1" x14ac:dyDescent="0.35">
      <c r="A41" s="66"/>
      <c r="B41" s="69" t="s">
        <v>243</v>
      </c>
      <c r="C41" s="40">
        <f>COUNT(D41:G41)</f>
        <v>0</v>
      </c>
      <c r="D41" s="28"/>
      <c r="E41" s="28"/>
      <c r="F41" s="2"/>
      <c r="G41"/>
      <c r="H41" s="40">
        <f>COUNT(I41:M41)</f>
        <v>1</v>
      </c>
      <c r="I41" s="28"/>
      <c r="J41" s="28"/>
      <c r="K41" s="98"/>
      <c r="L41" s="65">
        <v>1</v>
      </c>
    </row>
    <row r="42" spans="1:13" ht="14" customHeight="1" x14ac:dyDescent="0.35">
      <c r="B42" s="69" t="s">
        <v>219</v>
      </c>
      <c r="C42" s="40">
        <f>COUNT(D42:G42)</f>
        <v>0</v>
      </c>
      <c r="F42" s="2"/>
      <c r="H42" s="40">
        <f>COUNT(I42:M42)</f>
        <v>2</v>
      </c>
      <c r="I42" s="28"/>
      <c r="J42" s="28"/>
      <c r="K42" s="98"/>
      <c r="L42" s="65">
        <v>1</v>
      </c>
      <c r="M42" s="65">
        <v>2</v>
      </c>
    </row>
    <row r="43" spans="1:13" x14ac:dyDescent="0.35">
      <c r="A43" s="18" t="s">
        <v>102</v>
      </c>
      <c r="B43" s="15" t="s">
        <v>79</v>
      </c>
      <c r="C43" s="40">
        <f>COUNT(D43:G43)</f>
        <v>1</v>
      </c>
      <c r="F43" s="2">
        <v>1</v>
      </c>
      <c r="H43" s="40">
        <f>COUNT(I43:M43)</f>
        <v>2</v>
      </c>
      <c r="I43" s="28"/>
      <c r="J43" s="28"/>
      <c r="K43" s="98"/>
      <c r="L43" s="65">
        <v>1</v>
      </c>
      <c r="M43" s="65">
        <v>2</v>
      </c>
    </row>
    <row r="44" spans="1:13" x14ac:dyDescent="0.35">
      <c r="A44" s="18"/>
      <c r="B44" s="15" t="s">
        <v>273</v>
      </c>
      <c r="C44" s="40">
        <f>COUNT(D44:G44)</f>
        <v>1</v>
      </c>
      <c r="F44" s="2"/>
      <c r="G44">
        <v>1</v>
      </c>
      <c r="H44" s="40">
        <f>COUNT(I44:M44)</f>
        <v>0</v>
      </c>
      <c r="I44" s="28"/>
      <c r="J44" s="28"/>
      <c r="K44" s="98"/>
      <c r="L44" s="65"/>
      <c r="M44" s="65"/>
    </row>
    <row r="45" spans="1:13" x14ac:dyDescent="0.35">
      <c r="B45" s="15" t="s">
        <v>118</v>
      </c>
      <c r="C45" s="40">
        <f>COUNT(D45:G45)</f>
        <v>3</v>
      </c>
      <c r="E45" s="28">
        <v>1</v>
      </c>
      <c r="F45" s="2">
        <v>2</v>
      </c>
      <c r="G45">
        <v>2</v>
      </c>
      <c r="H45" s="40">
        <f>COUNT(I45:M45)</f>
        <v>2</v>
      </c>
      <c r="I45" s="28"/>
      <c r="J45" s="28"/>
      <c r="K45" s="98"/>
      <c r="L45" s="65">
        <v>1</v>
      </c>
      <c r="M45" s="65">
        <v>2</v>
      </c>
    </row>
    <row r="46" spans="1:13" x14ac:dyDescent="0.35">
      <c r="A46" s="51" t="s">
        <v>87</v>
      </c>
      <c r="B46" s="47" t="s">
        <v>47</v>
      </c>
      <c r="C46" s="40">
        <f>COUNT(D46:G46)</f>
        <v>2</v>
      </c>
      <c r="D46" s="52"/>
      <c r="E46" s="52">
        <v>1</v>
      </c>
      <c r="F46" s="49">
        <v>2</v>
      </c>
      <c r="G46" s="52"/>
      <c r="H46" s="40">
        <f>COUNT(I46:M46)</f>
        <v>0</v>
      </c>
      <c r="I46" s="52"/>
      <c r="J46" s="52"/>
      <c r="K46" s="102"/>
      <c r="L46" s="75"/>
      <c r="M46" s="75"/>
    </row>
    <row r="47" spans="1:13" x14ac:dyDescent="0.35">
      <c r="B47" s="15" t="s">
        <v>49</v>
      </c>
      <c r="C47" s="40">
        <f>COUNT(D47:G47)</f>
        <v>2</v>
      </c>
      <c r="D47" s="28">
        <v>1</v>
      </c>
      <c r="F47" s="2">
        <v>2</v>
      </c>
      <c r="H47" s="40">
        <f>COUNT(I47:M47)</f>
        <v>0</v>
      </c>
      <c r="I47" s="28"/>
      <c r="J47" s="28"/>
      <c r="K47" s="98"/>
      <c r="L47" s="65"/>
      <c r="M47" s="65"/>
    </row>
    <row r="48" spans="1:13" x14ac:dyDescent="0.35">
      <c r="A48" s="10"/>
      <c r="B48" s="69" t="s">
        <v>214</v>
      </c>
      <c r="C48" s="40">
        <f>COUNT(D48:G48)</f>
        <v>3</v>
      </c>
      <c r="D48" s="28">
        <v>1</v>
      </c>
      <c r="E48" s="28">
        <v>2</v>
      </c>
      <c r="F48" s="2">
        <v>2</v>
      </c>
      <c r="G48" s="65"/>
      <c r="H48" s="40">
        <f>COUNT(I48:M48)</f>
        <v>1</v>
      </c>
      <c r="I48" s="28">
        <v>1</v>
      </c>
      <c r="J48" s="28"/>
      <c r="K48" s="98"/>
      <c r="L48" s="65"/>
      <c r="M48" s="65"/>
    </row>
    <row r="49" spans="1:13" x14ac:dyDescent="0.35">
      <c r="A49" s="10"/>
      <c r="B49" s="69" t="s">
        <v>226</v>
      </c>
      <c r="C49" s="40"/>
      <c r="F49" s="2"/>
      <c r="G49" s="65">
        <v>2</v>
      </c>
      <c r="H49" s="40">
        <f>COUNT(I49:M49)</f>
        <v>1</v>
      </c>
      <c r="I49" s="28"/>
      <c r="J49" s="28">
        <v>1</v>
      </c>
      <c r="K49" s="98"/>
      <c r="L49" s="65"/>
      <c r="M49" s="65"/>
    </row>
    <row r="50" spans="1:13" x14ac:dyDescent="0.35">
      <c r="A50" s="10"/>
      <c r="B50" s="15" t="s">
        <v>48</v>
      </c>
      <c r="C50" s="40">
        <f>COUNT(D50:G50)</f>
        <v>3</v>
      </c>
      <c r="D50" s="28">
        <v>1</v>
      </c>
      <c r="E50" s="28">
        <v>2</v>
      </c>
      <c r="F50" s="2">
        <v>2</v>
      </c>
      <c r="H50" s="40">
        <f>COUNT(I50:M50)</f>
        <v>0</v>
      </c>
      <c r="I50" s="28"/>
      <c r="J50" s="28"/>
      <c r="K50" s="98"/>
      <c r="L50" s="65"/>
      <c r="M50" s="65"/>
    </row>
    <row r="51" spans="1:13" s="65" customFormat="1" x14ac:dyDescent="0.35">
      <c r="A51" s="66"/>
      <c r="B51" s="15" t="s">
        <v>135</v>
      </c>
      <c r="C51" s="40">
        <f>COUNT(D51:G51)</f>
        <v>3</v>
      </c>
      <c r="D51" s="28">
        <v>1</v>
      </c>
      <c r="E51" s="28">
        <v>2</v>
      </c>
      <c r="F51" s="2">
        <v>2</v>
      </c>
      <c r="G51"/>
      <c r="H51" s="40">
        <f>COUNT(I51:M51)</f>
        <v>1</v>
      </c>
      <c r="I51" s="28">
        <v>1</v>
      </c>
      <c r="J51" s="28"/>
      <c r="K51" s="98"/>
    </row>
    <row r="52" spans="1:13" s="65" customFormat="1" x14ac:dyDescent="0.35">
      <c r="A52" s="66"/>
      <c r="B52" s="15" t="s">
        <v>158</v>
      </c>
      <c r="C52" s="40">
        <f>COUNT(D52:G52)</f>
        <v>0</v>
      </c>
      <c r="D52" s="28"/>
      <c r="E52" s="28"/>
      <c r="F52" s="2"/>
      <c r="G52"/>
      <c r="H52" s="40">
        <f>COUNT(I52:M52)</f>
        <v>1</v>
      </c>
      <c r="I52" s="28"/>
      <c r="J52" s="28"/>
      <c r="K52" s="98">
        <v>1</v>
      </c>
    </row>
    <row r="53" spans="1:13" x14ac:dyDescent="0.35">
      <c r="A53" s="10"/>
      <c r="B53" s="15" t="s">
        <v>170</v>
      </c>
      <c r="C53" s="40">
        <f>COUNT(D53:G53)</f>
        <v>0</v>
      </c>
      <c r="F53" s="2"/>
      <c r="H53" s="40">
        <f>COUNT(I53:M53)</f>
        <v>2</v>
      </c>
      <c r="I53" s="28">
        <v>1</v>
      </c>
      <c r="J53" s="28"/>
      <c r="K53" s="98">
        <v>2</v>
      </c>
      <c r="L53" s="65"/>
      <c r="M53" s="65"/>
    </row>
    <row r="54" spans="1:13" x14ac:dyDescent="0.35">
      <c r="A54" s="10"/>
      <c r="B54" s="69" t="s">
        <v>186</v>
      </c>
      <c r="C54" s="40">
        <f>COUNT(D54:G54)</f>
        <v>0</v>
      </c>
      <c r="F54" s="2"/>
      <c r="G54" s="65"/>
      <c r="H54" s="40">
        <f>COUNT(I54:M54)</f>
        <v>1</v>
      </c>
      <c r="I54" s="28"/>
      <c r="J54" s="28"/>
      <c r="K54" s="98">
        <v>1</v>
      </c>
      <c r="L54" s="65"/>
      <c r="M54" s="65"/>
    </row>
    <row r="55" spans="1:13" x14ac:dyDescent="0.35">
      <c r="A55" s="10"/>
      <c r="B55" s="15" t="s">
        <v>80</v>
      </c>
      <c r="C55" s="40">
        <f>COUNT(D55:G55)</f>
        <v>0</v>
      </c>
      <c r="F55" s="2"/>
      <c r="H55" s="40">
        <f>COUNT(I55:M55)</f>
        <v>1</v>
      </c>
      <c r="I55" s="28"/>
      <c r="J55" s="28">
        <v>1</v>
      </c>
      <c r="K55" s="98"/>
      <c r="L55" s="65"/>
      <c r="M55" s="65"/>
    </row>
    <row r="56" spans="1:13" x14ac:dyDescent="0.35">
      <c r="A56" s="10"/>
      <c r="B56" s="15" t="s">
        <v>50</v>
      </c>
      <c r="C56" s="40">
        <f>COUNT(D56:G56)</f>
        <v>2</v>
      </c>
      <c r="F56" s="2">
        <v>1</v>
      </c>
      <c r="G56" s="28">
        <v>2</v>
      </c>
      <c r="H56" s="40">
        <f>COUNT(I56:M56)</f>
        <v>2</v>
      </c>
      <c r="I56" s="28"/>
      <c r="J56" s="28">
        <v>1</v>
      </c>
      <c r="K56" s="98">
        <v>2</v>
      </c>
      <c r="L56" s="65"/>
      <c r="M56" s="65"/>
    </row>
    <row r="57" spans="1:13" s="65" customFormat="1" x14ac:dyDescent="0.35">
      <c r="A57" s="66"/>
      <c r="B57" s="15" t="s">
        <v>51</v>
      </c>
      <c r="C57" s="40">
        <f>COUNT(D57:G57)</f>
        <v>1</v>
      </c>
      <c r="D57" s="28"/>
      <c r="E57" s="28"/>
      <c r="F57" s="2"/>
      <c r="G57">
        <v>2</v>
      </c>
      <c r="H57" s="40">
        <f>COUNT(I57:M57)</f>
        <v>1</v>
      </c>
      <c r="I57" s="28"/>
      <c r="J57" s="28">
        <v>1</v>
      </c>
      <c r="K57" s="98"/>
    </row>
    <row r="58" spans="1:13" x14ac:dyDescent="0.35">
      <c r="A58" s="10"/>
      <c r="B58" s="15" t="s">
        <v>81</v>
      </c>
      <c r="C58" s="40">
        <f>COUNT(D58:G58)</f>
        <v>1</v>
      </c>
      <c r="F58" s="2">
        <v>1</v>
      </c>
      <c r="H58" s="40">
        <f>COUNT(I58:M58)</f>
        <v>2</v>
      </c>
      <c r="I58" s="28"/>
      <c r="J58" s="28">
        <v>1</v>
      </c>
      <c r="K58" s="98">
        <v>2</v>
      </c>
      <c r="L58" s="65"/>
      <c r="M58" s="65"/>
    </row>
    <row r="59" spans="1:13" x14ac:dyDescent="0.35">
      <c r="A59" s="10"/>
      <c r="B59" s="15" t="s">
        <v>264</v>
      </c>
      <c r="C59" s="40">
        <f>COUNT(D59:G59)</f>
        <v>1</v>
      </c>
      <c r="F59" s="2">
        <v>1</v>
      </c>
      <c r="H59" s="40">
        <f>COUNT(I59:M59)</f>
        <v>0</v>
      </c>
      <c r="I59" s="28"/>
      <c r="J59" s="28"/>
      <c r="K59" s="98"/>
      <c r="L59" s="65"/>
      <c r="M59" s="65"/>
    </row>
    <row r="60" spans="1:13" x14ac:dyDescent="0.35">
      <c r="A60" s="10"/>
      <c r="B60" s="15" t="s">
        <v>141</v>
      </c>
      <c r="C60" s="40">
        <f>COUNT(D60:G60)</f>
        <v>0</v>
      </c>
      <c r="F60" s="2"/>
      <c r="H60" s="40">
        <f>COUNT(I60:M60)</f>
        <v>1</v>
      </c>
      <c r="I60" s="28"/>
      <c r="J60" s="28"/>
      <c r="K60" s="98">
        <v>1</v>
      </c>
      <c r="L60" s="65"/>
      <c r="M60" s="65"/>
    </row>
    <row r="61" spans="1:13" x14ac:dyDescent="0.35">
      <c r="A61" s="10"/>
      <c r="B61" s="69" t="s">
        <v>239</v>
      </c>
      <c r="C61" s="40">
        <f>COUNT(D61:G61)</f>
        <v>1</v>
      </c>
      <c r="F61" s="2"/>
      <c r="G61" s="65">
        <v>1</v>
      </c>
      <c r="H61" s="40">
        <f>COUNT(I61:M61)</f>
        <v>1</v>
      </c>
      <c r="I61" s="28"/>
      <c r="J61" s="28"/>
      <c r="K61" s="98">
        <v>1</v>
      </c>
      <c r="L61" s="65"/>
      <c r="M61" s="65"/>
    </row>
    <row r="62" spans="1:13" ht="29" x14ac:dyDescent="0.35">
      <c r="A62" s="10"/>
      <c r="B62" s="15" t="s">
        <v>265</v>
      </c>
      <c r="C62" s="40">
        <f>COUNT(D62:G62)</f>
        <v>1</v>
      </c>
      <c r="F62" s="2">
        <v>1</v>
      </c>
      <c r="H62" s="40">
        <f>COUNT(I62:M62)</f>
        <v>0</v>
      </c>
      <c r="I62" s="28"/>
      <c r="J62" s="28"/>
      <c r="K62" s="98"/>
      <c r="L62" s="65"/>
      <c r="M62" s="65"/>
    </row>
    <row r="63" spans="1:13" x14ac:dyDescent="0.35">
      <c r="A63" s="10"/>
      <c r="B63" s="15" t="s">
        <v>52</v>
      </c>
      <c r="C63" s="40">
        <f>COUNT(D63:G63)</f>
        <v>1</v>
      </c>
      <c r="F63" s="2">
        <v>1</v>
      </c>
      <c r="H63" s="40">
        <f>COUNT(I63:M63)</f>
        <v>1</v>
      </c>
      <c r="I63" s="28"/>
      <c r="J63" s="28">
        <v>1</v>
      </c>
      <c r="K63" s="98"/>
      <c r="L63" s="65"/>
      <c r="M63" s="65"/>
    </row>
    <row r="64" spans="1:13" s="65" customFormat="1" ht="29" x14ac:dyDescent="0.35">
      <c r="A64" s="66"/>
      <c r="B64" s="15" t="s">
        <v>274</v>
      </c>
      <c r="C64" s="40">
        <f>COUNT(D64:G64)</f>
        <v>2</v>
      </c>
      <c r="D64" s="28"/>
      <c r="E64" s="28"/>
      <c r="F64" s="2">
        <v>1</v>
      </c>
      <c r="G64">
        <v>2</v>
      </c>
      <c r="H64" s="40">
        <f>COUNT(I64:M64)</f>
        <v>0</v>
      </c>
      <c r="I64" s="28"/>
      <c r="J64" s="28"/>
      <c r="K64" s="98"/>
    </row>
    <row r="65" spans="1:13" ht="29" x14ac:dyDescent="0.35">
      <c r="A65" s="10"/>
      <c r="B65" s="69" t="s">
        <v>188</v>
      </c>
      <c r="C65" s="40">
        <f>COUNT(D65:G65)</f>
        <v>0</v>
      </c>
      <c r="F65" s="2"/>
      <c r="G65" s="65"/>
      <c r="H65" s="40">
        <f>COUNT(I65:M65)</f>
        <v>2</v>
      </c>
      <c r="I65" s="28">
        <v>1</v>
      </c>
      <c r="J65" s="28"/>
      <c r="K65" s="98">
        <v>2</v>
      </c>
      <c r="L65" s="65"/>
      <c r="M65" s="65"/>
    </row>
    <row r="66" spans="1:13" x14ac:dyDescent="0.35">
      <c r="A66" s="10"/>
      <c r="B66" s="15" t="s">
        <v>227</v>
      </c>
      <c r="C66" s="40">
        <f>COUNT(D66:G66)</f>
        <v>0</v>
      </c>
      <c r="F66" s="2"/>
      <c r="H66" s="40">
        <f>COUNT(I66:M66)</f>
        <v>1</v>
      </c>
      <c r="I66" s="28"/>
      <c r="J66" s="28"/>
      <c r="K66" s="98"/>
      <c r="L66" s="65"/>
      <c r="M66" s="65">
        <v>1</v>
      </c>
    </row>
    <row r="67" spans="1:13" x14ac:dyDescent="0.35">
      <c r="A67" s="46" t="s">
        <v>114</v>
      </c>
      <c r="B67" s="47" t="s">
        <v>115</v>
      </c>
      <c r="C67" s="40">
        <f>COUNT(D67:G67)</f>
        <v>2</v>
      </c>
      <c r="D67" s="48"/>
      <c r="E67" s="48"/>
      <c r="F67" s="49">
        <v>1</v>
      </c>
      <c r="G67" s="50">
        <v>2</v>
      </c>
      <c r="H67" s="40">
        <f>COUNT(I67:M67)</f>
        <v>2</v>
      </c>
      <c r="I67" s="48">
        <v>1</v>
      </c>
      <c r="J67" s="48"/>
      <c r="K67" s="102">
        <v>2</v>
      </c>
      <c r="L67" s="75"/>
      <c r="M67" s="75"/>
    </row>
    <row r="68" spans="1:13" s="65" customFormat="1" x14ac:dyDescent="0.35">
      <c r="A68" s="18"/>
      <c r="B68" s="15" t="s">
        <v>116</v>
      </c>
      <c r="C68" s="40">
        <f>COUNT(D68:G68)</f>
        <v>0</v>
      </c>
      <c r="D68" s="28"/>
      <c r="E68" s="28"/>
      <c r="F68" s="2"/>
      <c r="G68"/>
      <c r="H68" s="40">
        <f>COUNT(I68:M68)</f>
        <v>1</v>
      </c>
      <c r="I68" s="28"/>
      <c r="J68" s="28"/>
      <c r="K68" s="98"/>
      <c r="L68" s="65">
        <v>1</v>
      </c>
    </row>
    <row r="69" spans="1:13" x14ac:dyDescent="0.35">
      <c r="A69" s="67"/>
      <c r="B69" s="69" t="s">
        <v>190</v>
      </c>
      <c r="C69" s="40">
        <f>COUNT(D69:G69)</f>
        <v>0</v>
      </c>
      <c r="F69" s="2"/>
      <c r="G69" s="65"/>
      <c r="H69" s="40">
        <f>COUNT(I69:M69)</f>
        <v>2</v>
      </c>
      <c r="I69" s="28"/>
      <c r="J69" s="28"/>
      <c r="K69" s="98"/>
      <c r="L69" s="65">
        <v>1</v>
      </c>
      <c r="M69" s="65">
        <v>2</v>
      </c>
    </row>
    <row r="70" spans="1:13" s="50" customFormat="1" x14ac:dyDescent="0.35">
      <c r="A70" s="10" t="s">
        <v>15</v>
      </c>
      <c r="B70" s="69" t="s">
        <v>117</v>
      </c>
      <c r="C70" s="40">
        <f>COUNT(D70:G70)</f>
        <v>3</v>
      </c>
      <c r="D70" s="28">
        <v>1</v>
      </c>
      <c r="E70" s="28">
        <v>2</v>
      </c>
      <c r="F70" s="2">
        <v>2</v>
      </c>
      <c r="G70" s="28"/>
      <c r="H70" s="40">
        <f>COUNT(I70:M70)</f>
        <v>1</v>
      </c>
      <c r="I70" s="28">
        <v>1</v>
      </c>
      <c r="J70" s="28"/>
      <c r="K70" s="98"/>
      <c r="L70" s="65"/>
      <c r="M70" s="65"/>
    </row>
    <row r="71" spans="1:13" x14ac:dyDescent="0.35">
      <c r="B71" s="15" t="s">
        <v>171</v>
      </c>
      <c r="C71" s="40">
        <f>COUNT(D71:G71)</f>
        <v>1</v>
      </c>
      <c r="F71" s="2"/>
      <c r="G71">
        <v>1</v>
      </c>
      <c r="H71" s="40">
        <f>COUNT(I71:M71)</f>
        <v>3</v>
      </c>
      <c r="I71" s="28">
        <v>1</v>
      </c>
      <c r="J71" s="28">
        <v>2</v>
      </c>
      <c r="K71" s="98">
        <v>2</v>
      </c>
      <c r="L71" s="65"/>
      <c r="M71" s="65"/>
    </row>
    <row r="72" spans="1:13" s="65" customFormat="1" x14ac:dyDescent="0.35">
      <c r="B72" s="15" t="s">
        <v>118</v>
      </c>
      <c r="C72" s="40">
        <f>COUNT(D72:G72)</f>
        <v>0</v>
      </c>
      <c r="D72" s="28"/>
      <c r="E72" s="28"/>
      <c r="F72" s="2"/>
      <c r="G72"/>
      <c r="H72" s="40">
        <f>COUNT(I72:M72)</f>
        <v>2</v>
      </c>
      <c r="I72" s="28">
        <v>1</v>
      </c>
      <c r="J72" s="28">
        <v>2</v>
      </c>
      <c r="K72" s="98"/>
    </row>
    <row r="73" spans="1:13" x14ac:dyDescent="0.35">
      <c r="B73" s="15" t="s">
        <v>119</v>
      </c>
      <c r="C73" s="40">
        <f>COUNT(D73:G73)</f>
        <v>4</v>
      </c>
      <c r="D73" s="28">
        <v>1</v>
      </c>
      <c r="E73" s="28">
        <v>2</v>
      </c>
      <c r="F73" s="2">
        <v>2</v>
      </c>
      <c r="G73">
        <v>2</v>
      </c>
      <c r="H73" s="40">
        <f>COUNT(I73:M73)</f>
        <v>1</v>
      </c>
      <c r="I73" s="28"/>
      <c r="J73" s="28"/>
      <c r="K73" s="98">
        <v>1</v>
      </c>
      <c r="L73" s="65"/>
      <c r="M73" s="65"/>
    </row>
    <row r="74" spans="1:13" x14ac:dyDescent="0.35">
      <c r="A74" s="10"/>
      <c r="B74" s="69" t="s">
        <v>215</v>
      </c>
      <c r="C74" s="40">
        <f>COUNT(D74:G74)</f>
        <v>2</v>
      </c>
      <c r="E74" s="28">
        <v>1</v>
      </c>
      <c r="F74" s="2"/>
      <c r="G74" s="65">
        <v>2</v>
      </c>
      <c r="H74" s="40">
        <f>COUNT(I74:M74)</f>
        <v>0</v>
      </c>
      <c r="I74" s="28"/>
      <c r="J74" s="28"/>
      <c r="K74" s="98"/>
      <c r="L74" s="65"/>
      <c r="M74" s="65"/>
    </row>
    <row r="75" spans="1:13" x14ac:dyDescent="0.35">
      <c r="A75" s="10"/>
      <c r="B75" s="15" t="s">
        <v>120</v>
      </c>
      <c r="C75" s="40">
        <f>COUNT(D75:G75)</f>
        <v>2</v>
      </c>
      <c r="D75" s="28">
        <v>1</v>
      </c>
      <c r="F75" s="2">
        <v>2</v>
      </c>
      <c r="H75" s="40">
        <f>COUNT(I75:M75)</f>
        <v>0</v>
      </c>
      <c r="I75" s="28"/>
      <c r="J75" s="28"/>
      <c r="K75" s="98"/>
      <c r="L75" s="65"/>
      <c r="M75" s="65"/>
    </row>
    <row r="76" spans="1:13" x14ac:dyDescent="0.35">
      <c r="A76" s="10"/>
      <c r="B76" s="15" t="s">
        <v>136</v>
      </c>
      <c r="C76" s="40">
        <f>COUNT(D76:G76)</f>
        <v>2</v>
      </c>
      <c r="E76" s="28">
        <v>1</v>
      </c>
      <c r="F76" s="2"/>
      <c r="G76">
        <v>2</v>
      </c>
      <c r="H76" s="40">
        <f>COUNT(I76:M76)</f>
        <v>0</v>
      </c>
      <c r="I76" s="28"/>
      <c r="J76" s="28"/>
      <c r="K76" s="98"/>
      <c r="L76" s="65"/>
      <c r="M76" s="65"/>
    </row>
    <row r="77" spans="1:13" s="65" customFormat="1" x14ac:dyDescent="0.35">
      <c r="A77" s="66"/>
      <c r="B77" s="15" t="s">
        <v>140</v>
      </c>
      <c r="C77" s="40">
        <f>COUNT(D77:G77)</f>
        <v>0</v>
      </c>
      <c r="D77" s="28"/>
      <c r="E77" s="28"/>
      <c r="F77" s="2"/>
      <c r="G77"/>
      <c r="H77" s="40">
        <f>COUNT(I77:M77)</f>
        <v>1</v>
      </c>
      <c r="I77" s="28"/>
      <c r="J77" s="28">
        <v>1</v>
      </c>
      <c r="K77" s="98"/>
    </row>
    <row r="78" spans="1:13" x14ac:dyDescent="0.35">
      <c r="A78" s="10"/>
      <c r="B78" s="15" t="s">
        <v>276</v>
      </c>
      <c r="C78" s="40">
        <f>COUNT(D78:G78)</f>
        <v>1</v>
      </c>
      <c r="F78" s="2"/>
      <c r="G78">
        <v>1</v>
      </c>
      <c r="H78" s="40">
        <f>COUNT(I78:M78)</f>
        <v>0</v>
      </c>
      <c r="I78" s="28"/>
      <c r="J78" s="28"/>
      <c r="K78" s="98"/>
      <c r="L78" s="65"/>
      <c r="M78" s="65"/>
    </row>
    <row r="79" spans="1:13" x14ac:dyDescent="0.35">
      <c r="A79" s="10"/>
      <c r="B79" s="15" t="s">
        <v>263</v>
      </c>
      <c r="C79" s="40">
        <f>COUNT(D79:G79)</f>
        <v>2</v>
      </c>
      <c r="F79" s="2">
        <v>1</v>
      </c>
      <c r="G79">
        <v>2</v>
      </c>
      <c r="H79" s="40">
        <f>COUNT(I79:M79)</f>
        <v>0</v>
      </c>
      <c r="I79" s="28"/>
      <c r="J79" s="28"/>
      <c r="K79" s="98"/>
      <c r="L79" s="65"/>
      <c r="M79" s="65"/>
    </row>
    <row r="80" spans="1:13" x14ac:dyDescent="0.35">
      <c r="B80" s="69" t="s">
        <v>262</v>
      </c>
      <c r="C80" s="40">
        <f>COUNT(D80:G80)</f>
        <v>1</v>
      </c>
      <c r="F80" s="2">
        <v>1</v>
      </c>
      <c r="G80" s="65"/>
      <c r="H80" s="40">
        <f>COUNT(I80:M80)</f>
        <v>0</v>
      </c>
      <c r="I80" s="28"/>
      <c r="J80" s="28"/>
      <c r="K80" s="98"/>
      <c r="L80" s="65"/>
      <c r="M80" s="65"/>
    </row>
    <row r="81" spans="1:13" x14ac:dyDescent="0.35">
      <c r="A81" s="18" t="s">
        <v>103</v>
      </c>
      <c r="B81" s="15" t="s">
        <v>104</v>
      </c>
      <c r="C81" s="40">
        <f>COUNT(D81:G81)</f>
        <v>1</v>
      </c>
      <c r="D81" s="28">
        <v>1</v>
      </c>
      <c r="F81" s="2"/>
      <c r="H81" s="40">
        <f>COUNT(I81:M81)</f>
        <v>1</v>
      </c>
      <c r="I81" s="28"/>
      <c r="J81" s="28"/>
      <c r="K81" s="98">
        <v>2</v>
      </c>
      <c r="L81" s="65"/>
      <c r="M81" s="65"/>
    </row>
    <row r="82" spans="1:13" x14ac:dyDescent="0.35">
      <c r="A82" s="10"/>
      <c r="B82" s="15" t="s">
        <v>172</v>
      </c>
      <c r="C82" s="40">
        <f>COUNT(D82:G82)</f>
        <v>2</v>
      </c>
      <c r="D82" s="28">
        <v>1</v>
      </c>
      <c r="F82" s="2">
        <v>2</v>
      </c>
      <c r="H82" s="40">
        <f>COUNT(I82:M82)</f>
        <v>2</v>
      </c>
      <c r="I82" s="28">
        <v>1</v>
      </c>
      <c r="J82" s="28"/>
      <c r="K82" s="98">
        <v>2</v>
      </c>
      <c r="L82" s="65"/>
      <c r="M82" s="65"/>
    </row>
    <row r="83" spans="1:13" s="65" customFormat="1" x14ac:dyDescent="0.35">
      <c r="A83" s="66"/>
      <c r="B83" s="15" t="s">
        <v>152</v>
      </c>
      <c r="C83" s="40">
        <f>COUNT(D83:G83)</f>
        <v>1</v>
      </c>
      <c r="D83" s="28"/>
      <c r="E83" s="28"/>
      <c r="F83" s="2">
        <v>1</v>
      </c>
      <c r="G83"/>
      <c r="H83" s="40">
        <f>COUNT(I83:M83)</f>
        <v>2</v>
      </c>
      <c r="I83" s="28">
        <v>1</v>
      </c>
      <c r="J83" s="28"/>
      <c r="K83" s="98">
        <v>2</v>
      </c>
    </row>
    <row r="84" spans="1:13" x14ac:dyDescent="0.35">
      <c r="B84" s="15" t="s">
        <v>261</v>
      </c>
      <c r="C84" s="40">
        <f>COUNT(D84:G84)</f>
        <v>1</v>
      </c>
      <c r="F84" s="2">
        <v>1</v>
      </c>
      <c r="H84" s="40">
        <f>COUNT(I84:M84)</f>
        <v>0</v>
      </c>
      <c r="I84" s="28"/>
      <c r="J84" s="28"/>
      <c r="K84" s="98"/>
      <c r="L84" s="65"/>
      <c r="M84" s="65"/>
    </row>
    <row r="85" spans="1:13" x14ac:dyDescent="0.35">
      <c r="A85" s="10"/>
      <c r="B85" s="69" t="s">
        <v>221</v>
      </c>
      <c r="C85" s="40">
        <f>COUNT(D85:G85)</f>
        <v>0</v>
      </c>
      <c r="F85" s="2"/>
      <c r="G85" s="65"/>
      <c r="H85" s="40">
        <f>COUNT(I85:M85)</f>
        <v>1</v>
      </c>
      <c r="I85" s="28">
        <v>1</v>
      </c>
      <c r="J85" s="28"/>
      <c r="K85" s="98"/>
      <c r="L85" s="65"/>
      <c r="M85" s="65"/>
    </row>
    <row r="86" spans="1:13" x14ac:dyDescent="0.35">
      <c r="A86" s="10" t="s">
        <v>127</v>
      </c>
      <c r="B86" s="15" t="s">
        <v>297</v>
      </c>
      <c r="C86" s="40">
        <f>COUNT(D86:G86)</f>
        <v>1</v>
      </c>
      <c r="E86" s="28">
        <v>1</v>
      </c>
      <c r="F86" s="2"/>
      <c r="H86" s="40">
        <f>COUNT(I86:M86)</f>
        <v>0</v>
      </c>
      <c r="I86" s="28"/>
      <c r="J86" s="28"/>
      <c r="K86" s="98"/>
      <c r="L86" s="65"/>
      <c r="M86" s="65"/>
    </row>
    <row r="87" spans="1:13" x14ac:dyDescent="0.35">
      <c r="A87" s="10"/>
      <c r="B87" s="15" t="s">
        <v>149</v>
      </c>
      <c r="C87" s="40">
        <f>COUNT(D87:G87)</f>
        <v>1</v>
      </c>
      <c r="F87" s="2">
        <v>1</v>
      </c>
      <c r="H87" s="40">
        <f>COUNT(I87:M87)</f>
        <v>0</v>
      </c>
      <c r="I87" s="28"/>
      <c r="J87" s="28"/>
      <c r="K87" s="98"/>
      <c r="L87" s="65"/>
      <c r="M87" s="65"/>
    </row>
    <row r="88" spans="1:13" s="65" customFormat="1" x14ac:dyDescent="0.35">
      <c r="A88" s="66"/>
      <c r="B88" s="15" t="s">
        <v>106</v>
      </c>
      <c r="C88" s="40">
        <f>COUNT(D88:G88)</f>
        <v>0</v>
      </c>
      <c r="D88" s="28"/>
      <c r="E88" s="28"/>
      <c r="F88" s="2"/>
      <c r="G88"/>
      <c r="H88" s="40">
        <f>COUNT(I88:M88)</f>
        <v>1</v>
      </c>
      <c r="I88" s="28"/>
      <c r="J88" s="28"/>
      <c r="K88" s="98">
        <v>1</v>
      </c>
    </row>
    <row r="89" spans="1:13" x14ac:dyDescent="0.35">
      <c r="B89" s="15" t="s">
        <v>107</v>
      </c>
      <c r="C89" s="40">
        <f>COUNT(D89:G89)</f>
        <v>1</v>
      </c>
      <c r="F89" s="2"/>
      <c r="G89">
        <v>1</v>
      </c>
      <c r="H89" s="40">
        <f>COUNT(I89:M89)</f>
        <v>1</v>
      </c>
      <c r="I89" s="28"/>
      <c r="J89" s="28">
        <v>1</v>
      </c>
      <c r="K89" s="98"/>
      <c r="L89" s="65"/>
      <c r="M89" s="65"/>
    </row>
    <row r="90" spans="1:13" x14ac:dyDescent="0.35">
      <c r="A90" s="10"/>
      <c r="B90" s="15" t="s">
        <v>202</v>
      </c>
      <c r="C90" s="40">
        <f>COUNT(D90:G90)</f>
        <v>1</v>
      </c>
      <c r="D90" s="28">
        <v>1</v>
      </c>
      <c r="F90" s="2"/>
      <c r="H90" s="40">
        <f>COUNT(I90:M90)</f>
        <v>2</v>
      </c>
      <c r="I90" s="28">
        <v>1</v>
      </c>
      <c r="J90" s="28"/>
      <c r="K90" s="98">
        <v>2</v>
      </c>
      <c r="L90" s="65"/>
      <c r="M90" s="65"/>
    </row>
    <row r="91" spans="1:13" x14ac:dyDescent="0.35">
      <c r="A91" s="10"/>
      <c r="B91" s="15" t="s">
        <v>108</v>
      </c>
      <c r="C91" s="40">
        <f>COUNT(D91:G91)</f>
        <v>0</v>
      </c>
      <c r="F91" s="2"/>
      <c r="H91" s="40">
        <f>COUNT(I91:M91)</f>
        <v>1</v>
      </c>
      <c r="I91" s="28"/>
      <c r="J91" s="28"/>
      <c r="K91" s="98">
        <v>1</v>
      </c>
      <c r="L91" s="65"/>
      <c r="M91" s="65"/>
    </row>
    <row r="92" spans="1:13" x14ac:dyDescent="0.35">
      <c r="A92" s="10"/>
      <c r="B92" s="15" t="s">
        <v>137</v>
      </c>
      <c r="C92" s="40">
        <f>COUNT(D92:G92)</f>
        <v>0</v>
      </c>
      <c r="F92" s="2"/>
      <c r="H92" s="40">
        <f>COUNT(I92:M92)</f>
        <v>2</v>
      </c>
      <c r="I92" s="28"/>
      <c r="J92" s="28">
        <v>1</v>
      </c>
      <c r="K92" s="98">
        <v>2</v>
      </c>
      <c r="L92" s="65"/>
      <c r="M92" s="65"/>
    </row>
    <row r="93" spans="1:13" x14ac:dyDescent="0.35">
      <c r="A93" s="10"/>
      <c r="B93" s="15" t="s">
        <v>109</v>
      </c>
      <c r="C93" s="40">
        <f>COUNT(D93:G93)</f>
        <v>1</v>
      </c>
      <c r="F93" s="2">
        <v>1</v>
      </c>
      <c r="H93" s="40">
        <f>COUNT(I93:M93)</f>
        <v>0</v>
      </c>
      <c r="I93" s="28"/>
      <c r="J93" s="28"/>
      <c r="K93" s="98"/>
      <c r="L93" s="65"/>
      <c r="M93" s="65"/>
    </row>
    <row r="94" spans="1:13" x14ac:dyDescent="0.35">
      <c r="A94" s="10"/>
      <c r="B94" s="15" t="s">
        <v>58</v>
      </c>
      <c r="C94" s="40">
        <f>COUNT(D94:G94)</f>
        <v>2</v>
      </c>
      <c r="D94" s="28">
        <v>1</v>
      </c>
      <c r="F94" s="2">
        <v>2</v>
      </c>
      <c r="H94" s="40">
        <f>COUNT(I94:M94)</f>
        <v>1</v>
      </c>
      <c r="I94" s="28">
        <v>1</v>
      </c>
      <c r="J94" s="28"/>
      <c r="K94" s="98"/>
      <c r="L94" s="65"/>
      <c r="M94" s="65"/>
    </row>
    <row r="95" spans="1:13" x14ac:dyDescent="0.35">
      <c r="A95" s="10"/>
      <c r="B95" s="69" t="s">
        <v>176</v>
      </c>
      <c r="C95" s="40">
        <f>COUNT(D95:G95)</f>
        <v>2</v>
      </c>
      <c r="D95" s="28">
        <v>1</v>
      </c>
      <c r="F95" s="2">
        <v>2</v>
      </c>
      <c r="G95" s="65"/>
      <c r="H95" s="40">
        <f>COUNT(I95:M95)</f>
        <v>3</v>
      </c>
      <c r="I95" s="28">
        <v>1</v>
      </c>
      <c r="J95" s="28">
        <v>2</v>
      </c>
      <c r="K95" s="98"/>
      <c r="L95" s="65">
        <v>2</v>
      </c>
      <c r="M95" s="65"/>
    </row>
    <row r="96" spans="1:13" x14ac:dyDescent="0.35">
      <c r="A96" s="10"/>
      <c r="B96" s="15" t="s">
        <v>275</v>
      </c>
      <c r="C96" s="40">
        <f>COUNT(D96:G96)</f>
        <v>1</v>
      </c>
      <c r="F96" s="2"/>
      <c r="G96">
        <v>1</v>
      </c>
      <c r="H96" s="40">
        <f>COUNT(I96:M96)</f>
        <v>0</v>
      </c>
      <c r="I96" s="28"/>
      <c r="J96" s="28"/>
      <c r="K96" s="98"/>
      <c r="L96" s="65"/>
      <c r="M96" s="65"/>
    </row>
    <row r="97" spans="1:13" x14ac:dyDescent="0.35">
      <c r="A97" s="18"/>
      <c r="B97" s="15" t="s">
        <v>110</v>
      </c>
      <c r="C97" s="40">
        <f>COUNT(D97:G97)</f>
        <v>0</v>
      </c>
      <c r="F97" s="2"/>
      <c r="H97" s="40">
        <f>COUNT(I97:M97)</f>
        <v>1</v>
      </c>
      <c r="I97" s="28"/>
      <c r="J97" s="28"/>
      <c r="K97" s="98">
        <v>1</v>
      </c>
      <c r="L97" s="65"/>
      <c r="M97" s="65"/>
    </row>
    <row r="98" spans="1:13" s="65" customFormat="1" x14ac:dyDescent="0.35">
      <c r="A98" s="18" t="s">
        <v>126</v>
      </c>
      <c r="B98" s="15" t="s">
        <v>277</v>
      </c>
      <c r="C98" s="40">
        <f>COUNT(D98:G98)</f>
        <v>1</v>
      </c>
      <c r="D98" s="28"/>
      <c r="E98" s="28"/>
      <c r="F98" s="2"/>
      <c r="G98">
        <v>1</v>
      </c>
      <c r="H98" s="40">
        <f>COUNT(I98:M98)</f>
        <v>0</v>
      </c>
      <c r="I98" s="28"/>
      <c r="J98" s="28"/>
      <c r="K98" s="98"/>
    </row>
    <row r="99" spans="1:13" x14ac:dyDescent="0.35">
      <c r="A99" s="10"/>
      <c r="B99" s="15" t="s">
        <v>128</v>
      </c>
      <c r="C99" s="40">
        <f>COUNT(D99:G99)</f>
        <v>0</v>
      </c>
      <c r="F99" s="2"/>
      <c r="H99" s="40">
        <f>COUNT(I99:M99)</f>
        <v>1</v>
      </c>
      <c r="I99" s="28"/>
      <c r="J99" s="28"/>
      <c r="K99" s="98"/>
      <c r="L99" s="65"/>
      <c r="M99" s="65">
        <v>1</v>
      </c>
    </row>
    <row r="100" spans="1:13" x14ac:dyDescent="0.35">
      <c r="A100" s="18"/>
      <c r="B100" s="15" t="s">
        <v>129</v>
      </c>
      <c r="C100" s="40">
        <f>COUNT(D100:G100)</f>
        <v>1</v>
      </c>
      <c r="F100" s="2">
        <v>1</v>
      </c>
      <c r="H100" s="40">
        <f>COUNT(I100:M100)</f>
        <v>0</v>
      </c>
      <c r="I100" s="28"/>
      <c r="J100" s="28"/>
      <c r="K100" s="98"/>
      <c r="L100" s="65"/>
      <c r="M100" s="65"/>
    </row>
    <row r="101" spans="1:13" x14ac:dyDescent="0.35">
      <c r="B101" s="15" t="s">
        <v>270</v>
      </c>
      <c r="C101" s="40">
        <f>COUNT(D101:G101)</f>
        <v>1</v>
      </c>
      <c r="F101" s="2">
        <v>1</v>
      </c>
      <c r="H101" s="40">
        <f>COUNT(I101:M101)</f>
        <v>0</v>
      </c>
      <c r="I101" s="28"/>
      <c r="J101" s="28"/>
      <c r="K101" s="98"/>
      <c r="L101" s="65"/>
      <c r="M101" s="65"/>
    </row>
    <row r="102" spans="1:13" x14ac:dyDescent="0.35">
      <c r="A102" s="18"/>
      <c r="B102" s="69" t="s">
        <v>269</v>
      </c>
      <c r="C102" s="40">
        <f>COUNT(D102:G102)</f>
        <v>1</v>
      </c>
      <c r="F102" s="2">
        <v>1</v>
      </c>
      <c r="H102" s="40">
        <f>COUNT(I102:M102)</f>
        <v>1</v>
      </c>
      <c r="I102" s="28"/>
      <c r="J102" s="28"/>
      <c r="K102" s="98"/>
      <c r="L102" s="65"/>
      <c r="M102" s="65">
        <v>1</v>
      </c>
    </row>
    <row r="103" spans="1:13" x14ac:dyDescent="0.35">
      <c r="A103" s="10" t="s">
        <v>56</v>
      </c>
      <c r="B103" s="15" t="s">
        <v>57</v>
      </c>
      <c r="C103" s="40">
        <f>COUNT(D103:G103)</f>
        <v>2</v>
      </c>
      <c r="D103" s="28">
        <v>1</v>
      </c>
      <c r="F103" s="2"/>
      <c r="G103">
        <v>2</v>
      </c>
      <c r="H103" s="40">
        <f>COUNT(I103:M103)</f>
        <v>0</v>
      </c>
      <c r="I103" s="28"/>
      <c r="J103" s="28"/>
      <c r="K103" s="98"/>
      <c r="L103" s="65"/>
      <c r="M103" s="65"/>
    </row>
    <row r="104" spans="1:13" x14ac:dyDescent="0.35">
      <c r="A104" s="18"/>
      <c r="B104" s="15" t="s">
        <v>59</v>
      </c>
      <c r="C104" s="40">
        <f>COUNT(D104:G104)</f>
        <v>0</v>
      </c>
      <c r="F104" s="2"/>
      <c r="H104" s="40">
        <f>COUNT(I104:M104)</f>
        <v>1</v>
      </c>
      <c r="I104" s="28">
        <v>1</v>
      </c>
      <c r="J104" s="28"/>
      <c r="K104" s="98"/>
      <c r="L104" s="65"/>
      <c r="M104" s="65"/>
    </row>
    <row r="105" spans="1:13" x14ac:dyDescent="0.35">
      <c r="A105" s="67"/>
      <c r="B105" s="15" t="s">
        <v>298</v>
      </c>
      <c r="C105" s="40">
        <f>COUNT(D105:G105)</f>
        <v>1</v>
      </c>
      <c r="E105" s="28">
        <v>1</v>
      </c>
      <c r="F105" s="2"/>
      <c r="H105" s="40">
        <f>COUNT(I105:M105)</f>
        <v>0</v>
      </c>
      <c r="I105" s="28"/>
      <c r="J105" s="28"/>
      <c r="K105" s="98"/>
      <c r="L105" s="65"/>
      <c r="M105" s="65"/>
    </row>
    <row r="106" spans="1:13" x14ac:dyDescent="0.35">
      <c r="B106" s="15" t="s">
        <v>176</v>
      </c>
      <c r="C106" s="40">
        <f>COUNT(D106:G106)</f>
        <v>0</v>
      </c>
      <c r="F106" s="2"/>
      <c r="H106" s="40">
        <f>COUNT(I106:M106)</f>
        <v>2</v>
      </c>
      <c r="I106" s="28">
        <v>1</v>
      </c>
      <c r="J106" s="28">
        <v>1</v>
      </c>
      <c r="K106" s="98"/>
      <c r="L106" s="65"/>
      <c r="M106" s="65"/>
    </row>
    <row r="107" spans="1:13" x14ac:dyDescent="0.35">
      <c r="A107" s="10"/>
      <c r="B107" s="15" t="s">
        <v>299</v>
      </c>
      <c r="C107" s="40">
        <f>COUNT(D107:G107)</f>
        <v>0</v>
      </c>
      <c r="F107" s="2"/>
      <c r="H107" s="40">
        <f>COUNT(I107:M107)</f>
        <v>1</v>
      </c>
      <c r="I107" s="28"/>
      <c r="J107" s="28"/>
      <c r="K107" s="98">
        <v>1</v>
      </c>
      <c r="L107" s="65"/>
      <c r="M107" s="65"/>
    </row>
    <row r="108" spans="1:13" x14ac:dyDescent="0.35">
      <c r="A108" s="10"/>
      <c r="B108" s="15" t="s">
        <v>255</v>
      </c>
      <c r="C108" s="40">
        <f>COUNT(D108:G108)</f>
        <v>0</v>
      </c>
      <c r="F108" s="2"/>
      <c r="H108" s="40">
        <f>COUNT(I108:M108)</f>
        <v>1</v>
      </c>
      <c r="I108" s="28"/>
      <c r="J108" s="28"/>
      <c r="K108" s="98"/>
      <c r="L108" s="65"/>
      <c r="M108" s="65">
        <v>1</v>
      </c>
    </row>
    <row r="109" spans="1:13" x14ac:dyDescent="0.35">
      <c r="A109" s="10"/>
      <c r="B109" s="69" t="s">
        <v>254</v>
      </c>
      <c r="C109" s="40">
        <f>COUNT(D109:G109)</f>
        <v>0</v>
      </c>
      <c r="F109" s="2"/>
      <c r="G109" s="65"/>
      <c r="H109" s="40">
        <f>COUNT(I109:M109)</f>
        <v>1</v>
      </c>
      <c r="I109" s="28"/>
      <c r="J109" s="28"/>
      <c r="K109" s="98"/>
      <c r="L109" s="65"/>
      <c r="M109" s="65">
        <v>1</v>
      </c>
    </row>
    <row r="110" spans="1:13" x14ac:dyDescent="0.35">
      <c r="A110" s="10"/>
      <c r="B110" s="15" t="s">
        <v>266</v>
      </c>
      <c r="C110" s="40">
        <f>COUNT(D110:G110)</f>
        <v>1</v>
      </c>
      <c r="F110" s="2">
        <v>1</v>
      </c>
      <c r="H110" s="40">
        <f>COUNT(I110:M110)</f>
        <v>0</v>
      </c>
      <c r="I110" s="28"/>
      <c r="J110" s="28"/>
      <c r="K110" s="98"/>
      <c r="L110" s="65"/>
      <c r="M110" s="65"/>
    </row>
    <row r="111" spans="1:13" x14ac:dyDescent="0.35">
      <c r="A111" s="10"/>
      <c r="B111" s="15" t="s">
        <v>267</v>
      </c>
      <c r="C111" s="40">
        <f>COUNT(D111:G111)</f>
        <v>1</v>
      </c>
      <c r="F111" s="2">
        <v>1</v>
      </c>
      <c r="H111" s="40">
        <f>COUNT(I111:M111)</f>
        <v>0</v>
      </c>
      <c r="I111" s="28"/>
      <c r="J111" s="28"/>
      <c r="K111" s="98"/>
      <c r="L111" s="65"/>
      <c r="M111" s="65"/>
    </row>
    <row r="112" spans="1:13" s="65" customFormat="1" x14ac:dyDescent="0.35">
      <c r="A112" s="66"/>
      <c r="B112" s="15" t="s">
        <v>268</v>
      </c>
      <c r="C112" s="40">
        <f>COUNT(D112:G112)</f>
        <v>1</v>
      </c>
      <c r="D112" s="28"/>
      <c r="E112" s="28"/>
      <c r="F112" s="2">
        <v>1</v>
      </c>
      <c r="G112"/>
      <c r="H112" s="40">
        <f>COUNT(I112:M112)</f>
        <v>0</v>
      </c>
      <c r="I112" s="28"/>
      <c r="J112" s="28"/>
      <c r="K112" s="98"/>
    </row>
    <row r="113" spans="1:14" x14ac:dyDescent="0.35">
      <c r="A113" s="10"/>
      <c r="B113" s="15" t="s">
        <v>60</v>
      </c>
      <c r="C113" s="40">
        <f>COUNT(D113:G113)</f>
        <v>0</v>
      </c>
      <c r="F113" s="2"/>
      <c r="H113" s="40">
        <f>COUNT(I113:M113)</f>
        <v>1</v>
      </c>
      <c r="I113" s="28"/>
      <c r="J113" s="28">
        <v>1</v>
      </c>
      <c r="K113" s="98"/>
      <c r="L113" s="65"/>
      <c r="M113" s="65"/>
    </row>
    <row r="114" spans="1:14" x14ac:dyDescent="0.35">
      <c r="A114" s="10"/>
      <c r="B114" s="69" t="s">
        <v>300</v>
      </c>
      <c r="C114" s="40">
        <f>COUNT(D114:G114)</f>
        <v>1</v>
      </c>
      <c r="E114" s="28">
        <v>1</v>
      </c>
      <c r="F114" s="2"/>
      <c r="G114" s="65"/>
      <c r="H114" s="40">
        <f>COUNT(I114:M114)</f>
        <v>0</v>
      </c>
      <c r="I114" s="28"/>
      <c r="J114" s="28"/>
      <c r="K114" s="98"/>
      <c r="L114" s="65"/>
      <c r="M114" s="65"/>
    </row>
    <row r="115" spans="1:14" x14ac:dyDescent="0.35">
      <c r="A115" s="10"/>
      <c r="B115" s="15" t="s">
        <v>55</v>
      </c>
      <c r="C115" s="40">
        <f>COUNT(D115:G115)</f>
        <v>0</v>
      </c>
      <c r="F115" s="2"/>
      <c r="H115" s="40">
        <f>COUNT(I115:M115)</f>
        <v>1</v>
      </c>
      <c r="I115" s="28"/>
      <c r="J115" s="28"/>
      <c r="K115" s="98"/>
      <c r="L115" s="65">
        <v>1</v>
      </c>
      <c r="M115" s="65"/>
    </row>
    <row r="116" spans="1:14" x14ac:dyDescent="0.35">
      <c r="A116" s="10"/>
      <c r="B116" s="15" t="s">
        <v>301</v>
      </c>
      <c r="C116" s="40">
        <f>COUNT(D116:G116)</f>
        <v>0</v>
      </c>
      <c r="F116" s="2"/>
      <c r="H116" s="40">
        <f>COUNT(I116:M116)</f>
        <v>1</v>
      </c>
      <c r="I116" s="28"/>
      <c r="J116" s="28"/>
      <c r="K116" s="98"/>
      <c r="L116" s="65"/>
      <c r="M116" s="65">
        <v>1</v>
      </c>
    </row>
    <row r="117" spans="1:14" s="65" customFormat="1" x14ac:dyDescent="0.35">
      <c r="A117" s="66"/>
      <c r="B117" s="69" t="s">
        <v>244</v>
      </c>
      <c r="C117" s="40"/>
      <c r="D117" s="28"/>
      <c r="E117" s="28"/>
      <c r="F117" s="2"/>
      <c r="H117" s="40">
        <f>COUNT(I117:M117)</f>
        <v>1</v>
      </c>
      <c r="I117" s="28"/>
      <c r="J117" s="28"/>
      <c r="K117" s="98"/>
      <c r="L117" s="65">
        <v>1</v>
      </c>
    </row>
    <row r="118" spans="1:14" x14ac:dyDescent="0.35">
      <c r="A118" s="10" t="s">
        <v>175</v>
      </c>
      <c r="B118" s="15" t="s">
        <v>61</v>
      </c>
      <c r="C118" s="40">
        <f>COUNT(D118:G118)</f>
        <v>1</v>
      </c>
      <c r="D118" s="28">
        <v>1</v>
      </c>
      <c r="F118" s="2"/>
      <c r="H118" s="40">
        <f>COUNT(I118:M118)</f>
        <v>0</v>
      </c>
      <c r="I118" s="28"/>
      <c r="J118" s="28"/>
      <c r="K118" s="98"/>
      <c r="L118" s="65"/>
      <c r="M118" s="65"/>
    </row>
    <row r="119" spans="1:14" x14ac:dyDescent="0.35">
      <c r="A119" s="10"/>
      <c r="B119" s="15" t="s">
        <v>63</v>
      </c>
      <c r="C119" s="40">
        <f>COUNT(D119:G119)</f>
        <v>0</v>
      </c>
      <c r="F119" s="2"/>
      <c r="H119" s="40">
        <f>COUNT(I119:M119)</f>
        <v>1</v>
      </c>
      <c r="I119" s="28"/>
      <c r="J119" s="28">
        <v>1</v>
      </c>
      <c r="K119" s="98"/>
      <c r="L119" s="65"/>
      <c r="M119" s="65"/>
      <c r="N119" s="65"/>
    </row>
    <row r="120" spans="1:14" s="65" customFormat="1" x14ac:dyDescent="0.35">
      <c r="A120" s="66"/>
      <c r="B120" s="15" t="s">
        <v>62</v>
      </c>
      <c r="C120" s="40">
        <f>COUNT(D120:G120)</f>
        <v>2</v>
      </c>
      <c r="D120" s="28">
        <v>1</v>
      </c>
      <c r="E120" s="28">
        <v>2</v>
      </c>
      <c r="F120" s="2"/>
      <c r="G120"/>
      <c r="H120" s="40">
        <f>COUNT(I120:M120)</f>
        <v>0</v>
      </c>
      <c r="I120" s="28"/>
      <c r="J120" s="28"/>
      <c r="K120" s="98"/>
      <c r="N120"/>
    </row>
    <row r="121" spans="1:14" x14ac:dyDescent="0.35">
      <c r="B121" s="15" t="s">
        <v>112</v>
      </c>
      <c r="C121" s="40">
        <f>COUNT(D121:G121)</f>
        <v>0</v>
      </c>
      <c r="F121" s="2"/>
      <c r="H121" s="40">
        <f>COUNT(I121:M121)</f>
        <v>1</v>
      </c>
      <c r="I121" s="28">
        <v>1</v>
      </c>
      <c r="J121" s="28"/>
      <c r="K121" s="98"/>
      <c r="L121" s="65"/>
      <c r="M121" s="65"/>
    </row>
    <row r="122" spans="1:14" x14ac:dyDescent="0.35">
      <c r="A122" s="10"/>
      <c r="B122" s="69" t="s">
        <v>204</v>
      </c>
      <c r="C122" s="40">
        <f>COUNT(D122:G122)</f>
        <v>1</v>
      </c>
      <c r="D122" s="28">
        <v>1</v>
      </c>
      <c r="F122" s="2"/>
      <c r="G122" s="65"/>
      <c r="H122" s="40">
        <f>COUNT(I122:M122)</f>
        <v>0</v>
      </c>
      <c r="I122" s="28"/>
      <c r="J122" s="28"/>
      <c r="K122" s="98"/>
      <c r="L122" s="65"/>
      <c r="M122" s="65"/>
    </row>
    <row r="123" spans="1:14" x14ac:dyDescent="0.35">
      <c r="A123" s="10"/>
      <c r="B123" s="15" t="s">
        <v>153</v>
      </c>
      <c r="C123" s="40">
        <f>COUNT(D123:G123)</f>
        <v>1</v>
      </c>
      <c r="F123" s="2"/>
      <c r="G123">
        <v>1</v>
      </c>
      <c r="H123" s="40">
        <f>COUNT(I123:M123)</f>
        <v>0</v>
      </c>
      <c r="I123" s="28"/>
      <c r="J123" s="28"/>
      <c r="K123" s="98"/>
      <c r="L123" s="65"/>
      <c r="M123" s="65"/>
    </row>
    <row r="124" spans="1:14" x14ac:dyDescent="0.35">
      <c r="A124" s="10"/>
      <c r="B124" s="15" t="s">
        <v>154</v>
      </c>
      <c r="C124" s="40">
        <f>COUNT(D124:G124)</f>
        <v>1</v>
      </c>
      <c r="D124" s="28">
        <v>1</v>
      </c>
      <c r="F124" s="2"/>
      <c r="H124" s="40">
        <f>COUNT(I124:M124)</f>
        <v>0</v>
      </c>
      <c r="I124" s="28"/>
      <c r="J124" s="28"/>
      <c r="K124" s="98"/>
      <c r="L124" s="65"/>
      <c r="M124" s="65"/>
    </row>
    <row r="125" spans="1:14" ht="29" x14ac:dyDescent="0.35">
      <c r="A125" s="10"/>
      <c r="B125" s="69" t="s">
        <v>222</v>
      </c>
      <c r="C125" s="40">
        <f>COUNT(D125:G125)</f>
        <v>0</v>
      </c>
      <c r="F125" s="2"/>
      <c r="G125" s="65"/>
      <c r="H125" s="40">
        <f>COUNT(I125:M125)</f>
        <v>1</v>
      </c>
      <c r="I125" s="28">
        <v>1</v>
      </c>
      <c r="J125" s="28"/>
      <c r="K125" s="98"/>
      <c r="L125" s="65"/>
      <c r="M125" s="65"/>
      <c r="N125" s="65"/>
    </row>
    <row r="126" spans="1:14" s="65" customFormat="1" x14ac:dyDescent="0.35">
      <c r="A126" s="66"/>
      <c r="B126" s="77" t="s">
        <v>193</v>
      </c>
      <c r="C126" s="40">
        <f>COUNT(D126:G126)</f>
        <v>0</v>
      </c>
      <c r="D126" s="28"/>
      <c r="E126" s="28"/>
      <c r="F126" s="2"/>
      <c r="H126" s="40">
        <f>COUNT(I126:M126)</f>
        <v>1</v>
      </c>
      <c r="I126" s="28"/>
      <c r="J126" s="28"/>
      <c r="K126" s="98">
        <v>1</v>
      </c>
      <c r="N126"/>
    </row>
    <row r="127" spans="1:14" x14ac:dyDescent="0.35">
      <c r="A127" s="10"/>
      <c r="B127" s="69" t="s">
        <v>183</v>
      </c>
      <c r="C127" s="40">
        <f>COUNT(D127:G127)</f>
        <v>0</v>
      </c>
      <c r="F127" s="2"/>
      <c r="G127" s="65"/>
      <c r="H127" s="40">
        <f>COUNT(I127:M127)</f>
        <v>1</v>
      </c>
      <c r="I127" s="28">
        <v>1</v>
      </c>
      <c r="J127" s="28"/>
      <c r="K127" s="98"/>
      <c r="L127" s="65"/>
      <c r="M127" s="65"/>
    </row>
    <row r="128" spans="1:14" x14ac:dyDescent="0.35">
      <c r="A128" s="10"/>
      <c r="B128" s="15" t="s">
        <v>164</v>
      </c>
      <c r="C128" s="40">
        <f>COUNT(D128:G128)</f>
        <v>3</v>
      </c>
      <c r="D128" s="28">
        <v>1</v>
      </c>
      <c r="F128" s="2">
        <v>2</v>
      </c>
      <c r="G128">
        <v>2</v>
      </c>
      <c r="H128" s="40">
        <f>COUNT(I128:M128)</f>
        <v>0</v>
      </c>
      <c r="I128" s="28"/>
      <c r="J128" s="28"/>
      <c r="K128" s="98"/>
      <c r="L128" s="65"/>
      <c r="M128" s="65"/>
      <c r="N128" s="65"/>
    </row>
    <row r="129" spans="1:14" s="65" customFormat="1" x14ac:dyDescent="0.35">
      <c r="A129" s="66"/>
      <c r="B129" s="77" t="s">
        <v>195</v>
      </c>
      <c r="C129" s="40">
        <f>COUNT(D129:G129)</f>
        <v>2</v>
      </c>
      <c r="D129" s="28">
        <v>1</v>
      </c>
      <c r="E129" s="28">
        <v>2</v>
      </c>
      <c r="F129" s="2"/>
      <c r="H129" s="40">
        <f>COUNT(I129:M129)</f>
        <v>1</v>
      </c>
      <c r="I129" s="28"/>
      <c r="J129" s="28">
        <v>1</v>
      </c>
      <c r="K129" s="98"/>
    </row>
    <row r="130" spans="1:14" s="65" customFormat="1" x14ac:dyDescent="0.35">
      <c r="A130" s="66"/>
      <c r="B130" s="69" t="s">
        <v>203</v>
      </c>
      <c r="C130" s="40">
        <f>COUNT(D130:G130)</f>
        <v>1</v>
      </c>
      <c r="D130" s="28">
        <v>1</v>
      </c>
      <c r="E130" s="28"/>
      <c r="F130" s="2"/>
      <c r="H130" s="40">
        <f>COUNT(I130:M130)</f>
        <v>0</v>
      </c>
      <c r="I130" s="28"/>
      <c r="J130" s="28"/>
      <c r="K130" s="98"/>
    </row>
    <row r="131" spans="1:14" s="65" customFormat="1" x14ac:dyDescent="0.35">
      <c r="A131" s="18" t="s">
        <v>122</v>
      </c>
      <c r="B131" s="15" t="s">
        <v>123</v>
      </c>
      <c r="C131" s="40">
        <f>COUNT(D131:G131)</f>
        <v>0</v>
      </c>
      <c r="D131" s="28"/>
      <c r="E131" s="28"/>
      <c r="F131" s="2"/>
      <c r="G131"/>
      <c r="H131" s="40">
        <f>COUNT(I131:M131)</f>
        <v>2</v>
      </c>
      <c r="I131" s="28"/>
      <c r="J131" s="28"/>
      <c r="K131" s="98"/>
      <c r="L131" s="65">
        <v>1</v>
      </c>
      <c r="M131" s="65">
        <v>2</v>
      </c>
      <c r="N131"/>
    </row>
    <row r="132" spans="1:14" x14ac:dyDescent="0.35">
      <c r="A132" s="10"/>
      <c r="B132" s="15" t="s">
        <v>124</v>
      </c>
      <c r="C132" s="40">
        <f>COUNT(D132:G132)</f>
        <v>0</v>
      </c>
      <c r="F132" s="2"/>
      <c r="H132" s="40">
        <f>COUNT(I132:M132)</f>
        <v>1</v>
      </c>
      <c r="I132" s="28"/>
      <c r="J132" s="28"/>
      <c r="K132" s="98"/>
      <c r="L132" s="65">
        <v>1</v>
      </c>
      <c r="M132" s="65"/>
      <c r="N132" s="65"/>
    </row>
    <row r="133" spans="1:14" s="65" customFormat="1" x14ac:dyDescent="0.35">
      <c r="A133" s="67"/>
      <c r="B133" s="15" t="s">
        <v>125</v>
      </c>
      <c r="C133" s="40">
        <f>COUNT(D133:G133)</f>
        <v>0</v>
      </c>
      <c r="D133" s="28"/>
      <c r="E133" s="28"/>
      <c r="F133" s="2"/>
      <c r="G133"/>
      <c r="H133" s="40">
        <f>COUNT(I133:M133)</f>
        <v>2</v>
      </c>
      <c r="I133" s="28"/>
      <c r="J133" s="28"/>
      <c r="K133" s="98"/>
      <c r="L133" s="65">
        <v>1</v>
      </c>
      <c r="M133" s="65">
        <v>2</v>
      </c>
    </row>
    <row r="134" spans="1:14" s="65" customFormat="1" x14ac:dyDescent="0.35">
      <c r="A134" s="67"/>
      <c r="B134" s="15" t="s">
        <v>174</v>
      </c>
      <c r="C134" s="40">
        <f>COUNT(D134:G134)</f>
        <v>0</v>
      </c>
      <c r="D134" s="28"/>
      <c r="E134" s="28"/>
      <c r="F134" s="2"/>
      <c r="G134"/>
      <c r="H134" s="40">
        <f>COUNT(I134:M134)</f>
        <v>1</v>
      </c>
      <c r="I134" s="28"/>
      <c r="J134" s="28"/>
      <c r="K134" s="98"/>
      <c r="L134" s="65">
        <v>1</v>
      </c>
      <c r="N134"/>
    </row>
    <row r="135" spans="1:14" x14ac:dyDescent="0.35">
      <c r="B135" s="15" t="s">
        <v>146</v>
      </c>
      <c r="C135" s="40">
        <f>COUNT(D135:G135)</f>
        <v>0</v>
      </c>
      <c r="F135" s="2"/>
      <c r="H135" s="40">
        <f>COUNT(I135:M135)</f>
        <v>1</v>
      </c>
      <c r="I135" s="28"/>
      <c r="J135" s="28"/>
      <c r="K135" s="98"/>
      <c r="L135" s="65">
        <v>1</v>
      </c>
      <c r="M135" s="65"/>
    </row>
    <row r="136" spans="1:14" x14ac:dyDescent="0.35">
      <c r="A136" s="10" t="s">
        <v>121</v>
      </c>
      <c r="B136" s="15" t="s">
        <v>147</v>
      </c>
      <c r="C136" s="40">
        <f>COUNT(D136:G136)</f>
        <v>3</v>
      </c>
      <c r="D136" s="27">
        <v>1</v>
      </c>
      <c r="E136" s="27"/>
      <c r="F136" s="2">
        <v>2</v>
      </c>
      <c r="G136" s="27">
        <v>2</v>
      </c>
      <c r="H136" s="40">
        <f>COUNT(I136:M136)</f>
        <v>5</v>
      </c>
      <c r="I136" s="27">
        <v>1</v>
      </c>
      <c r="J136" s="28">
        <v>2</v>
      </c>
      <c r="K136" s="98">
        <v>2</v>
      </c>
      <c r="L136" s="27">
        <v>2</v>
      </c>
      <c r="M136" s="27">
        <v>2</v>
      </c>
    </row>
    <row r="137" spans="1:14" ht="29" x14ac:dyDescent="0.35">
      <c r="A137" s="18"/>
      <c r="B137" s="15" t="s">
        <v>216</v>
      </c>
      <c r="C137" s="40">
        <f>COUNT(D137:G137)</f>
        <v>1</v>
      </c>
      <c r="E137" s="28">
        <v>1</v>
      </c>
      <c r="F137" s="2"/>
      <c r="H137" s="40">
        <f>COUNT(I137:M137)</f>
        <v>0</v>
      </c>
      <c r="I137" s="28"/>
      <c r="K137" s="98"/>
      <c r="L137" s="65"/>
      <c r="M137" s="65"/>
    </row>
    <row r="138" spans="1:14" x14ac:dyDescent="0.35">
      <c r="A138" s="18"/>
      <c r="B138" s="69" t="s">
        <v>223</v>
      </c>
      <c r="C138" s="40">
        <f>COUNT(D138:G138)</f>
        <v>0</v>
      </c>
      <c r="F138" s="2"/>
      <c r="G138" s="65"/>
      <c r="H138" s="40">
        <f>COUNT(I138:M138)</f>
        <v>1</v>
      </c>
      <c r="I138" s="28">
        <v>1</v>
      </c>
      <c r="J138" s="28"/>
      <c r="K138" s="98"/>
      <c r="L138" s="65"/>
      <c r="M138" s="65"/>
    </row>
    <row r="139" spans="1:14" x14ac:dyDescent="0.35">
      <c r="A139" s="18"/>
      <c r="B139" s="69" t="s">
        <v>240</v>
      </c>
      <c r="C139" s="40">
        <f>COUNT(D139:G139)</f>
        <v>0</v>
      </c>
      <c r="F139" s="2"/>
      <c r="G139" s="65"/>
      <c r="H139" s="40">
        <f>COUNT(I139:M139)</f>
        <v>1</v>
      </c>
      <c r="I139" s="28"/>
      <c r="J139" s="28"/>
      <c r="K139" s="98">
        <v>1</v>
      </c>
      <c r="L139" s="65"/>
      <c r="M139" s="65"/>
    </row>
    <row r="140" spans="1:14" x14ac:dyDescent="0.35">
      <c r="A140" s="10" t="s">
        <v>17</v>
      </c>
      <c r="B140" s="15" t="s">
        <v>241</v>
      </c>
      <c r="C140" s="40">
        <f>COUNT(D140:G140)</f>
        <v>1</v>
      </c>
      <c r="F140" s="2">
        <v>1</v>
      </c>
      <c r="H140" s="40">
        <f>COUNT(I140:M140)</f>
        <v>4</v>
      </c>
      <c r="I140" s="28"/>
      <c r="J140" s="28">
        <v>1</v>
      </c>
      <c r="K140" s="98">
        <v>2</v>
      </c>
      <c r="L140" s="65">
        <v>2</v>
      </c>
      <c r="M140" s="65">
        <v>2</v>
      </c>
    </row>
    <row r="141" spans="1:14" s="65" customFormat="1" x14ac:dyDescent="0.35">
      <c r="A141" s="66"/>
      <c r="B141" s="15" t="s">
        <v>82</v>
      </c>
      <c r="C141" s="40">
        <f>COUNT(D141:G141)</f>
        <v>0</v>
      </c>
      <c r="D141" s="27"/>
      <c r="E141" s="28"/>
      <c r="F141" s="2"/>
      <c r="G141"/>
      <c r="H141" s="40">
        <f>COUNT(I141:M141)</f>
        <v>3</v>
      </c>
      <c r="I141" s="27"/>
      <c r="J141" s="28"/>
      <c r="K141" s="98">
        <v>1</v>
      </c>
      <c r="L141" s="65">
        <v>2</v>
      </c>
      <c r="M141" s="65">
        <v>2</v>
      </c>
    </row>
    <row r="142" spans="1:14" s="65" customFormat="1" x14ac:dyDescent="0.35">
      <c r="A142" s="66"/>
      <c r="B142" s="15" t="s">
        <v>142</v>
      </c>
      <c r="C142" s="40">
        <f>COUNT(D142:G142)</f>
        <v>4</v>
      </c>
      <c r="D142" s="28">
        <v>1</v>
      </c>
      <c r="E142" s="28">
        <v>2</v>
      </c>
      <c r="F142" s="2">
        <v>2</v>
      </c>
      <c r="G142">
        <v>2</v>
      </c>
      <c r="H142" s="40">
        <f>COUNT(I142:M142)</f>
        <v>2</v>
      </c>
      <c r="I142" s="28">
        <v>1</v>
      </c>
      <c r="J142" s="28"/>
      <c r="K142" s="98"/>
      <c r="L142" s="65">
        <v>2</v>
      </c>
      <c r="N142"/>
    </row>
    <row r="143" spans="1:14" x14ac:dyDescent="0.35">
      <c r="B143" s="69" t="s">
        <v>148</v>
      </c>
      <c r="C143" s="40">
        <f>COUNT(D143:G143)</f>
        <v>1</v>
      </c>
      <c r="F143" s="2"/>
      <c r="G143">
        <v>1</v>
      </c>
      <c r="H143" s="40">
        <f>COUNT(I143:M143)</f>
        <v>1</v>
      </c>
      <c r="I143" s="28"/>
      <c r="J143" s="28">
        <v>1</v>
      </c>
      <c r="K143" s="98"/>
      <c r="L143" s="65"/>
      <c r="M143" s="65"/>
    </row>
    <row r="144" spans="1:14" x14ac:dyDescent="0.35">
      <c r="A144" s="10"/>
      <c r="B144" s="69" t="s">
        <v>224</v>
      </c>
      <c r="C144" s="40">
        <f>COUNT(D144:G144)</f>
        <v>0</v>
      </c>
      <c r="F144" s="2"/>
      <c r="G144" s="65"/>
      <c r="H144" s="40">
        <f>COUNT(I144:M144)</f>
        <v>1</v>
      </c>
      <c r="I144" s="28">
        <v>1</v>
      </c>
      <c r="J144" s="28"/>
      <c r="K144" s="98"/>
      <c r="L144" s="65"/>
      <c r="M144" s="65"/>
    </row>
    <row r="145" spans="1:14" x14ac:dyDescent="0.35">
      <c r="A145" s="10"/>
      <c r="B145" s="69" t="s">
        <v>253</v>
      </c>
      <c r="C145" s="40">
        <f>COUNT(D145:G145)</f>
        <v>0</v>
      </c>
      <c r="F145" s="2"/>
      <c r="G145" s="65"/>
      <c r="H145" s="40">
        <f>COUNT(I145:M145)</f>
        <v>1</v>
      </c>
      <c r="I145" s="28"/>
      <c r="J145" s="28"/>
      <c r="K145" s="98"/>
      <c r="L145" s="65"/>
      <c r="M145" s="65">
        <v>1</v>
      </c>
    </row>
    <row r="146" spans="1:14" x14ac:dyDescent="0.35">
      <c r="A146" s="37" t="s">
        <v>18</v>
      </c>
      <c r="B146" s="44"/>
      <c r="C146" s="44"/>
      <c r="D146" s="31"/>
      <c r="E146" s="31"/>
      <c r="F146" s="43"/>
      <c r="G146" s="8"/>
      <c r="H146" s="44"/>
      <c r="I146" s="31"/>
      <c r="J146" s="31"/>
      <c r="K146" s="103"/>
      <c r="L146" s="8"/>
      <c r="M146" s="8"/>
    </row>
    <row r="147" spans="1:14" x14ac:dyDescent="0.35">
      <c r="A147" s="10" t="s">
        <v>66</v>
      </c>
      <c r="B147" s="15" t="s">
        <v>67</v>
      </c>
      <c r="C147" s="40">
        <f>COUNT(D147:G147)</f>
        <v>0</v>
      </c>
      <c r="F147" s="2"/>
      <c r="H147" s="40">
        <f>COUNT(I147:M147)</f>
        <v>2</v>
      </c>
      <c r="I147" s="28">
        <v>1</v>
      </c>
      <c r="J147" s="28"/>
      <c r="K147" s="98">
        <v>2</v>
      </c>
      <c r="L147" s="65"/>
      <c r="M147" s="65"/>
      <c r="N147" s="65"/>
    </row>
    <row r="148" spans="1:14" s="65" customFormat="1" ht="17" customHeight="1" x14ac:dyDescent="0.35">
      <c r="A148" s="10"/>
      <c r="B148" s="15" t="s">
        <v>68</v>
      </c>
      <c r="C148" s="40">
        <f>COUNT(D148:G148)</f>
        <v>2</v>
      </c>
      <c r="D148" s="27">
        <v>1</v>
      </c>
      <c r="E148" s="27">
        <v>2</v>
      </c>
      <c r="F148" s="2"/>
      <c r="G148" s="27"/>
      <c r="H148" s="40">
        <f>COUNT(I148:M148)</f>
        <v>3</v>
      </c>
      <c r="I148" s="27"/>
      <c r="J148" s="27">
        <v>1</v>
      </c>
      <c r="K148" s="98"/>
      <c r="L148" s="65">
        <v>2</v>
      </c>
      <c r="M148" s="65">
        <v>2</v>
      </c>
    </row>
    <row r="149" spans="1:14" s="65" customFormat="1" ht="17" customHeight="1" x14ac:dyDescent="0.35">
      <c r="A149" s="10"/>
      <c r="B149" s="15" t="s">
        <v>271</v>
      </c>
      <c r="C149" s="40">
        <f>COUNT(D149:G149)</f>
        <v>1</v>
      </c>
      <c r="D149" s="28"/>
      <c r="E149" s="28"/>
      <c r="F149" s="2">
        <v>1</v>
      </c>
      <c r="G149"/>
      <c r="H149" s="40">
        <f>COUNT(I149:M149)</f>
        <v>0</v>
      </c>
      <c r="I149" s="28"/>
      <c r="J149" s="28"/>
      <c r="K149" s="98"/>
      <c r="N149"/>
    </row>
    <row r="150" spans="1:14" x14ac:dyDescent="0.35">
      <c r="A150" s="10" t="s">
        <v>19</v>
      </c>
      <c r="B150" s="15" t="s">
        <v>20</v>
      </c>
      <c r="C150" s="40">
        <f>COUNT(D150:G150)</f>
        <v>2</v>
      </c>
      <c r="D150" s="28">
        <v>1</v>
      </c>
      <c r="E150" s="28">
        <v>2</v>
      </c>
      <c r="F150" s="2"/>
      <c r="H150" s="40">
        <f>COUNT(I150:M150)</f>
        <v>1</v>
      </c>
      <c r="I150" s="28"/>
      <c r="J150" s="28"/>
      <c r="K150" s="98"/>
      <c r="L150" s="65"/>
      <c r="M150" s="65">
        <v>1</v>
      </c>
    </row>
    <row r="151" spans="1:14" x14ac:dyDescent="0.35">
      <c r="A151" s="66"/>
      <c r="B151" s="69" t="s">
        <v>256</v>
      </c>
      <c r="C151" s="40"/>
      <c r="F151" s="2"/>
      <c r="G151" s="65"/>
      <c r="H151" s="40">
        <f>COUNT(I151:M151)</f>
        <v>1</v>
      </c>
      <c r="I151" s="28"/>
      <c r="J151" s="28"/>
      <c r="K151" s="98"/>
      <c r="L151" s="65"/>
      <c r="M151" s="65">
        <v>1</v>
      </c>
    </row>
    <row r="152" spans="1:14" x14ac:dyDescent="0.35">
      <c r="B152" s="15" t="s">
        <v>37</v>
      </c>
      <c r="C152" s="40">
        <f>COUNT(D152:G152)</f>
        <v>1</v>
      </c>
      <c r="D152" s="28">
        <v>1</v>
      </c>
      <c r="F152" s="2"/>
      <c r="H152" s="40">
        <f>COUNT(I152:M152)</f>
        <v>1</v>
      </c>
      <c r="I152" s="28"/>
      <c r="J152" s="28"/>
      <c r="K152" s="98"/>
      <c r="L152" s="65">
        <v>1</v>
      </c>
      <c r="M152" s="65"/>
    </row>
    <row r="153" spans="1:14" x14ac:dyDescent="0.35">
      <c r="B153" s="15" t="s">
        <v>64</v>
      </c>
      <c r="C153" s="40">
        <f>COUNT(D153:G153)</f>
        <v>1</v>
      </c>
      <c r="D153" s="28">
        <v>1</v>
      </c>
      <c r="F153" s="2"/>
      <c r="H153" s="40">
        <f>COUNT(I153:M153)</f>
        <v>3</v>
      </c>
      <c r="I153" s="28"/>
      <c r="J153" s="28">
        <v>1</v>
      </c>
      <c r="K153" s="98">
        <v>2</v>
      </c>
      <c r="L153" s="65">
        <v>2</v>
      </c>
      <c r="M153" s="65"/>
    </row>
    <row r="154" spans="1:14" s="65" customFormat="1" x14ac:dyDescent="0.35">
      <c r="B154" s="15" t="s">
        <v>90</v>
      </c>
      <c r="C154" s="40">
        <f>COUNT(D154:G154)</f>
        <v>0</v>
      </c>
      <c r="D154" s="28"/>
      <c r="E154" s="28"/>
      <c r="F154" s="2"/>
      <c r="G154"/>
      <c r="H154" s="40">
        <f>COUNT(I154:M154)</f>
        <v>1</v>
      </c>
      <c r="I154" s="28"/>
      <c r="J154" s="28"/>
      <c r="K154" s="98">
        <v>1</v>
      </c>
      <c r="N154"/>
    </row>
    <row r="155" spans="1:14" x14ac:dyDescent="0.35">
      <c r="A155" s="10"/>
      <c r="B155" s="15" t="s">
        <v>92</v>
      </c>
      <c r="C155" s="40">
        <f>COUNT(D155:G155)</f>
        <v>1</v>
      </c>
      <c r="E155" s="27">
        <v>1</v>
      </c>
      <c r="F155" s="2"/>
      <c r="H155" s="40">
        <f>COUNT(I155:M155)</f>
        <v>3</v>
      </c>
      <c r="I155" s="28"/>
      <c r="J155" s="27">
        <v>1</v>
      </c>
      <c r="K155" s="98"/>
      <c r="L155" s="65">
        <v>2</v>
      </c>
      <c r="M155" s="65">
        <v>2</v>
      </c>
    </row>
    <row r="156" spans="1:14" x14ac:dyDescent="0.35">
      <c r="A156" s="10"/>
      <c r="B156" s="69" t="s">
        <v>184</v>
      </c>
      <c r="C156" s="40">
        <f>COUNT(D156:G156)</f>
        <v>1</v>
      </c>
      <c r="D156" s="28">
        <v>1</v>
      </c>
      <c r="F156" s="2"/>
      <c r="G156" s="65"/>
      <c r="H156" s="40">
        <f>COUNT(I156:M156)</f>
        <v>1</v>
      </c>
      <c r="I156" s="28"/>
      <c r="J156" s="28">
        <v>1</v>
      </c>
      <c r="K156" s="98"/>
      <c r="L156" s="65"/>
      <c r="M156" s="65"/>
    </row>
    <row r="157" spans="1:14" x14ac:dyDescent="0.35">
      <c r="A157" s="10"/>
      <c r="B157" s="69" t="s">
        <v>27</v>
      </c>
      <c r="C157" s="40">
        <f>COUNT(D157:G157)</f>
        <v>0</v>
      </c>
      <c r="F157" s="2"/>
      <c r="G157" s="65"/>
      <c r="H157" s="40">
        <f>COUNT(I157:M157)</f>
        <v>1</v>
      </c>
      <c r="I157" s="28"/>
      <c r="J157" s="28"/>
      <c r="K157" s="98">
        <v>1</v>
      </c>
      <c r="L157" s="65"/>
      <c r="M157" s="65"/>
    </row>
    <row r="158" spans="1:14" x14ac:dyDescent="0.35">
      <c r="A158" s="10"/>
      <c r="B158" s="69" t="s">
        <v>205</v>
      </c>
      <c r="C158" s="40">
        <f>COUNT(D158:G158)</f>
        <v>1</v>
      </c>
      <c r="D158" s="28">
        <v>1</v>
      </c>
      <c r="F158" s="2"/>
      <c r="G158" s="65"/>
      <c r="H158" s="40">
        <f>COUNT(I158:M158)</f>
        <v>0</v>
      </c>
      <c r="I158" s="28"/>
      <c r="J158" s="28"/>
      <c r="K158" s="98"/>
      <c r="L158" s="65"/>
      <c r="M158" s="65"/>
    </row>
    <row r="159" spans="1:14" x14ac:dyDescent="0.35">
      <c r="A159" s="10" t="s">
        <v>307</v>
      </c>
      <c r="B159" s="15" t="s">
        <v>130</v>
      </c>
      <c r="C159" s="40">
        <f>COUNT(D159:G159)</f>
        <v>1</v>
      </c>
      <c r="E159" s="28">
        <v>1</v>
      </c>
      <c r="F159" s="2"/>
      <c r="H159" s="40">
        <f>COUNT(I159:M159)</f>
        <v>0</v>
      </c>
      <c r="I159" s="28"/>
      <c r="J159" s="28"/>
      <c r="K159" s="98"/>
      <c r="L159" s="65"/>
      <c r="M159" s="65"/>
      <c r="N159" s="65"/>
    </row>
    <row r="160" spans="1:14" s="65" customFormat="1" x14ac:dyDescent="0.35">
      <c r="A160" s="66"/>
      <c r="B160" s="15" t="s">
        <v>38</v>
      </c>
      <c r="C160" s="40">
        <f>COUNT(D160:G160)</f>
        <v>1</v>
      </c>
      <c r="D160" s="28">
        <v>1</v>
      </c>
      <c r="E160" s="28"/>
      <c r="F160" s="2"/>
      <c r="G160"/>
      <c r="H160" s="40">
        <f>COUNT(I160:M160)</f>
        <v>0</v>
      </c>
      <c r="I160" s="28"/>
      <c r="J160" s="28"/>
      <c r="K160" s="98"/>
    </row>
    <row r="161" spans="1:14" s="65" customFormat="1" x14ac:dyDescent="0.35">
      <c r="A161" s="66"/>
      <c r="B161" s="15" t="s">
        <v>65</v>
      </c>
      <c r="C161" s="40">
        <f>COUNT(D161:G161)</f>
        <v>2</v>
      </c>
      <c r="D161" s="28">
        <v>1</v>
      </c>
      <c r="E161" s="28">
        <v>2</v>
      </c>
      <c r="F161" s="2"/>
      <c r="G161"/>
      <c r="H161" s="40">
        <f>COUNT(I161:M161)</f>
        <v>3</v>
      </c>
      <c r="I161" s="28">
        <v>1</v>
      </c>
      <c r="J161" s="28">
        <v>2</v>
      </c>
      <c r="K161" s="98"/>
      <c r="M161" s="65">
        <v>2</v>
      </c>
    </row>
    <row r="162" spans="1:14" s="65" customFormat="1" x14ac:dyDescent="0.35">
      <c r="A162" s="66"/>
      <c r="B162" s="69" t="s">
        <v>206</v>
      </c>
      <c r="C162" s="40">
        <f>COUNT(D162:G162)</f>
        <v>2</v>
      </c>
      <c r="D162" s="28">
        <v>1</v>
      </c>
      <c r="E162" s="28">
        <v>2</v>
      </c>
      <c r="F162" s="2"/>
      <c r="H162" s="40">
        <f>COUNT(I162:M162)</f>
        <v>3</v>
      </c>
      <c r="I162" s="28">
        <v>1</v>
      </c>
      <c r="J162" s="28">
        <v>2</v>
      </c>
      <c r="K162" s="98"/>
      <c r="M162" s="65">
        <v>2</v>
      </c>
      <c r="N162"/>
    </row>
    <row r="163" spans="1:14" x14ac:dyDescent="0.35">
      <c r="A163" s="10"/>
      <c r="B163" s="15" t="s">
        <v>93</v>
      </c>
      <c r="C163" s="40">
        <f>COUNT(D163:G163)</f>
        <v>1</v>
      </c>
      <c r="E163" s="28">
        <v>1</v>
      </c>
      <c r="F163" s="2"/>
      <c r="H163" s="40">
        <f>COUNT(I163:M163)</f>
        <v>2</v>
      </c>
      <c r="I163" s="28">
        <v>1</v>
      </c>
      <c r="J163" s="28">
        <v>2</v>
      </c>
      <c r="K163" s="98"/>
      <c r="L163" s="65"/>
      <c r="M163" s="65"/>
    </row>
    <row r="164" spans="1:14" x14ac:dyDescent="0.35">
      <c r="A164" s="10"/>
      <c r="B164" s="69" t="s">
        <v>187</v>
      </c>
      <c r="C164" s="40">
        <f>COUNT(D164:G164)</f>
        <v>1</v>
      </c>
      <c r="D164" s="28">
        <v>1</v>
      </c>
      <c r="F164" s="2"/>
      <c r="G164" s="65"/>
      <c r="H164" s="40">
        <f>COUNT(I164:M164)</f>
        <v>0</v>
      </c>
      <c r="I164" s="28"/>
      <c r="J164" s="28"/>
      <c r="K164" s="98"/>
      <c r="L164" s="65"/>
      <c r="M164" s="65"/>
      <c r="N164" s="65"/>
    </row>
    <row r="165" spans="1:14" s="65" customFormat="1" x14ac:dyDescent="0.35">
      <c r="A165" s="66"/>
      <c r="B165" s="69" t="s">
        <v>217</v>
      </c>
      <c r="C165" s="40">
        <f>COUNT(D165:G165)</f>
        <v>1</v>
      </c>
      <c r="D165" s="28"/>
      <c r="E165" s="28">
        <v>1</v>
      </c>
      <c r="F165" s="2"/>
      <c r="H165" s="40">
        <f>COUNT(I165:M165)</f>
        <v>0</v>
      </c>
      <c r="I165" s="28"/>
      <c r="J165" s="28"/>
      <c r="K165" s="98"/>
      <c r="N165"/>
    </row>
    <row r="166" spans="1:14" s="65" customFormat="1" x14ac:dyDescent="0.35">
      <c r="A166" s="66"/>
      <c r="B166" s="69" t="s">
        <v>308</v>
      </c>
      <c r="C166" s="40">
        <f>COUNT(D166:G166)</f>
        <v>1</v>
      </c>
      <c r="D166" s="28">
        <v>1</v>
      </c>
      <c r="E166" s="28"/>
      <c r="F166" s="2"/>
      <c r="H166" s="40"/>
      <c r="I166" s="28"/>
      <c r="J166" s="28"/>
      <c r="K166" s="98"/>
    </row>
    <row r="167" spans="1:14" s="65" customFormat="1" x14ac:dyDescent="0.35">
      <c r="A167" s="66"/>
      <c r="B167" s="69" t="s">
        <v>309</v>
      </c>
      <c r="C167" s="40">
        <f>COUNT(D167:G167)</f>
        <v>1</v>
      </c>
      <c r="D167" s="28">
        <v>1</v>
      </c>
      <c r="E167" s="28"/>
      <c r="F167" s="2"/>
      <c r="H167" s="40"/>
      <c r="I167" s="28"/>
      <c r="J167" s="28"/>
      <c r="K167" s="98"/>
    </row>
    <row r="168" spans="1:14" s="65" customFormat="1" x14ac:dyDescent="0.35">
      <c r="A168" s="66"/>
      <c r="B168" s="69" t="s">
        <v>310</v>
      </c>
      <c r="C168" s="40">
        <f>COUNT(D168:G168)</f>
        <v>1</v>
      </c>
      <c r="D168" s="28">
        <v>1</v>
      </c>
      <c r="E168" s="28"/>
      <c r="F168" s="2"/>
      <c r="H168" s="40"/>
      <c r="I168" s="28"/>
      <c r="J168" s="28"/>
      <c r="K168" s="98"/>
    </row>
    <row r="169" spans="1:14" x14ac:dyDescent="0.35">
      <c r="A169" s="10"/>
      <c r="B169" s="69" t="s">
        <v>228</v>
      </c>
      <c r="C169" s="40">
        <f>COUNT(D169:G169)</f>
        <v>1</v>
      </c>
      <c r="D169" s="28">
        <v>1</v>
      </c>
      <c r="F169" s="2"/>
      <c r="G169" s="65"/>
      <c r="H169" s="40">
        <f>COUNT(I169:M169)</f>
        <v>1</v>
      </c>
      <c r="I169" s="28"/>
      <c r="J169" s="28">
        <v>1</v>
      </c>
      <c r="K169" s="98"/>
      <c r="L169" s="65"/>
      <c r="M169" s="65"/>
    </row>
    <row r="170" spans="1:14" s="65" customFormat="1" x14ac:dyDescent="0.35">
      <c r="A170" s="10" t="s">
        <v>23</v>
      </c>
      <c r="B170" s="15" t="s">
        <v>21</v>
      </c>
      <c r="C170" s="40">
        <f>COUNT(D170:G170)</f>
        <v>2</v>
      </c>
      <c r="D170" s="28">
        <v>1</v>
      </c>
      <c r="E170" s="28">
        <v>2</v>
      </c>
      <c r="F170" s="2"/>
      <c r="G170"/>
      <c r="H170" s="40">
        <f>COUNT(I170:M170)</f>
        <v>3</v>
      </c>
      <c r="I170" s="28">
        <v>1</v>
      </c>
      <c r="J170" s="28">
        <v>2</v>
      </c>
      <c r="K170" s="98"/>
      <c r="M170" s="65">
        <v>2</v>
      </c>
    </row>
    <row r="171" spans="1:14" s="65" customFormat="1" x14ac:dyDescent="0.35">
      <c r="A171" s="66"/>
      <c r="B171" s="15" t="s">
        <v>22</v>
      </c>
      <c r="C171" s="40">
        <f>COUNT(D171:G171)</f>
        <v>0</v>
      </c>
      <c r="D171" s="28"/>
      <c r="E171" s="28"/>
      <c r="F171" s="2"/>
      <c r="G171"/>
      <c r="H171" s="40">
        <f>COUNT(I171:M171)</f>
        <v>1</v>
      </c>
      <c r="I171" s="28"/>
      <c r="J171" s="28"/>
      <c r="K171" s="98"/>
      <c r="L171" s="65">
        <v>1</v>
      </c>
      <c r="N171"/>
    </row>
    <row r="172" spans="1:14" x14ac:dyDescent="0.35">
      <c r="B172" s="69" t="s">
        <v>246</v>
      </c>
      <c r="C172" s="40">
        <f>COUNT(D172:G172)</f>
        <v>0</v>
      </c>
      <c r="F172" s="2"/>
      <c r="G172" s="65"/>
      <c r="H172" s="40">
        <f>COUNT(I172:M172)</f>
        <v>1</v>
      </c>
      <c r="I172" s="28"/>
      <c r="J172" s="28"/>
      <c r="K172" s="98"/>
      <c r="L172" s="65">
        <v>1</v>
      </c>
      <c r="M172" s="65"/>
    </row>
    <row r="173" spans="1:14" x14ac:dyDescent="0.35">
      <c r="A173" s="10"/>
      <c r="B173" s="15" t="s">
        <v>69</v>
      </c>
      <c r="C173" s="40">
        <f>COUNT(D173:G173)</f>
        <v>1</v>
      </c>
      <c r="D173" s="28">
        <v>1</v>
      </c>
      <c r="F173" s="2"/>
      <c r="H173" s="40">
        <f>COUNT(I173:M173)</f>
        <v>1</v>
      </c>
      <c r="I173" s="28">
        <v>1</v>
      </c>
      <c r="J173" s="28"/>
      <c r="K173" s="98"/>
      <c r="L173" s="65"/>
      <c r="M173" s="65"/>
    </row>
    <row r="174" spans="1:14" x14ac:dyDescent="0.35">
      <c r="A174" s="10"/>
      <c r="B174" s="15" t="s">
        <v>88</v>
      </c>
      <c r="C174" s="40">
        <f>COUNT(D174:G174)</f>
        <v>1</v>
      </c>
      <c r="D174" s="28">
        <v>1</v>
      </c>
      <c r="F174" s="2"/>
      <c r="H174" s="40">
        <f>COUNT(I174:M174)</f>
        <v>2</v>
      </c>
      <c r="I174" s="28">
        <v>1</v>
      </c>
      <c r="J174" s="28">
        <v>2</v>
      </c>
      <c r="K174" s="98"/>
      <c r="L174" s="65"/>
      <c r="M174" s="65"/>
    </row>
    <row r="175" spans="1:14" s="65" customFormat="1" x14ac:dyDescent="0.35">
      <c r="A175" s="66"/>
      <c r="B175" s="15" t="s">
        <v>155</v>
      </c>
      <c r="C175" s="40">
        <f>COUNT(D175:G175)</f>
        <v>1</v>
      </c>
      <c r="D175" s="28">
        <v>1</v>
      </c>
      <c r="E175" s="28"/>
      <c r="F175" s="2"/>
      <c r="G175"/>
      <c r="H175" s="40">
        <f>COUNT(I175:M175)</f>
        <v>2</v>
      </c>
      <c r="I175" s="28"/>
      <c r="J175" s="28"/>
      <c r="K175" s="98"/>
      <c r="L175" s="65">
        <v>1</v>
      </c>
      <c r="M175" s="65">
        <v>2</v>
      </c>
      <c r="N175"/>
    </row>
    <row r="176" spans="1:14" x14ac:dyDescent="0.35">
      <c r="A176" s="10"/>
      <c r="B176" s="69" t="s">
        <v>245</v>
      </c>
      <c r="C176" s="40">
        <f>COUNT(D176:G176)</f>
        <v>0</v>
      </c>
      <c r="F176" s="2"/>
      <c r="G176" s="65"/>
      <c r="H176" s="40">
        <f>COUNT(I176:M176)</f>
        <v>1</v>
      </c>
      <c r="I176" s="28"/>
      <c r="J176" s="28"/>
      <c r="K176" s="98"/>
      <c r="L176" s="65">
        <v>1</v>
      </c>
      <c r="M176" s="65"/>
    </row>
    <row r="177" spans="1:14" x14ac:dyDescent="0.35">
      <c r="A177" s="10" t="s">
        <v>24</v>
      </c>
      <c r="B177" s="15" t="s">
        <v>70</v>
      </c>
      <c r="C177" s="40">
        <f>COUNT(D177:G177)</f>
        <v>0</v>
      </c>
      <c r="F177" s="2"/>
      <c r="H177" s="40">
        <f>COUNT(I177:M177)</f>
        <v>0</v>
      </c>
      <c r="I177" s="28"/>
      <c r="J177" s="28"/>
      <c r="K177" s="98"/>
      <c r="L177" s="65"/>
      <c r="M177" s="65"/>
    </row>
    <row r="178" spans="1:14" x14ac:dyDescent="0.35">
      <c r="A178" s="10"/>
      <c r="B178" s="15" t="s">
        <v>39</v>
      </c>
      <c r="C178" s="40">
        <f>COUNT(D178:G178)</f>
        <v>0</v>
      </c>
      <c r="F178" s="2"/>
      <c r="H178" s="40">
        <f>COUNT(I178:M178)</f>
        <v>2</v>
      </c>
      <c r="I178" s="28"/>
      <c r="J178" s="28">
        <v>1</v>
      </c>
      <c r="K178" s="98"/>
      <c r="L178" s="65"/>
      <c r="M178" s="65">
        <v>2</v>
      </c>
    </row>
    <row r="179" spans="1:14" x14ac:dyDescent="0.35">
      <c r="A179" s="10"/>
      <c r="B179" s="15" t="s">
        <v>40</v>
      </c>
      <c r="C179" s="40">
        <f>COUNT(D179:G179)</f>
        <v>0</v>
      </c>
      <c r="F179" s="2"/>
      <c r="H179" s="40">
        <f>COUNT(I179:M179)</f>
        <v>2</v>
      </c>
      <c r="I179" s="28"/>
      <c r="J179" s="28">
        <v>1</v>
      </c>
      <c r="K179" s="98"/>
      <c r="L179" s="65">
        <v>2</v>
      </c>
      <c r="M179" s="65"/>
      <c r="N179" s="65"/>
    </row>
    <row r="180" spans="1:14" s="65" customFormat="1" x14ac:dyDescent="0.35">
      <c r="A180" s="66"/>
      <c r="B180" s="15" t="s">
        <v>91</v>
      </c>
      <c r="C180" s="40">
        <f>COUNT(D180:G180)</f>
        <v>1</v>
      </c>
      <c r="D180" s="28">
        <v>1</v>
      </c>
      <c r="E180" s="28"/>
      <c r="F180" s="2"/>
      <c r="G180"/>
      <c r="H180" s="40">
        <f>COUNT(I180:M180)</f>
        <v>0</v>
      </c>
      <c r="I180" s="28"/>
      <c r="J180" s="28"/>
      <c r="K180" s="98"/>
      <c r="N180"/>
    </row>
    <row r="181" spans="1:14" x14ac:dyDescent="0.35">
      <c r="B181" s="69" t="s">
        <v>207</v>
      </c>
      <c r="C181" s="40">
        <f>COUNT(D181:G181)</f>
        <v>1</v>
      </c>
      <c r="D181" s="28">
        <v>1</v>
      </c>
      <c r="F181" s="2"/>
      <c r="G181" s="65"/>
      <c r="H181" s="40">
        <f>COUNT(I181:M181)</f>
        <v>0</v>
      </c>
      <c r="I181" s="28"/>
      <c r="J181" s="28"/>
      <c r="K181" s="98"/>
      <c r="L181" s="65"/>
      <c r="M181" s="65"/>
    </row>
    <row r="182" spans="1:14" x14ac:dyDescent="0.35">
      <c r="A182" s="10"/>
      <c r="B182" s="15" t="s">
        <v>94</v>
      </c>
      <c r="C182" s="40">
        <f>COUNT(D182:G182)</f>
        <v>0</v>
      </c>
      <c r="F182" s="2"/>
      <c r="H182" s="40">
        <f>COUNT(I182:M182)</f>
        <v>1</v>
      </c>
      <c r="I182" s="28"/>
      <c r="J182" s="28">
        <v>1</v>
      </c>
      <c r="K182" s="98"/>
      <c r="L182" s="65"/>
      <c r="M182" s="65"/>
    </row>
    <row r="183" spans="1:14" x14ac:dyDescent="0.35">
      <c r="A183" s="10"/>
      <c r="B183" s="15" t="s">
        <v>159</v>
      </c>
      <c r="C183" s="40">
        <f>COUNT(D183:G183)</f>
        <v>0</v>
      </c>
      <c r="F183" s="2"/>
      <c r="H183" s="40">
        <f>COUNT(I183:M183)</f>
        <v>1</v>
      </c>
      <c r="I183" s="28"/>
      <c r="J183" s="28"/>
      <c r="K183" s="98"/>
      <c r="L183" s="65">
        <v>1</v>
      </c>
      <c r="M183" s="65"/>
    </row>
    <row r="184" spans="1:14" x14ac:dyDescent="0.35">
      <c r="A184" s="10"/>
      <c r="B184" s="69" t="s">
        <v>93</v>
      </c>
      <c r="C184" s="40">
        <f>COUNT(D184:G184)</f>
        <v>0</v>
      </c>
      <c r="F184" s="2"/>
      <c r="G184" s="65"/>
      <c r="H184" s="40">
        <f>COUNT(I184:M184)</f>
        <v>1</v>
      </c>
      <c r="I184" s="28"/>
      <c r="J184" s="28">
        <v>1</v>
      </c>
      <c r="K184" s="98"/>
      <c r="L184" s="65"/>
      <c r="M184" s="65"/>
      <c r="N184" s="65"/>
    </row>
    <row r="185" spans="1:14" s="65" customFormat="1" x14ac:dyDescent="0.35">
      <c r="A185" s="66"/>
      <c r="B185" s="69" t="s">
        <v>229</v>
      </c>
      <c r="C185" s="40">
        <f>COUNT(D185:G185)</f>
        <v>0</v>
      </c>
      <c r="D185" s="28"/>
      <c r="E185" s="28"/>
      <c r="F185" s="2"/>
      <c r="H185" s="40">
        <f>COUNT(I185:M185)</f>
        <v>1</v>
      </c>
      <c r="I185" s="28"/>
      <c r="J185" s="28">
        <v>1</v>
      </c>
      <c r="K185" s="98"/>
      <c r="N185"/>
    </row>
    <row r="186" spans="1:14" x14ac:dyDescent="0.35">
      <c r="A186" s="10"/>
      <c r="B186" s="69" t="s">
        <v>218</v>
      </c>
      <c r="C186" s="40">
        <f>COUNT(D186:G186)</f>
        <v>1</v>
      </c>
      <c r="E186" s="28">
        <v>1</v>
      </c>
      <c r="F186" s="2"/>
      <c r="G186" s="65"/>
      <c r="H186" s="40">
        <f>COUNT(I186:M186)</f>
        <v>1</v>
      </c>
      <c r="I186" s="28">
        <v>1</v>
      </c>
      <c r="J186" s="28"/>
      <c r="K186" s="98"/>
      <c r="L186" s="65"/>
      <c r="M186" s="65"/>
    </row>
    <row r="187" spans="1:14" ht="15" customHeight="1" x14ac:dyDescent="0.35">
      <c r="A187" s="10"/>
      <c r="B187" s="69" t="s">
        <v>257</v>
      </c>
      <c r="C187" s="40">
        <f>COUNT(D187:G187)</f>
        <v>0</v>
      </c>
      <c r="F187" s="2"/>
      <c r="G187" s="65"/>
      <c r="H187" s="40">
        <f>COUNT(I187:M187)</f>
        <v>1</v>
      </c>
      <c r="I187" s="28"/>
      <c r="J187" s="28"/>
      <c r="K187" s="98"/>
      <c r="L187" s="65"/>
      <c r="M187" s="65">
        <v>1</v>
      </c>
      <c r="N187" s="65"/>
    </row>
    <row r="188" spans="1:14" s="65" customFormat="1" ht="15" customHeight="1" x14ac:dyDescent="0.35">
      <c r="A188" s="10" t="s">
        <v>25</v>
      </c>
      <c r="B188" s="15" t="s">
        <v>71</v>
      </c>
      <c r="C188" s="40">
        <f>COUNT(D188:G188)</f>
        <v>0</v>
      </c>
      <c r="D188" s="28"/>
      <c r="E188" s="28"/>
      <c r="F188" s="2"/>
      <c r="G188"/>
      <c r="H188" s="40">
        <f>COUNT(I188:M188)</f>
        <v>1</v>
      </c>
      <c r="I188" s="28"/>
      <c r="J188" s="28">
        <v>1</v>
      </c>
      <c r="K188" s="98"/>
    </row>
    <row r="189" spans="1:14" s="65" customFormat="1" ht="15" customHeight="1" x14ac:dyDescent="0.35">
      <c r="A189" s="66"/>
      <c r="B189" s="69" t="s">
        <v>225</v>
      </c>
      <c r="C189" s="40">
        <f>COUNT(D189:G189)</f>
        <v>0</v>
      </c>
      <c r="D189" s="28"/>
      <c r="E189" s="28"/>
      <c r="F189" s="2"/>
      <c r="H189" s="40">
        <f>COUNT(I189:M189)</f>
        <v>1</v>
      </c>
      <c r="I189" s="28">
        <v>1</v>
      </c>
      <c r="J189" s="28"/>
      <c r="K189" s="98"/>
    </row>
    <row r="190" spans="1:14" s="65" customFormat="1" ht="15" customHeight="1" x14ac:dyDescent="0.35">
      <c r="A190" s="66"/>
      <c r="B190" s="15" t="s">
        <v>156</v>
      </c>
      <c r="C190" s="40">
        <f>COUNT(D190:G190)</f>
        <v>1</v>
      </c>
      <c r="D190" s="28"/>
      <c r="E190" s="28">
        <v>1</v>
      </c>
      <c r="F190" s="2"/>
      <c r="G190"/>
      <c r="H190" s="40">
        <f>COUNT(I190:M190)</f>
        <v>0</v>
      </c>
      <c r="I190" s="28"/>
      <c r="J190" s="28"/>
      <c r="K190" s="98"/>
    </row>
    <row r="191" spans="1:14" s="65" customFormat="1" ht="15" customHeight="1" x14ac:dyDescent="0.35">
      <c r="A191" s="10" t="s">
        <v>26</v>
      </c>
      <c r="B191" s="15" t="s">
        <v>72</v>
      </c>
      <c r="C191" s="40">
        <f>COUNT(D191:G191)</f>
        <v>0</v>
      </c>
      <c r="D191" s="28"/>
      <c r="E191" s="28"/>
      <c r="F191" s="2"/>
      <c r="G191"/>
      <c r="H191" s="40">
        <f>COUNT(I191:M191)</f>
        <v>2</v>
      </c>
      <c r="I191" s="28">
        <v>1</v>
      </c>
      <c r="J191" s="28"/>
      <c r="K191" s="98"/>
      <c r="M191" s="65">
        <v>2</v>
      </c>
      <c r="N191"/>
    </row>
    <row r="192" spans="1:14" x14ac:dyDescent="0.35">
      <c r="B192" s="15" t="s">
        <v>208</v>
      </c>
      <c r="C192" s="40">
        <f>COUNT(D192:G192)</f>
        <v>1</v>
      </c>
      <c r="D192" s="28">
        <v>1</v>
      </c>
      <c r="F192" s="2"/>
      <c r="H192" s="40">
        <f>COUNT(I192:M192)</f>
        <v>1</v>
      </c>
      <c r="I192" s="28"/>
      <c r="J192" s="28">
        <v>1</v>
      </c>
      <c r="K192" s="98"/>
      <c r="L192" s="65"/>
      <c r="M192" s="65"/>
      <c r="N192" s="65"/>
    </row>
    <row r="193" spans="1:14" s="65" customFormat="1" x14ac:dyDescent="0.35">
      <c r="A193" s="66"/>
      <c r="B193" s="69" t="s">
        <v>209</v>
      </c>
      <c r="C193" s="40">
        <f>COUNT(D193:G193)</f>
        <v>2</v>
      </c>
      <c r="D193" s="28">
        <v>1</v>
      </c>
      <c r="E193" s="28">
        <v>2</v>
      </c>
      <c r="F193" s="2"/>
      <c r="H193" s="40">
        <f>COUNT(I193:M193)</f>
        <v>1</v>
      </c>
      <c r="I193" s="28"/>
      <c r="J193" s="28">
        <v>1</v>
      </c>
      <c r="K193" s="98"/>
      <c r="N193"/>
    </row>
    <row r="194" spans="1:14" x14ac:dyDescent="0.35">
      <c r="A194" s="10"/>
      <c r="B194" s="69" t="s">
        <v>73</v>
      </c>
      <c r="C194" s="40">
        <f>COUNT(D194:G194)</f>
        <v>1</v>
      </c>
      <c r="E194" s="28">
        <v>1</v>
      </c>
      <c r="F194" s="2"/>
      <c r="G194" s="65"/>
      <c r="H194" s="40">
        <f>COUNT(I194:M194)</f>
        <v>0</v>
      </c>
      <c r="I194" s="28"/>
      <c r="J194" s="28"/>
      <c r="K194" s="98"/>
      <c r="L194" s="65"/>
      <c r="M194" s="65"/>
    </row>
    <row r="195" spans="1:14" x14ac:dyDescent="0.35">
      <c r="B195" s="15" t="s">
        <v>247</v>
      </c>
      <c r="C195" s="40">
        <f>COUNT(D195:G195)</f>
        <v>0</v>
      </c>
      <c r="F195" s="2"/>
      <c r="H195" s="40">
        <f>COUNT(I195:M195)</f>
        <v>1</v>
      </c>
      <c r="I195" s="28"/>
      <c r="J195" s="28"/>
      <c r="K195" s="98"/>
      <c r="L195" s="65">
        <v>1</v>
      </c>
      <c r="M195" s="65"/>
    </row>
    <row r="196" spans="1:14" x14ac:dyDescent="0.35">
      <c r="A196" s="10"/>
      <c r="B196" s="69" t="s">
        <v>302</v>
      </c>
      <c r="C196" s="40">
        <f>COUNT(D196:G196)</f>
        <v>0</v>
      </c>
      <c r="F196" s="2"/>
      <c r="G196" s="65"/>
      <c r="H196" s="40">
        <f>COUNT(I196:M196)</f>
        <v>1</v>
      </c>
      <c r="I196" s="28"/>
      <c r="J196" s="28"/>
      <c r="K196" s="98"/>
      <c r="L196" s="65">
        <v>1</v>
      </c>
      <c r="M196" s="65"/>
      <c r="N196" s="65"/>
    </row>
    <row r="197" spans="1:14" s="65" customFormat="1" x14ac:dyDescent="0.35">
      <c r="A197" s="66"/>
      <c r="B197" s="69" t="s">
        <v>248</v>
      </c>
      <c r="C197" s="40">
        <f>COUNT(D197:G197)</f>
        <v>0</v>
      </c>
      <c r="D197" s="28"/>
      <c r="E197" s="28"/>
      <c r="F197" s="2"/>
      <c r="H197" s="40">
        <f>COUNT(I197:M197)</f>
        <v>1</v>
      </c>
      <c r="I197" s="28"/>
      <c r="J197" s="28"/>
      <c r="K197" s="98"/>
      <c r="L197" s="65">
        <v>1</v>
      </c>
    </row>
    <row r="198" spans="1:14" x14ac:dyDescent="0.35">
      <c r="A198" s="10" t="s">
        <v>131</v>
      </c>
      <c r="B198" s="15" t="s">
        <v>132</v>
      </c>
      <c r="C198" s="40">
        <f>COUNT(D198:G198)</f>
        <v>0</v>
      </c>
      <c r="F198" s="2"/>
      <c r="H198" s="40">
        <f>COUNT(I198:M198)</f>
        <v>1</v>
      </c>
      <c r="I198" s="28">
        <v>1</v>
      </c>
      <c r="J198" s="28"/>
      <c r="K198" s="98"/>
      <c r="L198" s="65"/>
      <c r="M198" s="65"/>
    </row>
    <row r="199" spans="1:14" x14ac:dyDescent="0.35">
      <c r="A199" s="10"/>
      <c r="B199" s="15" t="s">
        <v>133</v>
      </c>
      <c r="C199" s="40">
        <f>COUNT(D199:G199)</f>
        <v>0</v>
      </c>
      <c r="F199" s="2"/>
      <c r="H199" s="40">
        <f>COUNT(I199:M199)</f>
        <v>1</v>
      </c>
      <c r="I199" s="28">
        <v>1</v>
      </c>
      <c r="J199" s="28"/>
      <c r="K199" s="98"/>
      <c r="L199" s="65"/>
      <c r="M199" s="65"/>
    </row>
    <row r="200" spans="1:14" x14ac:dyDescent="0.35">
      <c r="A200" s="10"/>
      <c r="B200" s="15" t="s">
        <v>134</v>
      </c>
      <c r="C200" s="40">
        <f>COUNT(D200:G200)</f>
        <v>1</v>
      </c>
      <c r="D200" s="28">
        <v>1</v>
      </c>
      <c r="F200" s="2"/>
      <c r="H200" s="40">
        <f>COUNT(I200:M200)</f>
        <v>0</v>
      </c>
      <c r="I200" s="28"/>
      <c r="J200" s="28"/>
      <c r="K200" s="98"/>
      <c r="L200" s="65"/>
      <c r="M200" s="65"/>
      <c r="N200" s="65"/>
    </row>
    <row r="201" spans="1:14" s="65" customFormat="1" x14ac:dyDescent="0.35">
      <c r="A201" s="66"/>
      <c r="B201" s="69" t="s">
        <v>185</v>
      </c>
      <c r="C201" s="40">
        <f>COUNT(D201:G201)</f>
        <v>0</v>
      </c>
      <c r="D201" s="28"/>
      <c r="E201" s="28"/>
      <c r="F201" s="2"/>
      <c r="H201" s="40">
        <f>COUNT(I201:M201)</f>
        <v>1</v>
      </c>
      <c r="I201" s="28"/>
      <c r="J201" s="28"/>
      <c r="K201" s="98"/>
      <c r="L201" s="65">
        <v>1</v>
      </c>
      <c r="N201"/>
    </row>
    <row r="202" spans="1:14" x14ac:dyDescent="0.35">
      <c r="A202" s="42" t="s">
        <v>28</v>
      </c>
      <c r="B202" s="38" t="s">
        <v>14</v>
      </c>
      <c r="C202" s="38" t="s">
        <v>14</v>
      </c>
      <c r="D202" s="31"/>
      <c r="E202" s="31"/>
      <c r="F202" s="43"/>
      <c r="G202" s="8"/>
      <c r="H202" s="38" t="s">
        <v>14</v>
      </c>
      <c r="I202" s="31"/>
      <c r="J202" s="31"/>
      <c r="K202" s="103"/>
      <c r="L202" s="8"/>
      <c r="M202" s="8"/>
    </row>
    <row r="203" spans="1:14" x14ac:dyDescent="0.35">
      <c r="A203" s="10" t="s">
        <v>74</v>
      </c>
      <c r="B203" s="69" t="s">
        <v>75</v>
      </c>
      <c r="C203" s="40">
        <f>COUNT(D203:G203)</f>
        <v>3</v>
      </c>
      <c r="D203" s="28">
        <v>1</v>
      </c>
      <c r="E203" s="27">
        <v>2</v>
      </c>
      <c r="F203" s="2">
        <v>2</v>
      </c>
      <c r="G203" s="27"/>
      <c r="H203" s="40">
        <f>COUNT(I203:M203)</f>
        <v>4</v>
      </c>
      <c r="I203" s="28"/>
      <c r="J203" s="27">
        <v>1</v>
      </c>
      <c r="K203" s="98">
        <v>2</v>
      </c>
      <c r="L203" s="65">
        <v>2</v>
      </c>
      <c r="M203" s="27">
        <v>2</v>
      </c>
    </row>
    <row r="204" spans="1:14" x14ac:dyDescent="0.35">
      <c r="A204" s="10"/>
      <c r="B204" s="69" t="s">
        <v>76</v>
      </c>
      <c r="C204" s="40">
        <f>COUNT(D204:G204)</f>
        <v>3</v>
      </c>
      <c r="D204" s="28">
        <v>1</v>
      </c>
      <c r="E204" s="28">
        <v>2</v>
      </c>
      <c r="F204" s="2">
        <v>2</v>
      </c>
      <c r="G204" s="28"/>
      <c r="H204" s="40">
        <f>COUNT(I204:M204)</f>
        <v>4</v>
      </c>
      <c r="I204" s="28">
        <v>1</v>
      </c>
      <c r="J204" s="28">
        <v>2</v>
      </c>
      <c r="K204" s="98">
        <v>2</v>
      </c>
      <c r="L204" s="27">
        <v>2</v>
      </c>
      <c r="M204" s="65"/>
      <c r="N204" s="65"/>
    </row>
    <row r="205" spans="1:14" s="65" customFormat="1" x14ac:dyDescent="0.35">
      <c r="A205" s="10"/>
      <c r="B205" s="69" t="s">
        <v>258</v>
      </c>
      <c r="C205" s="40">
        <f>COUNT(D205:G205)</f>
        <v>0</v>
      </c>
      <c r="D205" s="28"/>
      <c r="E205" s="28"/>
      <c r="F205" s="2"/>
      <c r="G205"/>
      <c r="H205" s="40">
        <f>COUNT(I205:M205)</f>
        <v>5</v>
      </c>
      <c r="I205" s="28">
        <v>1</v>
      </c>
      <c r="J205" s="28">
        <v>2</v>
      </c>
      <c r="K205" s="98">
        <v>2</v>
      </c>
      <c r="L205" s="65">
        <v>2</v>
      </c>
      <c r="M205" s="65">
        <v>2</v>
      </c>
      <c r="N205"/>
    </row>
    <row r="206" spans="1:14" x14ac:dyDescent="0.35">
      <c r="A206" s="10"/>
      <c r="B206" s="69" t="s">
        <v>157</v>
      </c>
      <c r="C206" s="40">
        <f>COUNT(D206:G206)</f>
        <v>2</v>
      </c>
      <c r="E206" s="28">
        <v>1</v>
      </c>
      <c r="F206" s="2">
        <v>2</v>
      </c>
      <c r="H206" s="40">
        <f>COUNT(I206:M206)</f>
        <v>0</v>
      </c>
      <c r="I206" s="28"/>
      <c r="J206" s="28"/>
      <c r="K206" s="98"/>
      <c r="L206" s="65"/>
      <c r="M206" s="65"/>
    </row>
    <row r="207" spans="1:14" x14ac:dyDescent="0.35">
      <c r="A207" s="10"/>
      <c r="B207" s="69" t="s">
        <v>113</v>
      </c>
      <c r="C207" s="40">
        <f>COUNT(D207:G207)</f>
        <v>1</v>
      </c>
      <c r="D207" s="28">
        <v>1</v>
      </c>
      <c r="F207" s="2"/>
      <c r="H207" s="40">
        <f>COUNT(I207:M207)</f>
        <v>1</v>
      </c>
      <c r="I207" s="28"/>
      <c r="J207" s="28"/>
      <c r="K207" s="98"/>
      <c r="L207" s="65">
        <v>1</v>
      </c>
      <c r="M207" s="65"/>
    </row>
    <row r="208" spans="1:14" x14ac:dyDescent="0.35">
      <c r="A208" s="18" t="s">
        <v>165</v>
      </c>
      <c r="B208" s="77" t="s">
        <v>303</v>
      </c>
      <c r="C208" s="40">
        <f>COUNT(D208:G208)</f>
        <v>1</v>
      </c>
      <c r="D208" s="28">
        <v>1</v>
      </c>
      <c r="F208" s="2"/>
      <c r="H208" s="40">
        <f>COUNT(I208:M208)</f>
        <v>4</v>
      </c>
      <c r="I208" s="28">
        <v>1</v>
      </c>
      <c r="J208" s="28">
        <v>2</v>
      </c>
      <c r="K208" s="98"/>
      <c r="L208" s="65">
        <v>2</v>
      </c>
      <c r="M208" s="65">
        <v>2</v>
      </c>
    </row>
    <row r="209" spans="1:14" x14ac:dyDescent="0.35">
      <c r="B209" s="77" t="s">
        <v>167</v>
      </c>
      <c r="C209" s="40">
        <f>COUNT(D209:G209)</f>
        <v>1</v>
      </c>
      <c r="E209" s="28">
        <v>1</v>
      </c>
      <c r="F209" s="2"/>
      <c r="H209" s="40">
        <f>COUNT(I209:M209)</f>
        <v>0</v>
      </c>
      <c r="I209" s="28"/>
      <c r="J209" s="28"/>
      <c r="K209" s="98"/>
      <c r="L209" s="65"/>
      <c r="M209" s="65"/>
    </row>
    <row r="210" spans="1:14" x14ac:dyDescent="0.35">
      <c r="B210" s="77" t="s">
        <v>168</v>
      </c>
      <c r="C210" s="40">
        <f>COUNT(D210:G210)</f>
        <v>1</v>
      </c>
      <c r="D210" s="28">
        <v>1</v>
      </c>
      <c r="F210" s="2"/>
      <c r="H210" s="40">
        <f>COUNT(I210:M210)</f>
        <v>1</v>
      </c>
      <c r="I210" s="28"/>
      <c r="J210" s="28"/>
      <c r="K210" s="98"/>
      <c r="L210" s="65">
        <v>1</v>
      </c>
      <c r="M210" s="65"/>
    </row>
    <row r="211" spans="1:14" x14ac:dyDescent="0.35">
      <c r="B211" s="77" t="s">
        <v>166</v>
      </c>
      <c r="C211" s="40">
        <f>COUNT(D211:G211)</f>
        <v>1</v>
      </c>
      <c r="E211" s="28">
        <v>1</v>
      </c>
      <c r="F211" s="2"/>
      <c r="H211" s="40">
        <f>COUNT(I211:M211)</f>
        <v>4</v>
      </c>
      <c r="I211" s="28">
        <v>1</v>
      </c>
      <c r="J211" s="28">
        <v>2</v>
      </c>
      <c r="K211" s="98">
        <v>2</v>
      </c>
      <c r="L211" s="65"/>
      <c r="M211" s="65">
        <v>2</v>
      </c>
    </row>
    <row r="212" spans="1:14" x14ac:dyDescent="0.35">
      <c r="B212" s="77" t="s">
        <v>249</v>
      </c>
      <c r="C212" s="40">
        <f>COUNT(D212:G212)</f>
        <v>0</v>
      </c>
      <c r="F212" s="2"/>
      <c r="H212" s="40">
        <f>COUNT(I212:M212)</f>
        <v>1</v>
      </c>
      <c r="I212" s="28"/>
      <c r="J212" s="28"/>
      <c r="K212" s="98"/>
      <c r="L212" s="65">
        <v>1</v>
      </c>
      <c r="M212" s="65"/>
    </row>
    <row r="213" spans="1:14" ht="29" x14ac:dyDescent="0.35">
      <c r="A213" s="18"/>
      <c r="B213" s="77" t="s">
        <v>250</v>
      </c>
      <c r="C213" s="40">
        <f>COUNT(D213:G213)</f>
        <v>0</v>
      </c>
      <c r="F213" s="2"/>
      <c r="H213" s="40">
        <f>COUNT(I213:M213)</f>
        <v>1</v>
      </c>
      <c r="I213" s="28"/>
      <c r="J213" s="28"/>
      <c r="K213" s="98"/>
      <c r="L213" s="65">
        <v>1</v>
      </c>
      <c r="M213" s="65"/>
    </row>
    <row r="214" spans="1:14" x14ac:dyDescent="0.35">
      <c r="B214" s="77" t="s">
        <v>210</v>
      </c>
      <c r="C214" s="40">
        <f>COUNT(D214:G214)</f>
        <v>1</v>
      </c>
      <c r="D214" s="28">
        <v>1</v>
      </c>
      <c r="F214" s="2"/>
      <c r="G214" s="65"/>
      <c r="H214" s="40">
        <f>COUNT(I214:M214)</f>
        <v>0</v>
      </c>
      <c r="I214" s="28"/>
      <c r="J214" s="28"/>
      <c r="K214" s="98"/>
      <c r="L214" s="65"/>
      <c r="M214" s="65"/>
    </row>
    <row r="215" spans="1:14" x14ac:dyDescent="0.35">
      <c r="A215" s="33"/>
      <c r="B215" s="77" t="s">
        <v>169</v>
      </c>
      <c r="C215" s="40">
        <f>COUNT(D215:G215)</f>
        <v>1</v>
      </c>
      <c r="D215" s="28">
        <v>1</v>
      </c>
      <c r="F215" s="2"/>
      <c r="H215" s="40">
        <f>COUNT(I215:M215)</f>
        <v>0</v>
      </c>
      <c r="I215" s="28"/>
      <c r="J215" s="28"/>
      <c r="K215" s="98"/>
      <c r="L215" s="65"/>
      <c r="M215" s="65"/>
    </row>
    <row r="216" spans="1:14" x14ac:dyDescent="0.35">
      <c r="A216" s="10" t="s">
        <v>29</v>
      </c>
      <c r="B216" s="69" t="s">
        <v>30</v>
      </c>
      <c r="C216" s="40">
        <f>COUNT(D216:G216)</f>
        <v>0</v>
      </c>
      <c r="F216" s="2"/>
      <c r="H216" s="40">
        <f>COUNT(I216:M216)</f>
        <v>1</v>
      </c>
      <c r="I216" s="28"/>
      <c r="J216" s="28"/>
      <c r="K216" s="98">
        <v>1</v>
      </c>
      <c r="L216" s="65"/>
      <c r="M216" s="65"/>
    </row>
    <row r="217" spans="1:14" x14ac:dyDescent="0.35">
      <c r="A217" s="33"/>
      <c r="B217" s="69" t="s">
        <v>41</v>
      </c>
      <c r="C217" s="40">
        <f>COUNT(D217:G217)</f>
        <v>1</v>
      </c>
      <c r="E217" s="28">
        <v>1</v>
      </c>
      <c r="F217" s="2"/>
      <c r="H217" s="40">
        <f>COUNT(I217:M217)</f>
        <v>0</v>
      </c>
      <c r="I217" s="28"/>
      <c r="J217" s="28"/>
      <c r="K217" s="98"/>
      <c r="L217" s="65"/>
      <c r="M217" s="65"/>
      <c r="N217" s="65"/>
    </row>
    <row r="218" spans="1:14" s="65" customFormat="1" x14ac:dyDescent="0.35">
      <c r="A218" s="68"/>
      <c r="B218" s="69" t="s">
        <v>77</v>
      </c>
      <c r="C218" s="40">
        <f>COUNT(D218:G218)</f>
        <v>1</v>
      </c>
      <c r="D218" s="28"/>
      <c r="E218" s="28"/>
      <c r="F218" s="2">
        <v>1</v>
      </c>
      <c r="G218"/>
      <c r="H218" s="40">
        <f>COUNT(I218:M218)</f>
        <v>1</v>
      </c>
      <c r="I218" s="28"/>
      <c r="J218" s="28"/>
      <c r="K218" s="98"/>
      <c r="L218" s="65">
        <v>1</v>
      </c>
      <c r="N218"/>
    </row>
    <row r="219" spans="1:14" x14ac:dyDescent="0.35">
      <c r="A219" s="33"/>
      <c r="B219" s="69" t="s">
        <v>89</v>
      </c>
      <c r="C219" s="40">
        <f>COUNT(D219:G219)</f>
        <v>1</v>
      </c>
      <c r="D219" s="28">
        <v>1</v>
      </c>
      <c r="E219" s="27"/>
      <c r="F219" s="2"/>
      <c r="H219" s="40">
        <f>COUNT(I219:M219)</f>
        <v>0</v>
      </c>
      <c r="I219" s="28"/>
      <c r="J219" s="27"/>
      <c r="K219" s="98"/>
      <c r="L219" s="27"/>
      <c r="M219" s="65"/>
    </row>
    <row r="220" spans="1:14" ht="29" x14ac:dyDescent="0.35">
      <c r="B220" s="69" t="s">
        <v>230</v>
      </c>
      <c r="C220" s="40">
        <f>COUNT(D220:G220)</f>
        <v>0</v>
      </c>
      <c r="E220" s="27"/>
      <c r="F220" s="2"/>
      <c r="G220" s="65"/>
      <c r="H220" s="40">
        <f>COUNT(I220:M220)</f>
        <v>4</v>
      </c>
      <c r="I220" s="28">
        <v>1</v>
      </c>
      <c r="J220" s="27">
        <v>2</v>
      </c>
      <c r="K220" s="98"/>
      <c r="L220" s="27">
        <v>2</v>
      </c>
      <c r="M220" s="27">
        <v>2</v>
      </c>
    </row>
    <row r="221" spans="1:14" x14ac:dyDescent="0.35">
      <c r="A221" s="10"/>
      <c r="B221" s="69" t="s">
        <v>138</v>
      </c>
      <c r="C221" s="40">
        <f>COUNT(D221:G221)</f>
        <v>1</v>
      </c>
      <c r="D221" s="28">
        <v>1</v>
      </c>
      <c r="F221" s="2"/>
      <c r="H221" s="40">
        <f>COUNT(I221:M221)</f>
        <v>0</v>
      </c>
      <c r="I221" s="28"/>
      <c r="J221" s="28"/>
      <c r="K221" s="98"/>
      <c r="L221" s="65"/>
      <c r="M221" s="65"/>
    </row>
    <row r="222" spans="1:14" x14ac:dyDescent="0.35">
      <c r="A222" s="10"/>
      <c r="B222" s="69" t="s">
        <v>143</v>
      </c>
      <c r="C222" s="40">
        <f>COUNT(D222:G222)</f>
        <v>1</v>
      </c>
      <c r="E222" s="28">
        <v>1</v>
      </c>
      <c r="F222" s="2"/>
      <c r="H222" s="40">
        <f>COUNT(I222:M222)</f>
        <v>0</v>
      </c>
      <c r="I222" s="28"/>
      <c r="J222" s="28"/>
      <c r="K222" s="98"/>
      <c r="L222" s="65"/>
      <c r="M222" s="65"/>
    </row>
    <row r="223" spans="1:14" x14ac:dyDescent="0.35">
      <c r="A223" s="10" t="s">
        <v>31</v>
      </c>
      <c r="B223" s="69" t="s">
        <v>72</v>
      </c>
      <c r="C223" s="40">
        <f>COUNT(D223:G223)</f>
        <v>0</v>
      </c>
      <c r="F223" s="2"/>
      <c r="H223" s="40">
        <f>COUNT(I223:M223)</f>
        <v>1</v>
      </c>
      <c r="I223" s="28">
        <v>1</v>
      </c>
      <c r="J223" s="28"/>
      <c r="K223" s="98"/>
      <c r="L223" s="65"/>
      <c r="M223" s="65"/>
      <c r="N223" s="65"/>
    </row>
    <row r="224" spans="1:14" s="65" customFormat="1" x14ac:dyDescent="0.35">
      <c r="A224" s="66"/>
      <c r="B224" s="69" t="s">
        <v>178</v>
      </c>
      <c r="C224" s="40">
        <f>COUNT(D224:G224)</f>
        <v>0</v>
      </c>
      <c r="D224" s="28"/>
      <c r="E224" s="28"/>
      <c r="F224" s="2"/>
      <c r="G224"/>
      <c r="H224" s="40">
        <f>COUNT(I224:M224)</f>
        <v>1</v>
      </c>
      <c r="I224" s="28">
        <v>1</v>
      </c>
      <c r="J224" s="28"/>
      <c r="K224" s="98"/>
      <c r="N224"/>
    </row>
    <row r="225" spans="1:14" x14ac:dyDescent="0.35">
      <c r="A225" s="10"/>
      <c r="B225" s="69" t="s">
        <v>231</v>
      </c>
      <c r="C225" s="40">
        <f>COUNT(D225:G225)</f>
        <v>0</v>
      </c>
      <c r="F225" s="2"/>
      <c r="H225" s="40">
        <f>COUNT(I225:M225)</f>
        <v>2</v>
      </c>
      <c r="I225" s="28"/>
      <c r="J225" s="28">
        <v>1</v>
      </c>
      <c r="K225" s="98"/>
      <c r="L225" s="65"/>
      <c r="M225" s="65">
        <v>2</v>
      </c>
    </row>
    <row r="226" spans="1:14" x14ac:dyDescent="0.35">
      <c r="A226" s="10"/>
      <c r="B226" s="69" t="s">
        <v>304</v>
      </c>
      <c r="C226" s="40">
        <f>COUNT(D226:G226)</f>
        <v>0</v>
      </c>
      <c r="F226" s="2"/>
      <c r="H226" s="40">
        <f>COUNT(I226:M226)</f>
        <v>1</v>
      </c>
      <c r="I226" s="28"/>
      <c r="J226" s="28"/>
      <c r="K226" s="98"/>
      <c r="L226" s="65">
        <v>1</v>
      </c>
      <c r="M226" s="65"/>
    </row>
    <row r="227" spans="1:14" x14ac:dyDescent="0.35">
      <c r="B227" s="69" t="s">
        <v>179</v>
      </c>
      <c r="C227" s="40">
        <f>COUNT(D227:G227)</f>
        <v>0</v>
      </c>
      <c r="F227" s="2"/>
      <c r="H227" s="40">
        <f>COUNT(I227:M227)</f>
        <v>1</v>
      </c>
      <c r="I227" s="28"/>
      <c r="J227" s="28"/>
      <c r="K227" s="98"/>
      <c r="L227" s="65">
        <v>1</v>
      </c>
      <c r="M227" s="65"/>
    </row>
    <row r="228" spans="1:14" x14ac:dyDescent="0.35">
      <c r="A228" s="10"/>
      <c r="B228" s="69" t="s">
        <v>160</v>
      </c>
      <c r="C228" s="40">
        <f>COUNT(D228:G228)</f>
        <v>1</v>
      </c>
      <c r="D228" s="28">
        <v>1</v>
      </c>
      <c r="F228" s="2"/>
      <c r="H228" s="40">
        <f>COUNT(I228:M228)</f>
        <v>0</v>
      </c>
      <c r="I228" s="28"/>
      <c r="J228" s="28"/>
      <c r="K228" s="98"/>
      <c r="L228" s="65"/>
      <c r="M228" s="65"/>
    </row>
    <row r="229" spans="1:14" x14ac:dyDescent="0.35">
      <c r="A229" s="10"/>
      <c r="B229" s="69" t="s">
        <v>180</v>
      </c>
      <c r="C229" s="40">
        <f>COUNT(D229:G229)</f>
        <v>1</v>
      </c>
      <c r="D229" s="28">
        <v>1</v>
      </c>
      <c r="F229" s="2"/>
      <c r="H229" s="40">
        <f>COUNT(I229:M229)</f>
        <v>1</v>
      </c>
      <c r="I229" s="28"/>
      <c r="J229" s="28"/>
      <c r="K229" s="98"/>
      <c r="L229" s="65">
        <v>1</v>
      </c>
      <c r="M229" s="65"/>
    </row>
    <row r="230" spans="1:14" ht="29" x14ac:dyDescent="0.35">
      <c r="A230" s="10"/>
      <c r="B230" s="69" t="s">
        <v>251</v>
      </c>
      <c r="C230" s="40"/>
      <c r="F230" s="2"/>
      <c r="G230" s="65"/>
      <c r="H230" s="40">
        <f>COUNT(I230:M230)</f>
        <v>1</v>
      </c>
      <c r="I230" s="28"/>
      <c r="J230" s="28"/>
      <c r="K230" s="98"/>
      <c r="L230" s="65">
        <v>1</v>
      </c>
      <c r="M230" s="65"/>
    </row>
    <row r="231" spans="1:14" x14ac:dyDescent="0.35">
      <c r="A231" s="10" t="s">
        <v>32</v>
      </c>
      <c r="B231" s="69" t="s">
        <v>163</v>
      </c>
      <c r="C231" s="40">
        <f>COUNT(D231:G231)</f>
        <v>0</v>
      </c>
      <c r="F231" s="2"/>
      <c r="H231" s="40">
        <f>COUNT(I231:M231)</f>
        <v>1</v>
      </c>
      <c r="I231" s="28"/>
      <c r="J231" s="28"/>
      <c r="K231" s="98">
        <v>1</v>
      </c>
      <c r="L231" s="65"/>
      <c r="M231" s="65"/>
    </row>
    <row r="232" spans="1:14" x14ac:dyDescent="0.35">
      <c r="A232" s="10"/>
      <c r="B232" s="69" t="s">
        <v>162</v>
      </c>
      <c r="C232" s="40">
        <f>COUNT(D232:G232)</f>
        <v>1</v>
      </c>
      <c r="F232" s="2">
        <v>1</v>
      </c>
      <c r="H232" s="40">
        <f>COUNT(I232:M232)</f>
        <v>0</v>
      </c>
      <c r="I232" s="28"/>
      <c r="J232" s="28"/>
      <c r="K232" s="98"/>
      <c r="L232" s="65"/>
      <c r="M232" s="65"/>
    </row>
    <row r="233" spans="1:14" x14ac:dyDescent="0.35">
      <c r="A233" s="10"/>
      <c r="B233" s="69" t="s">
        <v>83</v>
      </c>
      <c r="C233" s="40">
        <f>COUNT(D233:G233)</f>
        <v>0</v>
      </c>
      <c r="F233" s="2"/>
      <c r="H233" s="40">
        <f>COUNT(I233:M233)</f>
        <v>1</v>
      </c>
      <c r="I233" s="28"/>
      <c r="J233" s="28"/>
      <c r="K233" s="98">
        <v>1</v>
      </c>
      <c r="L233" s="65"/>
      <c r="M233" s="65"/>
      <c r="N233" s="65"/>
    </row>
    <row r="234" spans="1:14" s="65" customFormat="1" x14ac:dyDescent="0.35">
      <c r="A234" s="10"/>
      <c r="B234" s="69" t="s">
        <v>305</v>
      </c>
      <c r="C234" s="40">
        <f>COUNT(D234:G234)</f>
        <v>1</v>
      </c>
      <c r="D234" s="28">
        <v>1</v>
      </c>
      <c r="E234" s="28"/>
      <c r="F234" s="2" t="s">
        <v>14</v>
      </c>
      <c r="G234"/>
      <c r="H234" s="40">
        <f>COUNT(I234:M234)</f>
        <v>1</v>
      </c>
      <c r="I234" s="28"/>
      <c r="J234" s="28"/>
      <c r="K234" s="98"/>
      <c r="L234" s="65">
        <v>1</v>
      </c>
      <c r="N234"/>
    </row>
    <row r="235" spans="1:14" x14ac:dyDescent="0.35">
      <c r="A235" s="10"/>
      <c r="B235" s="69" t="s">
        <v>173</v>
      </c>
      <c r="C235" s="40">
        <f>COUNT(D235:G235)</f>
        <v>2</v>
      </c>
      <c r="D235" s="28">
        <v>1</v>
      </c>
      <c r="E235" s="28">
        <v>2</v>
      </c>
      <c r="F235" s="2"/>
      <c r="H235" s="40">
        <f>COUNT(I235:M235)</f>
        <v>2</v>
      </c>
      <c r="I235" s="28"/>
      <c r="J235" s="28">
        <v>1</v>
      </c>
      <c r="K235" s="98"/>
      <c r="L235" s="65"/>
      <c r="M235" s="65">
        <v>2</v>
      </c>
    </row>
    <row r="236" spans="1:14" x14ac:dyDescent="0.35">
      <c r="A236" s="66"/>
      <c r="B236" s="69" t="s">
        <v>189</v>
      </c>
      <c r="C236" s="40">
        <f>COUNT(D236:G236)</f>
        <v>0</v>
      </c>
      <c r="F236" s="2"/>
      <c r="G236" s="65"/>
      <c r="H236" s="40">
        <f>COUNT(I236:M236)</f>
        <v>1</v>
      </c>
      <c r="I236" s="28"/>
      <c r="J236" s="28"/>
      <c r="K236" s="98">
        <v>1</v>
      </c>
      <c r="L236" s="65"/>
      <c r="M236" s="65"/>
    </row>
    <row r="237" spans="1:14" x14ac:dyDescent="0.35">
      <c r="A237" s="66"/>
      <c r="B237" s="69" t="s">
        <v>211</v>
      </c>
      <c r="C237" s="40">
        <f>COUNT(D237:G237)</f>
        <v>2</v>
      </c>
      <c r="D237" s="28">
        <v>1</v>
      </c>
      <c r="F237" s="2">
        <v>2</v>
      </c>
      <c r="G237" s="65"/>
      <c r="H237" s="40">
        <f>COUNT(I237:M237)</f>
        <v>1</v>
      </c>
      <c r="I237" s="28"/>
      <c r="J237" s="28"/>
      <c r="K237" s="98"/>
      <c r="L237" s="65">
        <v>1</v>
      </c>
      <c r="M237" s="65"/>
    </row>
    <row r="238" spans="1:14" x14ac:dyDescent="0.35">
      <c r="A238" s="10" t="s">
        <v>161</v>
      </c>
      <c r="B238" s="69" t="s">
        <v>232</v>
      </c>
      <c r="C238" s="40">
        <f>COUNT(D238:G238)</f>
        <v>0</v>
      </c>
      <c r="F238" s="2"/>
      <c r="G238" s="65"/>
      <c r="H238" s="40">
        <f>COUNT(I238:M238)</f>
        <v>1</v>
      </c>
      <c r="I238" s="28"/>
      <c r="J238" s="28">
        <v>1</v>
      </c>
      <c r="K238" s="98"/>
      <c r="L238" s="65"/>
      <c r="M238" s="65"/>
    </row>
    <row r="239" spans="1:14" x14ac:dyDescent="0.35">
      <c r="A239" s="10"/>
      <c r="B239" s="69" t="s">
        <v>16</v>
      </c>
      <c r="C239" s="40">
        <f>COUNT(D239:G239)</f>
        <v>0</v>
      </c>
      <c r="F239" s="2"/>
      <c r="H239" s="40">
        <f>COUNT(I239:M239)</f>
        <v>1</v>
      </c>
      <c r="I239" s="28">
        <v>1</v>
      </c>
      <c r="J239" s="28"/>
      <c r="K239" s="98"/>
      <c r="L239" s="65"/>
      <c r="M239" s="65"/>
      <c r="N239" s="65"/>
    </row>
    <row r="240" spans="1:14" s="65" customFormat="1" x14ac:dyDescent="0.35">
      <c r="A240" s="86" t="s">
        <v>33</v>
      </c>
      <c r="B240" s="87"/>
      <c r="C240" s="87"/>
      <c r="D240" s="87"/>
      <c r="E240" s="31"/>
      <c r="F240" s="43"/>
      <c r="G240" s="8"/>
      <c r="H240" s="8"/>
      <c r="I240" s="31"/>
      <c r="J240" s="31"/>
      <c r="K240" s="103"/>
      <c r="L240" s="8"/>
      <c r="M240" s="8"/>
    </row>
    <row r="241" spans="1:14" s="65" customFormat="1" x14ac:dyDescent="0.35">
      <c r="A241" s="10" t="s">
        <v>34</v>
      </c>
      <c r="B241" s="15" t="s">
        <v>36</v>
      </c>
      <c r="C241" s="40">
        <f>COUNT(D241:G241)</f>
        <v>4</v>
      </c>
      <c r="D241" s="28">
        <v>1</v>
      </c>
      <c r="E241" s="28">
        <v>2</v>
      </c>
      <c r="F241" s="2">
        <v>2</v>
      </c>
      <c r="G241">
        <v>2</v>
      </c>
      <c r="H241" s="40">
        <f>COUNT(I241:M241)</f>
        <v>2</v>
      </c>
      <c r="I241" s="28">
        <v>1</v>
      </c>
      <c r="J241" s="28"/>
      <c r="K241" s="98">
        <v>1</v>
      </c>
      <c r="N241"/>
    </row>
    <row r="242" spans="1:14" ht="13" customHeight="1" x14ac:dyDescent="0.35">
      <c r="B242" s="15" t="s">
        <v>42</v>
      </c>
      <c r="C242" s="40">
        <f>COUNT(D242:G242)</f>
        <v>0</v>
      </c>
      <c r="F242" s="2"/>
      <c r="H242" s="40">
        <f>COUNT(I242:M242)</f>
        <v>1</v>
      </c>
      <c r="I242" s="28"/>
      <c r="J242" s="28"/>
      <c r="K242" s="98"/>
      <c r="L242" s="65">
        <v>1</v>
      </c>
      <c r="M242" s="65"/>
    </row>
    <row r="243" spans="1:14" ht="17.399999999999999" customHeight="1" x14ac:dyDescent="0.35">
      <c r="A243" s="10"/>
      <c r="B243" s="69" t="s">
        <v>234</v>
      </c>
      <c r="C243" s="40">
        <f>COUNT(D243:G243)</f>
        <v>0</v>
      </c>
      <c r="F243" s="2"/>
      <c r="G243" s="65"/>
      <c r="H243" s="40">
        <f>COUNT(I243:M243)</f>
        <v>3</v>
      </c>
      <c r="I243" s="28"/>
      <c r="J243" s="28">
        <v>1</v>
      </c>
      <c r="K243" s="98">
        <v>1</v>
      </c>
      <c r="L243" s="65"/>
      <c r="M243" s="65">
        <v>2</v>
      </c>
    </row>
    <row r="244" spans="1:14" x14ac:dyDescent="0.35">
      <c r="B244" s="69" t="s">
        <v>252</v>
      </c>
      <c r="C244" s="40">
        <f>COUNT(D244:G244)</f>
        <v>0</v>
      </c>
      <c r="F244" s="2"/>
      <c r="G244" s="65"/>
      <c r="H244" s="40">
        <f>COUNT(I244:M244)</f>
        <v>1</v>
      </c>
      <c r="I244" s="28"/>
      <c r="J244" s="28"/>
      <c r="K244" s="98"/>
      <c r="L244" s="65">
        <v>1</v>
      </c>
      <c r="M244" s="65"/>
    </row>
    <row r="245" spans="1:14" x14ac:dyDescent="0.35">
      <c r="B245" s="69" t="s">
        <v>65</v>
      </c>
      <c r="C245" s="40">
        <f>COUNT(D245:G245)</f>
        <v>1</v>
      </c>
      <c r="D245" s="28">
        <v>1</v>
      </c>
      <c r="F245" s="2"/>
      <c r="G245" s="65"/>
      <c r="H245" s="40">
        <f>COUNT(I245:M245)</f>
        <v>3</v>
      </c>
      <c r="I245" s="28"/>
      <c r="J245" s="28">
        <v>1</v>
      </c>
      <c r="K245" s="98"/>
      <c r="L245" s="65">
        <v>2</v>
      </c>
      <c r="M245" s="65">
        <v>2</v>
      </c>
    </row>
    <row r="246" spans="1:14" x14ac:dyDescent="0.35">
      <c r="B246" s="69" t="s">
        <v>191</v>
      </c>
      <c r="C246" s="40">
        <f>COUNT(D246:G246)</f>
        <v>0</v>
      </c>
      <c r="F246" s="2"/>
      <c r="G246" s="65"/>
      <c r="H246" s="40">
        <f>COUNT(I246:M246)</f>
        <v>0</v>
      </c>
      <c r="I246" s="28"/>
      <c r="J246" s="28"/>
      <c r="K246" s="98"/>
      <c r="L246" s="65"/>
      <c r="M246" s="65"/>
    </row>
    <row r="247" spans="1:14" x14ac:dyDescent="0.35">
      <c r="A247" s="10"/>
      <c r="B247" s="69" t="s">
        <v>233</v>
      </c>
      <c r="C247" s="40">
        <f>COUNT(D247:G247)</f>
        <v>0</v>
      </c>
      <c r="F247" s="2"/>
      <c r="G247" s="65"/>
      <c r="H247" s="40">
        <f>COUNT(I247:M247)</f>
        <v>2</v>
      </c>
      <c r="I247" s="28"/>
      <c r="J247" s="28">
        <v>1</v>
      </c>
      <c r="K247" s="98"/>
      <c r="L247" s="65">
        <v>2</v>
      </c>
      <c r="M247" s="65"/>
      <c r="N247" s="65"/>
    </row>
    <row r="248" spans="1:14" s="65" customFormat="1" x14ac:dyDescent="0.35">
      <c r="A248" s="66"/>
      <c r="B248" s="69" t="s">
        <v>259</v>
      </c>
      <c r="C248" s="40">
        <f>COUNT(D248:G248)</f>
        <v>0</v>
      </c>
      <c r="D248" s="28"/>
      <c r="E248" s="28"/>
      <c r="F248" s="2"/>
      <c r="H248" s="40">
        <f>COUNT(I248:M248)</f>
        <v>1</v>
      </c>
      <c r="I248" s="28"/>
      <c r="J248" s="28"/>
      <c r="K248" s="98"/>
      <c r="M248" s="65">
        <v>1</v>
      </c>
    </row>
    <row r="249" spans="1:14" s="65" customFormat="1" ht="18.649999999999999" customHeight="1" x14ac:dyDescent="0.35">
      <c r="A249" s="66"/>
      <c r="B249" s="69" t="s">
        <v>192</v>
      </c>
      <c r="C249" s="40">
        <f>COUNT(D249:G249)</f>
        <v>1</v>
      </c>
      <c r="D249" s="28">
        <v>1</v>
      </c>
      <c r="E249" s="28"/>
      <c r="F249" s="2"/>
      <c r="H249" s="40">
        <f>COUNT(I249:M249)</f>
        <v>1</v>
      </c>
      <c r="I249" s="28"/>
      <c r="J249" s="28"/>
      <c r="K249" s="98"/>
      <c r="M249" s="65">
        <v>1</v>
      </c>
    </row>
    <row r="250" spans="1:14" s="65" customFormat="1" x14ac:dyDescent="0.35">
      <c r="A250" s="94"/>
      <c r="B250" s="95" t="s">
        <v>2</v>
      </c>
      <c r="C250" s="96">
        <f>SUM(D250:G250)</f>
        <v>132</v>
      </c>
      <c r="D250" s="97">
        <f t="shared" ref="D250:G250" si="0">COUNTIF(D8:D244,1)</f>
        <v>69</v>
      </c>
      <c r="E250" s="97">
        <f t="shared" si="0"/>
        <v>25</v>
      </c>
      <c r="F250" s="97">
        <f t="shared" si="0"/>
        <v>28</v>
      </c>
      <c r="G250" s="97">
        <f t="shared" si="0"/>
        <v>10</v>
      </c>
      <c r="H250" s="96">
        <f>SUM(I250:M250)</f>
        <v>246</v>
      </c>
      <c r="I250" s="97">
        <f t="shared" ref="I250:M250" si="1">COUNT(I8:I249)</f>
        <v>51</v>
      </c>
      <c r="J250" s="97">
        <f t="shared" si="1"/>
        <v>53</v>
      </c>
      <c r="K250" s="97">
        <f t="shared" si="1"/>
        <v>45</v>
      </c>
      <c r="L250" s="97">
        <f t="shared" si="1"/>
        <v>56</v>
      </c>
      <c r="M250" s="97">
        <f t="shared" si="1"/>
        <v>41</v>
      </c>
    </row>
    <row r="251" spans="1:14" s="65" customFormat="1" x14ac:dyDescent="0.35">
      <c r="A251" s="20" t="s">
        <v>54</v>
      </c>
      <c r="B251" s="16"/>
      <c r="C251" s="28"/>
      <c r="D251" s="28"/>
      <c r="E251" s="28"/>
      <c r="F251"/>
      <c r="G251"/>
      <c r="I251"/>
      <c r="J251"/>
      <c r="K251"/>
      <c r="L251"/>
      <c r="M251"/>
    </row>
    <row r="252" spans="1:14" s="65" customFormat="1" x14ac:dyDescent="0.35">
      <c r="A252" s="20" t="s">
        <v>111</v>
      </c>
      <c r="B252" s="16"/>
      <c r="C252" s="28"/>
      <c r="D252" s="28"/>
      <c r="E252" s="28"/>
      <c r="F252" s="3"/>
      <c r="G252"/>
      <c r="I252"/>
      <c r="J252"/>
      <c r="K252"/>
      <c r="L252"/>
      <c r="M252"/>
    </row>
    <row r="253" spans="1:14" s="65" customFormat="1" x14ac:dyDescent="0.35">
      <c r="B253" s="16"/>
      <c r="C253" s="28"/>
      <c r="D253" s="28"/>
      <c r="E253" s="28"/>
      <c r="F253"/>
      <c r="G253"/>
      <c r="I253"/>
      <c r="J253"/>
      <c r="K253"/>
      <c r="L253"/>
      <c r="M253"/>
      <c r="N253" s="74"/>
    </row>
    <row r="254" spans="1:14" s="74" customFormat="1" x14ac:dyDescent="0.35">
      <c r="B254" s="16"/>
      <c r="C254" s="28"/>
      <c r="D254" s="28"/>
      <c r="E254" s="28"/>
      <c r="F254"/>
      <c r="G254"/>
      <c r="H254" s="65"/>
      <c r="I254"/>
      <c r="J254"/>
      <c r="K254"/>
      <c r="L254"/>
      <c r="M254"/>
      <c r="N254"/>
    </row>
  </sheetData>
  <conditionalFormatting sqref="C250:G250 I137 D245:E250 D241:G249 D8:G239 E240:H240 K137:M137 I8:M135 I138:M250 J136:M136">
    <cfRule type="cellIs" dxfId="3" priority="23" operator="between">
      <formula>1</formula>
      <formula>2</formula>
    </cfRule>
  </conditionalFormatting>
  <conditionalFormatting sqref="I136">
    <cfRule type="cellIs" dxfId="2" priority="3" operator="between">
      <formula>1</formula>
      <formula>2</formula>
    </cfRule>
  </conditionalFormatting>
  <conditionalFormatting sqref="H250">
    <cfRule type="cellIs" dxfId="1" priority="1" operator="between">
      <formula>1</formula>
      <formula>2</formula>
    </cfRule>
  </conditionalFormatting>
  <conditionalFormatting sqref="C203:C239 C241:C249 C8:C145 C147:C201">
    <cfRule type="colorScale" priority="1004">
      <colorScale>
        <cfvo type="min"/>
        <cfvo type="max"/>
        <color rgb="FFFCFCFF"/>
        <color rgb="FFF8696B"/>
      </colorScale>
    </cfRule>
  </conditionalFormatting>
  <conditionalFormatting sqref="H241:H249 H203:H239 H147:H201 H8:H145">
    <cfRule type="colorScale" priority="1009">
      <colorScale>
        <cfvo type="min"/>
        <cfvo type="max"/>
        <color rgb="FFFCFCFF"/>
        <color rgb="FFF8696B"/>
      </colorScale>
    </cfRule>
  </conditionalFormatting>
  <pageMargins left="0.7" right="0.7" top="0.75" bottom="0.75" header="0.3" footer="0.3"/>
  <pageSetup paperSize="9" orientation="portrait" verticalDpi="3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0"/>
  <sheetViews>
    <sheetView zoomScale="60" zoomScaleNormal="60" workbookViewId="0">
      <pane xSplit="3" ySplit="6" topLeftCell="D7" activePane="bottomRight" state="frozen"/>
      <selection pane="topRight" activeCell="D1" sqref="D1"/>
      <selection pane="bottomLeft" activeCell="A7" sqref="A7"/>
      <selection pane="bottomRight" activeCell="F202" sqref="F202:F238"/>
    </sheetView>
  </sheetViews>
  <sheetFormatPr defaultColWidth="11.54296875" defaultRowHeight="14.5" x14ac:dyDescent="0.35"/>
  <cols>
    <col min="1" max="1" width="32.81640625" customWidth="1"/>
    <col min="2" max="2" width="30.54296875" style="91" customWidth="1"/>
    <col min="4" max="4" width="7.453125" customWidth="1"/>
    <col min="5" max="5" width="7.453125" style="45" customWidth="1"/>
    <col min="6" max="6" width="60" style="65" customWidth="1"/>
    <col min="7" max="7" width="20.453125" style="65" customWidth="1"/>
    <col min="8" max="9" width="7.453125" style="53" customWidth="1"/>
    <col min="10" max="10" width="7.453125" customWidth="1"/>
    <col min="11" max="11" width="62.36328125" style="65" customWidth="1"/>
  </cols>
  <sheetData>
    <row r="1" spans="1:11" ht="26" x14ac:dyDescent="0.6">
      <c r="A1" s="92" t="s">
        <v>196</v>
      </c>
      <c r="B1" s="88"/>
      <c r="C1" s="61"/>
      <c r="D1" s="55"/>
      <c r="E1" s="64"/>
      <c r="F1" s="71"/>
      <c r="G1" s="71"/>
      <c r="H1" s="55"/>
      <c r="I1" s="71"/>
      <c r="J1" s="85"/>
      <c r="K1" s="71"/>
    </row>
    <row r="2" spans="1:11" x14ac:dyDescent="0.35">
      <c r="A2" s="54"/>
      <c r="B2" s="89"/>
      <c r="C2" s="110" t="s">
        <v>3</v>
      </c>
      <c r="D2" s="62" t="s">
        <v>197</v>
      </c>
      <c r="E2" s="63" t="s">
        <v>197</v>
      </c>
      <c r="F2" s="146" t="s">
        <v>236</v>
      </c>
      <c r="G2" s="104" t="s">
        <v>3</v>
      </c>
      <c r="H2" s="62" t="s">
        <v>219</v>
      </c>
      <c r="I2" s="62" t="s">
        <v>219</v>
      </c>
      <c r="J2" s="84" t="s">
        <v>219</v>
      </c>
      <c r="K2" s="146" t="s">
        <v>235</v>
      </c>
    </row>
    <row r="3" spans="1:11" ht="29" x14ac:dyDescent="0.35">
      <c r="A3" s="54"/>
      <c r="B3" s="89"/>
      <c r="C3" s="111" t="s">
        <v>194</v>
      </c>
      <c r="D3" s="62" t="s">
        <v>7</v>
      </c>
      <c r="E3" s="63" t="s">
        <v>8</v>
      </c>
      <c r="F3" s="147"/>
      <c r="G3" s="105" t="s">
        <v>278</v>
      </c>
      <c r="H3" s="62" t="s">
        <v>7</v>
      </c>
      <c r="I3" s="62" t="s">
        <v>8</v>
      </c>
      <c r="J3" s="62" t="s">
        <v>9</v>
      </c>
      <c r="K3" s="147"/>
    </row>
    <row r="4" spans="1:11" x14ac:dyDescent="0.35">
      <c r="A4" s="54"/>
      <c r="B4" s="89"/>
      <c r="C4" s="40" t="s">
        <v>4</v>
      </c>
      <c r="D4" s="62" t="s">
        <v>177</v>
      </c>
      <c r="E4" s="63" t="s">
        <v>177</v>
      </c>
      <c r="F4" s="147"/>
      <c r="G4" s="105" t="s">
        <v>4</v>
      </c>
      <c r="H4" s="62" t="s">
        <v>177</v>
      </c>
      <c r="I4" s="62" t="s">
        <v>177</v>
      </c>
      <c r="J4" s="62" t="s">
        <v>177</v>
      </c>
      <c r="K4" s="147"/>
    </row>
    <row r="5" spans="1:11" x14ac:dyDescent="0.35">
      <c r="A5" s="56" t="s">
        <v>5</v>
      </c>
      <c r="B5" s="90" t="s">
        <v>6</v>
      </c>
      <c r="C5" s="112" t="s">
        <v>1</v>
      </c>
      <c r="D5" s="62"/>
      <c r="E5" s="63"/>
      <c r="F5" s="148"/>
      <c r="G5" s="106" t="s">
        <v>1</v>
      </c>
      <c r="H5" s="62"/>
      <c r="I5" s="62"/>
      <c r="J5" s="62"/>
      <c r="K5" s="148"/>
    </row>
    <row r="6" spans="1:11" x14ac:dyDescent="0.35">
      <c r="A6" s="37" t="s">
        <v>13</v>
      </c>
      <c r="B6" s="38"/>
      <c r="C6" s="110" t="s">
        <v>12</v>
      </c>
      <c r="D6" s="58"/>
      <c r="E6" s="73"/>
      <c r="F6" s="73"/>
      <c r="G6" s="73"/>
      <c r="H6" s="58"/>
      <c r="I6" s="58"/>
      <c r="J6" s="58"/>
      <c r="K6" s="73"/>
    </row>
    <row r="7" spans="1:11" x14ac:dyDescent="0.35">
      <c r="A7" s="67" t="s">
        <v>43</v>
      </c>
      <c r="B7" s="14" t="s">
        <v>84</v>
      </c>
      <c r="C7" s="79">
        <f t="shared" ref="C7:C67" si="0">SUM(D7:E7)</f>
        <v>1</v>
      </c>
      <c r="D7" s="75">
        <f>COUNT('Data Saturation Grid_Site'!D8:E8)</f>
        <v>1</v>
      </c>
      <c r="E7" s="80">
        <f>COUNT('Data Saturation Grid_Site'!F8:G8)</f>
        <v>0</v>
      </c>
      <c r="F7" s="149"/>
      <c r="G7" s="81">
        <f t="shared" ref="G7:G67" si="1">SUM(H7:J7)</f>
        <v>2</v>
      </c>
      <c r="H7" s="79">
        <f>COUNT('Data Saturation Grid_Site'!I8:J8)</f>
        <v>2</v>
      </c>
      <c r="I7" s="81">
        <f>COUNT('Data Saturation Grid_Site'!K8)</f>
        <v>0</v>
      </c>
      <c r="J7" s="81">
        <f>COUNT('Data Saturation Grid_Site'!L8:M8)</f>
        <v>0</v>
      </c>
      <c r="K7" s="142"/>
    </row>
    <row r="8" spans="1:11" x14ac:dyDescent="0.35">
      <c r="A8" s="66"/>
      <c r="B8" s="14" t="s">
        <v>85</v>
      </c>
      <c r="C8" s="79">
        <f t="shared" si="0"/>
        <v>0</v>
      </c>
      <c r="D8" s="75">
        <f>COUNT('Data Saturation Grid_Site'!D9:E9)</f>
        <v>0</v>
      </c>
      <c r="E8" s="80">
        <f>COUNT('Data Saturation Grid_Site'!F9:G9)</f>
        <v>0</v>
      </c>
      <c r="F8" s="149"/>
      <c r="G8" s="81">
        <f t="shared" si="1"/>
        <v>1</v>
      </c>
      <c r="H8" s="79">
        <f>COUNT('Data Saturation Grid_Site'!I9:J9)</f>
        <v>0</v>
      </c>
      <c r="I8" s="81">
        <f>COUNT('Data Saturation Grid_Site'!K9)</f>
        <v>1</v>
      </c>
      <c r="J8" s="81">
        <f>COUNT('Data Saturation Grid_Site'!L9:M9)</f>
        <v>0</v>
      </c>
      <c r="K8" s="142"/>
    </row>
    <row r="9" spans="1:11" x14ac:dyDescent="0.35">
      <c r="A9" s="66"/>
      <c r="B9" s="69" t="s">
        <v>86</v>
      </c>
      <c r="C9" s="79">
        <f t="shared" si="0"/>
        <v>0</v>
      </c>
      <c r="D9" s="75">
        <f>COUNT('Data Saturation Grid_Site'!D10:E10)</f>
        <v>0</v>
      </c>
      <c r="E9" s="80">
        <f>COUNT('Data Saturation Grid_Site'!F10:G10)</f>
        <v>0</v>
      </c>
      <c r="F9" s="149"/>
      <c r="G9" s="81">
        <f t="shared" si="1"/>
        <v>0</v>
      </c>
      <c r="H9" s="79">
        <f>COUNT('Data Saturation Grid_Site'!I10:J10)</f>
        <v>0</v>
      </c>
      <c r="I9" s="81">
        <f>COUNT('Data Saturation Grid_Site'!K10)</f>
        <v>0</v>
      </c>
      <c r="J9" s="81">
        <f>COUNT('Data Saturation Grid_Site'!L10:M10)</f>
        <v>0</v>
      </c>
      <c r="K9" s="142"/>
    </row>
    <row r="10" spans="1:11" x14ac:dyDescent="0.35">
      <c r="A10" s="66"/>
      <c r="B10" s="14" t="s">
        <v>198</v>
      </c>
      <c r="C10" s="79">
        <f t="shared" si="0"/>
        <v>3</v>
      </c>
      <c r="D10" s="75">
        <f>COUNT('Data Saturation Grid_Site'!D11:E11)</f>
        <v>2</v>
      </c>
      <c r="E10" s="80">
        <f>COUNT('Data Saturation Grid_Site'!F11:G11)</f>
        <v>1</v>
      </c>
      <c r="F10" s="149"/>
      <c r="G10" s="81">
        <f t="shared" si="1"/>
        <v>0</v>
      </c>
      <c r="H10" s="79">
        <f>COUNT('Data Saturation Grid_Site'!I11:J11)</f>
        <v>0</v>
      </c>
      <c r="I10" s="81">
        <f>COUNT('Data Saturation Grid_Site'!K11)</f>
        <v>0</v>
      </c>
      <c r="J10" s="81"/>
      <c r="K10" s="142"/>
    </row>
    <row r="11" spans="1:11" x14ac:dyDescent="0.35">
      <c r="A11" s="66"/>
      <c r="B11" s="69" t="s">
        <v>199</v>
      </c>
      <c r="C11" s="79">
        <f t="shared" si="0"/>
        <v>1</v>
      </c>
      <c r="D11" s="75">
        <f>COUNT('Data Saturation Grid_Site'!D12:E12)</f>
        <v>0</v>
      </c>
      <c r="E11" s="80">
        <f>COUNT('Data Saturation Grid_Site'!F12:G12)</f>
        <v>1</v>
      </c>
      <c r="F11" s="149"/>
      <c r="G11" s="81">
        <f t="shared" si="1"/>
        <v>0</v>
      </c>
      <c r="H11" s="79">
        <f>COUNT('Data Saturation Grid_Site'!I12:J12)</f>
        <v>0</v>
      </c>
      <c r="I11" s="81">
        <f>COUNT('Data Saturation Grid_Site'!K12)</f>
        <v>0</v>
      </c>
      <c r="J11" s="81"/>
      <c r="K11" s="142"/>
    </row>
    <row r="12" spans="1:11" s="65" customFormat="1" x14ac:dyDescent="0.35">
      <c r="A12" s="66"/>
      <c r="B12" s="69" t="s">
        <v>280</v>
      </c>
      <c r="C12" s="79"/>
      <c r="D12" s="75"/>
      <c r="E12" s="80"/>
      <c r="F12" s="149"/>
      <c r="G12" s="81">
        <f t="shared" si="1"/>
        <v>1</v>
      </c>
      <c r="H12" s="79"/>
      <c r="I12" s="81"/>
      <c r="J12" s="81">
        <v>1</v>
      </c>
      <c r="K12" s="142"/>
    </row>
    <row r="13" spans="1:11" s="65" customFormat="1" x14ac:dyDescent="0.35">
      <c r="A13" s="66"/>
      <c r="B13" s="69" t="s">
        <v>281</v>
      </c>
      <c r="C13" s="79"/>
      <c r="D13" s="75"/>
      <c r="E13" s="80"/>
      <c r="F13" s="149"/>
      <c r="G13" s="81">
        <f t="shared" si="1"/>
        <v>1</v>
      </c>
      <c r="H13" s="79"/>
      <c r="I13" s="81"/>
      <c r="J13" s="81">
        <v>1</v>
      </c>
      <c r="K13" s="142"/>
    </row>
    <row r="14" spans="1:11" x14ac:dyDescent="0.35">
      <c r="A14" s="66" t="s">
        <v>95</v>
      </c>
      <c r="B14" s="69" t="s">
        <v>144</v>
      </c>
      <c r="C14" s="79">
        <f t="shared" si="0"/>
        <v>0</v>
      </c>
      <c r="D14" s="75">
        <f>COUNT('Data Saturation Grid_Site'!D15:E15)</f>
        <v>0</v>
      </c>
      <c r="E14" s="80">
        <f>COUNT('Data Saturation Grid_Site'!F15:G15)</f>
        <v>0</v>
      </c>
      <c r="F14" s="149"/>
      <c r="G14" s="81">
        <f t="shared" si="1"/>
        <v>2</v>
      </c>
      <c r="H14" s="79">
        <f>COUNT('Data Saturation Grid_Site'!I15:J15)</f>
        <v>0</v>
      </c>
      <c r="I14" s="81">
        <f>COUNT('Data Saturation Grid_Site'!K15)</f>
        <v>0</v>
      </c>
      <c r="J14" s="81">
        <f>COUNT('Data Saturation Grid_Site'!L15:M15)</f>
        <v>2</v>
      </c>
      <c r="K14" s="142"/>
    </row>
    <row r="15" spans="1:11" x14ac:dyDescent="0.35">
      <c r="A15" s="66"/>
      <c r="B15" s="69" t="s">
        <v>145</v>
      </c>
      <c r="C15" s="79">
        <f t="shared" si="0"/>
        <v>2</v>
      </c>
      <c r="D15" s="75">
        <f>COUNT('Data Saturation Grid_Site'!D16:E16)</f>
        <v>0</v>
      </c>
      <c r="E15" s="80">
        <f>COUNT('Data Saturation Grid_Site'!F16:G16)</f>
        <v>2</v>
      </c>
      <c r="F15" s="149"/>
      <c r="G15" s="81">
        <f t="shared" si="1"/>
        <v>2</v>
      </c>
      <c r="H15" s="79">
        <f>COUNT('Data Saturation Grid_Site'!I16:J16)</f>
        <v>0</v>
      </c>
      <c r="I15" s="81">
        <f>COUNT('Data Saturation Grid_Site'!K16)</f>
        <v>0</v>
      </c>
      <c r="J15" s="81">
        <f>COUNT('Data Saturation Grid_Site'!L16:M16)</f>
        <v>2</v>
      </c>
      <c r="K15" s="142"/>
    </row>
    <row r="16" spans="1:11" x14ac:dyDescent="0.35">
      <c r="A16" s="66" t="s">
        <v>44</v>
      </c>
      <c r="B16" s="69" t="s">
        <v>181</v>
      </c>
      <c r="C16" s="79">
        <f t="shared" si="0"/>
        <v>0</v>
      </c>
      <c r="D16" s="75">
        <f>COUNT('Data Saturation Grid_Site'!D17:E17)</f>
        <v>0</v>
      </c>
      <c r="E16" s="80">
        <f>COUNT('Data Saturation Grid_Site'!F17:G17)</f>
        <v>0</v>
      </c>
      <c r="F16" s="149"/>
      <c r="G16" s="81">
        <f t="shared" si="1"/>
        <v>1</v>
      </c>
      <c r="H16" s="79">
        <f>COUNT('Data Saturation Grid_Site'!I17:J17)</f>
        <v>0</v>
      </c>
      <c r="I16" s="81">
        <f>COUNT('Data Saturation Grid_Site'!K17)</f>
        <v>1</v>
      </c>
      <c r="J16" s="81">
        <f>COUNT('Data Saturation Grid_Site'!L17:M17)</f>
        <v>0</v>
      </c>
      <c r="K16" s="142"/>
    </row>
    <row r="17" spans="1:11" s="65" customFormat="1" x14ac:dyDescent="0.35">
      <c r="A17" s="66"/>
      <c r="B17" s="19" t="s">
        <v>105</v>
      </c>
      <c r="C17" s="79">
        <f t="shared" si="0"/>
        <v>2</v>
      </c>
      <c r="D17" s="75">
        <f>COUNT('Data Saturation Grid_Site'!D18:E18)</f>
        <v>1</v>
      </c>
      <c r="E17" s="80">
        <f>COUNT('Data Saturation Grid_Site'!F18:G18)</f>
        <v>1</v>
      </c>
      <c r="F17" s="149"/>
      <c r="G17" s="81">
        <f t="shared" si="1"/>
        <v>1</v>
      </c>
      <c r="H17" s="79">
        <f>COUNT('Data Saturation Grid_Site'!I18:J18)</f>
        <v>1</v>
      </c>
      <c r="I17" s="81">
        <f>COUNT('Data Saturation Grid_Site'!K18)</f>
        <v>0</v>
      </c>
      <c r="J17" s="81">
        <f>COUNT('Data Saturation Grid_Site'!L18:M18)</f>
        <v>0</v>
      </c>
      <c r="K17" s="142"/>
    </row>
    <row r="18" spans="1:11" s="65" customFormat="1" x14ac:dyDescent="0.35">
      <c r="A18" s="66"/>
      <c r="B18" s="19" t="s">
        <v>139</v>
      </c>
      <c r="C18" s="79">
        <f t="shared" si="0"/>
        <v>1</v>
      </c>
      <c r="D18" s="75">
        <f>COUNT('Data Saturation Grid_Site'!D19:E19)</f>
        <v>0</v>
      </c>
      <c r="E18" s="80">
        <f>COUNT('Data Saturation Grid_Site'!F19:G19)</f>
        <v>1</v>
      </c>
      <c r="F18" s="149"/>
      <c r="G18" s="81">
        <f t="shared" si="1"/>
        <v>0</v>
      </c>
      <c r="H18" s="79">
        <f>COUNT('Data Saturation Grid_Site'!I19:J19)</f>
        <v>0</v>
      </c>
      <c r="I18" s="81">
        <f>COUNT('Data Saturation Grid_Site'!K19)</f>
        <v>0</v>
      </c>
      <c r="J18" s="81">
        <f>COUNT('Data Saturation Grid_Site'!L19:M19)</f>
        <v>0</v>
      </c>
      <c r="K18" s="142"/>
    </row>
    <row r="19" spans="1:11" x14ac:dyDescent="0.35">
      <c r="A19" s="66"/>
      <c r="B19" s="19" t="s">
        <v>118</v>
      </c>
      <c r="C19" s="79">
        <f t="shared" si="0"/>
        <v>1</v>
      </c>
      <c r="D19" s="75">
        <f>COUNT('Data Saturation Grid_Site'!D20:E20)</f>
        <v>1</v>
      </c>
      <c r="E19" s="80">
        <f>COUNT('Data Saturation Grid_Site'!F20:G20)</f>
        <v>0</v>
      </c>
      <c r="F19" s="149"/>
      <c r="G19" s="81">
        <f t="shared" si="1"/>
        <v>0</v>
      </c>
      <c r="H19" s="79">
        <f>COUNT('Data Saturation Grid_Site'!I20:J20)</f>
        <v>0</v>
      </c>
      <c r="I19" s="81">
        <f>COUNT('Data Saturation Grid_Site'!K20)</f>
        <v>0</v>
      </c>
      <c r="J19" s="81">
        <f>COUNT('Data Saturation Grid_Site'!L20:M20)</f>
        <v>0</v>
      </c>
      <c r="K19" s="142"/>
    </row>
    <row r="20" spans="1:11" x14ac:dyDescent="0.35">
      <c r="A20" s="66"/>
      <c r="B20" s="69" t="s">
        <v>45</v>
      </c>
      <c r="C20" s="79">
        <f t="shared" si="0"/>
        <v>1</v>
      </c>
      <c r="D20" s="75">
        <f>COUNT('Data Saturation Grid_Site'!D21:E21)</f>
        <v>1</v>
      </c>
      <c r="E20" s="80">
        <f>COUNT('Data Saturation Grid_Site'!F21:G21)</f>
        <v>0</v>
      </c>
      <c r="F20" s="149"/>
      <c r="G20" s="81">
        <f t="shared" si="1"/>
        <v>1</v>
      </c>
      <c r="H20" s="79">
        <f>COUNT('Data Saturation Grid_Site'!I21:J21)</f>
        <v>1</v>
      </c>
      <c r="I20" s="81">
        <f>COUNT('Data Saturation Grid_Site'!K21)</f>
        <v>0</v>
      </c>
      <c r="J20" s="81">
        <f>COUNT('Data Saturation Grid_Site'!L21:M21)</f>
        <v>0</v>
      </c>
      <c r="K20" s="142"/>
    </row>
    <row r="21" spans="1:11" x14ac:dyDescent="0.35">
      <c r="A21" s="66"/>
      <c r="B21" s="69" t="s">
        <v>96</v>
      </c>
      <c r="C21" s="79">
        <f t="shared" si="0"/>
        <v>0</v>
      </c>
      <c r="D21" s="75">
        <f>COUNT('Data Saturation Grid_Site'!D22:E22)</f>
        <v>0</v>
      </c>
      <c r="E21" s="80">
        <f>COUNT('Data Saturation Grid_Site'!F22:G22)</f>
        <v>0</v>
      </c>
      <c r="F21" s="149"/>
      <c r="G21" s="81">
        <f t="shared" si="1"/>
        <v>1</v>
      </c>
      <c r="H21" s="79">
        <f>COUNT('Data Saturation Grid_Site'!I22:J22)</f>
        <v>1</v>
      </c>
      <c r="I21" s="81">
        <f>COUNT('Data Saturation Grid_Site'!K22)</f>
        <v>0</v>
      </c>
      <c r="J21" s="81">
        <f>COUNT('Data Saturation Grid_Site'!L22:M22)</f>
        <v>0</v>
      </c>
      <c r="K21" s="142"/>
    </row>
    <row r="22" spans="1:11" x14ac:dyDescent="0.35">
      <c r="A22" s="66"/>
      <c r="B22" s="69" t="s">
        <v>97</v>
      </c>
      <c r="C22" s="79">
        <f t="shared" si="0"/>
        <v>2</v>
      </c>
      <c r="D22" s="75">
        <f>COUNT('Data Saturation Grid_Site'!D23:E23)</f>
        <v>2</v>
      </c>
      <c r="E22" s="80">
        <f>COUNT('Data Saturation Grid_Site'!F23:G23)</f>
        <v>0</v>
      </c>
      <c r="F22" s="149"/>
      <c r="G22" s="81">
        <f t="shared" si="1"/>
        <v>0</v>
      </c>
      <c r="H22" s="79">
        <f>COUNT('Data Saturation Grid_Site'!I23:J23)</f>
        <v>0</v>
      </c>
      <c r="I22" s="81">
        <f>COUNT('Data Saturation Grid_Site'!K23)</f>
        <v>0</v>
      </c>
      <c r="J22" s="81">
        <f>COUNT('Data Saturation Grid_Site'!L23:M23)</f>
        <v>0</v>
      </c>
      <c r="K22" s="142"/>
    </row>
    <row r="23" spans="1:11" x14ac:dyDescent="0.35">
      <c r="A23" s="66"/>
      <c r="B23" s="69" t="s">
        <v>151</v>
      </c>
      <c r="C23" s="79">
        <f t="shared" si="0"/>
        <v>1</v>
      </c>
      <c r="D23" s="75">
        <f>COUNT('Data Saturation Grid_Site'!D24:E24)</f>
        <v>0</v>
      </c>
      <c r="E23" s="80">
        <f>COUNT('Data Saturation Grid_Site'!F24:G24)</f>
        <v>1</v>
      </c>
      <c r="F23" s="149"/>
      <c r="G23" s="81">
        <f t="shared" si="1"/>
        <v>0</v>
      </c>
      <c r="H23" s="79">
        <f>COUNT('Data Saturation Grid_Site'!I24:J24)</f>
        <v>0</v>
      </c>
      <c r="I23" s="81">
        <f>COUNT('Data Saturation Grid_Site'!K24)</f>
        <v>0</v>
      </c>
      <c r="J23" s="81">
        <f>COUNT('Data Saturation Grid_Site'!L24:M24)</f>
        <v>0</v>
      </c>
      <c r="K23" s="142"/>
    </row>
    <row r="24" spans="1:11" ht="29" x14ac:dyDescent="0.35">
      <c r="A24" s="66"/>
      <c r="B24" s="69" t="s">
        <v>272</v>
      </c>
      <c r="C24" s="79">
        <f t="shared" si="0"/>
        <v>1</v>
      </c>
      <c r="D24" s="75">
        <f>COUNT('Data Saturation Grid_Site'!D25:E25)</f>
        <v>0</v>
      </c>
      <c r="E24" s="80">
        <f>COUNT('Data Saturation Grid_Site'!F25:G25)</f>
        <v>1</v>
      </c>
      <c r="F24" s="149"/>
      <c r="G24" s="81">
        <f t="shared" si="1"/>
        <v>0</v>
      </c>
      <c r="H24" s="79">
        <f>COUNT('Data Saturation Grid_Site'!I25:J25)</f>
        <v>0</v>
      </c>
      <c r="I24" s="81">
        <f>COUNT('Data Saturation Grid_Site'!K25)</f>
        <v>0</v>
      </c>
      <c r="J24" s="81">
        <f>COUNT('Data Saturation Grid_Site'!L25:M25)</f>
        <v>0</v>
      </c>
      <c r="K24" s="142"/>
    </row>
    <row r="25" spans="1:11" x14ac:dyDescent="0.35">
      <c r="A25" s="66"/>
      <c r="B25" s="69" t="s">
        <v>182</v>
      </c>
      <c r="C25" s="79">
        <f t="shared" si="0"/>
        <v>0</v>
      </c>
      <c r="D25" s="75">
        <f>COUNT('Data Saturation Grid_Site'!D26:E26)</f>
        <v>0</v>
      </c>
      <c r="E25" s="80">
        <f>COUNT('Data Saturation Grid_Site'!F26:G26)</f>
        <v>0</v>
      </c>
      <c r="F25" s="149"/>
      <c r="G25" s="81">
        <f t="shared" si="1"/>
        <v>1</v>
      </c>
      <c r="H25" s="79">
        <f>COUNT('Data Saturation Grid_Site'!I26:J26)</f>
        <v>0</v>
      </c>
      <c r="I25" s="81">
        <f>COUNT('Data Saturation Grid_Site'!K26)</f>
        <v>1</v>
      </c>
      <c r="J25" s="81">
        <f>COUNT('Data Saturation Grid_Site'!L26:M26)</f>
        <v>0</v>
      </c>
      <c r="K25" s="142"/>
    </row>
    <row r="26" spans="1:11" s="65" customFormat="1" x14ac:dyDescent="0.35">
      <c r="A26" s="66" t="s">
        <v>98</v>
      </c>
      <c r="B26" s="69" t="s">
        <v>99</v>
      </c>
      <c r="C26" s="79">
        <f t="shared" si="0"/>
        <v>1</v>
      </c>
      <c r="D26" s="75">
        <f>COUNT('Data Saturation Grid_Site'!D27:E27)</f>
        <v>1</v>
      </c>
      <c r="E26" s="80">
        <f>COUNT('Data Saturation Grid_Site'!F27:G27)</f>
        <v>0</v>
      </c>
      <c r="F26" s="149"/>
      <c r="G26" s="81">
        <f t="shared" si="1"/>
        <v>1</v>
      </c>
      <c r="H26" s="79">
        <f>COUNT('Data Saturation Grid_Site'!I27:J27)</f>
        <v>1</v>
      </c>
      <c r="I26" s="81">
        <f>COUNT('Data Saturation Grid_Site'!K27)</f>
        <v>0</v>
      </c>
      <c r="J26" s="81">
        <f>COUNT('Data Saturation Grid_Site'!L27:M27)</f>
        <v>0</v>
      </c>
      <c r="K26" s="142"/>
    </row>
    <row r="27" spans="1:11" s="65" customFormat="1" x14ac:dyDescent="0.35">
      <c r="A27" s="66"/>
      <c r="B27" s="69" t="s">
        <v>100</v>
      </c>
      <c r="C27" s="79">
        <f t="shared" si="0"/>
        <v>2</v>
      </c>
      <c r="D27" s="75">
        <f>COUNT('Data Saturation Grid_Site'!D28:E28)</f>
        <v>2</v>
      </c>
      <c r="E27" s="80">
        <f>COUNT('Data Saturation Grid_Site'!F28:G28)</f>
        <v>0</v>
      </c>
      <c r="F27" s="149"/>
      <c r="G27" s="81">
        <f t="shared" si="1"/>
        <v>1</v>
      </c>
      <c r="H27" s="79">
        <f>COUNT('Data Saturation Grid_Site'!I28:J28)</f>
        <v>1</v>
      </c>
      <c r="I27" s="81">
        <f>COUNT('Data Saturation Grid_Site'!K28)</f>
        <v>0</v>
      </c>
      <c r="J27" s="81">
        <f>COUNT('Data Saturation Grid_Site'!L28:M28)</f>
        <v>0</v>
      </c>
      <c r="K27" s="142"/>
    </row>
    <row r="28" spans="1:11" s="65" customFormat="1" x14ac:dyDescent="0.35">
      <c r="A28" s="66"/>
      <c r="B28" s="69" t="s">
        <v>212</v>
      </c>
      <c r="C28" s="79">
        <f t="shared" si="0"/>
        <v>1</v>
      </c>
      <c r="D28" s="75">
        <f>COUNT('Data Saturation Grid_Site'!D29:E29)</f>
        <v>1</v>
      </c>
      <c r="E28" s="80">
        <f>COUNT('Data Saturation Grid_Site'!F29:G29)</f>
        <v>0</v>
      </c>
      <c r="F28" s="149"/>
      <c r="G28" s="81">
        <f t="shared" si="1"/>
        <v>0</v>
      </c>
      <c r="H28" s="79">
        <f>COUNT('Data Saturation Grid_Site'!I29:J29)</f>
        <v>0</v>
      </c>
      <c r="I28" s="81">
        <f>COUNT('Data Saturation Grid_Site'!K29)</f>
        <v>0</v>
      </c>
      <c r="J28" s="81">
        <f>COUNT('Data Saturation Grid_Site'!L29:M29)</f>
        <v>0</v>
      </c>
      <c r="K28" s="142"/>
    </row>
    <row r="29" spans="1:11" x14ac:dyDescent="0.35">
      <c r="A29" s="66"/>
      <c r="B29" s="69" t="s">
        <v>16</v>
      </c>
      <c r="C29" s="79">
        <f t="shared" si="0"/>
        <v>1</v>
      </c>
      <c r="D29" s="75">
        <f>COUNT('Data Saturation Grid_Site'!D30:E30)</f>
        <v>1</v>
      </c>
      <c r="E29" s="80">
        <f>COUNT('Data Saturation Grid_Site'!F30:G30)</f>
        <v>0</v>
      </c>
      <c r="F29" s="149"/>
      <c r="G29" s="81">
        <f t="shared" si="1"/>
        <v>1</v>
      </c>
      <c r="H29" s="79">
        <f>COUNT('Data Saturation Grid_Site'!I30:J30)</f>
        <v>1</v>
      </c>
      <c r="I29" s="81">
        <f>COUNT('Data Saturation Grid_Site'!K30)</f>
        <v>0</v>
      </c>
      <c r="J29" s="81">
        <f>COUNT('Data Saturation Grid_Site'!L30:M30)</f>
        <v>0</v>
      </c>
      <c r="K29" s="142"/>
    </row>
    <row r="30" spans="1:11" x14ac:dyDescent="0.35">
      <c r="A30" s="66" t="s">
        <v>46</v>
      </c>
      <c r="B30" s="69" t="s">
        <v>200</v>
      </c>
      <c r="C30" s="79">
        <f t="shared" si="0"/>
        <v>1</v>
      </c>
      <c r="D30" s="75">
        <f>COUNT('Data Saturation Grid_Site'!D31:E31)</f>
        <v>1</v>
      </c>
      <c r="E30" s="80">
        <f>COUNT('Data Saturation Grid_Site'!F31:G31)</f>
        <v>0</v>
      </c>
      <c r="F30" s="149"/>
      <c r="G30" s="81">
        <f t="shared" si="1"/>
        <v>0</v>
      </c>
      <c r="H30" s="79">
        <f>COUNT('Data Saturation Grid_Site'!I31:J31)</f>
        <v>0</v>
      </c>
      <c r="I30" s="81">
        <f>COUNT('Data Saturation Grid_Site'!K31)</f>
        <v>0</v>
      </c>
      <c r="J30" s="81">
        <f>COUNT('Data Saturation Grid_Site'!L31:M31)</f>
        <v>0</v>
      </c>
      <c r="K30" s="142"/>
    </row>
    <row r="31" spans="1:11" x14ac:dyDescent="0.35">
      <c r="A31" s="66"/>
      <c r="B31" s="69" t="s">
        <v>201</v>
      </c>
      <c r="C31" s="79">
        <f t="shared" si="0"/>
        <v>1</v>
      </c>
      <c r="D31" s="75">
        <f>COUNT('Data Saturation Grid_Site'!D32:E32)</f>
        <v>1</v>
      </c>
      <c r="E31" s="80">
        <f>COUNT('Data Saturation Grid_Site'!F32:G32)</f>
        <v>0</v>
      </c>
      <c r="F31" s="149"/>
      <c r="G31" s="81">
        <f t="shared" si="1"/>
        <v>0</v>
      </c>
      <c r="H31" s="79">
        <f>COUNT('Data Saturation Grid_Site'!I32:J32)</f>
        <v>0</v>
      </c>
      <c r="I31" s="81">
        <f>COUNT('Data Saturation Grid_Site'!K32)</f>
        <v>0</v>
      </c>
      <c r="J31" s="81">
        <f>COUNT('Data Saturation Grid_Site'!L32:M32)</f>
        <v>0</v>
      </c>
      <c r="K31" s="142"/>
    </row>
    <row r="32" spans="1:11" x14ac:dyDescent="0.35">
      <c r="A32" s="66"/>
      <c r="B32" s="69" t="s">
        <v>35</v>
      </c>
      <c r="C32" s="79">
        <f t="shared" si="0"/>
        <v>3</v>
      </c>
      <c r="D32" s="75">
        <f>COUNT('Data Saturation Grid_Site'!D33:E33)</f>
        <v>1</v>
      </c>
      <c r="E32" s="80">
        <f>COUNT('Data Saturation Grid_Site'!F33:G33)</f>
        <v>2</v>
      </c>
      <c r="F32" s="149"/>
      <c r="G32" s="81">
        <f t="shared" si="1"/>
        <v>0</v>
      </c>
      <c r="H32" s="79">
        <f>COUNT('Data Saturation Grid_Site'!I33:J33)</f>
        <v>0</v>
      </c>
      <c r="I32" s="81">
        <f>COUNT('Data Saturation Grid_Site'!K33)</f>
        <v>0</v>
      </c>
      <c r="J32" s="81">
        <f>COUNT('Data Saturation Grid_Site'!L33:M33)</f>
        <v>0</v>
      </c>
      <c r="K32" s="142"/>
    </row>
    <row r="33" spans="1:11" s="65" customFormat="1" x14ac:dyDescent="0.35">
      <c r="A33" s="66"/>
      <c r="B33" s="69" t="s">
        <v>213</v>
      </c>
      <c r="C33" s="79">
        <f t="shared" si="0"/>
        <v>2</v>
      </c>
      <c r="D33" s="75">
        <f>COUNT('Data Saturation Grid_Site'!D34:E34)</f>
        <v>1</v>
      </c>
      <c r="E33" s="80">
        <f>COUNT('Data Saturation Grid_Site'!F34:G34)</f>
        <v>1</v>
      </c>
      <c r="F33" s="149"/>
      <c r="G33" s="81">
        <f t="shared" si="1"/>
        <v>0</v>
      </c>
      <c r="H33" s="79">
        <f>COUNT('Data Saturation Grid_Site'!I34:J34)</f>
        <v>0</v>
      </c>
      <c r="I33" s="81">
        <f>COUNT('Data Saturation Grid_Site'!K34)</f>
        <v>0</v>
      </c>
      <c r="J33" s="81">
        <f>COUNT('Data Saturation Grid_Site'!L34:M34)</f>
        <v>0</v>
      </c>
      <c r="K33" s="142"/>
    </row>
    <row r="34" spans="1:11" s="65" customFormat="1" x14ac:dyDescent="0.35">
      <c r="A34" s="66"/>
      <c r="B34" s="69" t="s">
        <v>219</v>
      </c>
      <c r="C34" s="79">
        <f t="shared" si="0"/>
        <v>0</v>
      </c>
      <c r="D34" s="75">
        <f>COUNT('Data Saturation Grid_Site'!D35:E35)</f>
        <v>0</v>
      </c>
      <c r="E34" s="80">
        <f>COUNT('Data Saturation Grid_Site'!F35:G35)</f>
        <v>0</v>
      </c>
      <c r="F34" s="149"/>
      <c r="G34" s="81">
        <f t="shared" si="1"/>
        <v>1</v>
      </c>
      <c r="H34" s="79">
        <f>COUNT('Data Saturation Grid_Site'!I35:J35)</f>
        <v>1</v>
      </c>
      <c r="I34" s="81">
        <f>COUNT('Data Saturation Grid_Site'!K35)</f>
        <v>0</v>
      </c>
      <c r="J34" s="81">
        <f>COUNT('Data Saturation Grid_Site'!L35:M35)</f>
        <v>0</v>
      </c>
      <c r="K34" s="142"/>
    </row>
    <row r="35" spans="1:11" s="65" customFormat="1" x14ac:dyDescent="0.35">
      <c r="A35" s="66"/>
      <c r="B35" s="69" t="s">
        <v>220</v>
      </c>
      <c r="C35" s="79">
        <f t="shared" si="0"/>
        <v>0</v>
      </c>
      <c r="D35" s="75">
        <f>COUNT('Data Saturation Grid_Site'!D36:E36)</f>
        <v>0</v>
      </c>
      <c r="E35" s="80">
        <f>COUNT('Data Saturation Grid_Site'!F36:G36)</f>
        <v>0</v>
      </c>
      <c r="F35" s="149"/>
      <c r="G35" s="81">
        <f t="shared" si="1"/>
        <v>3</v>
      </c>
      <c r="H35" s="79">
        <f>COUNT('Data Saturation Grid_Site'!I36:J36)</f>
        <v>2</v>
      </c>
      <c r="I35" s="81">
        <f>COUNT('Data Saturation Grid_Site'!K36)</f>
        <v>1</v>
      </c>
      <c r="J35" s="81">
        <f>COUNT('Data Saturation Grid_Site'!L36:M36)</f>
        <v>0</v>
      </c>
      <c r="K35" s="142"/>
    </row>
    <row r="36" spans="1:11" x14ac:dyDescent="0.35">
      <c r="A36" s="66"/>
      <c r="B36" s="69" t="s">
        <v>237</v>
      </c>
      <c r="C36" s="79">
        <f t="shared" si="0"/>
        <v>0</v>
      </c>
      <c r="D36" s="75">
        <f>COUNT('Data Saturation Grid_Site'!D37:E37)</f>
        <v>0</v>
      </c>
      <c r="E36" s="80">
        <f>COUNT('Data Saturation Grid_Site'!F37:G37)</f>
        <v>0</v>
      </c>
      <c r="F36" s="149"/>
      <c r="G36" s="81">
        <f t="shared" si="1"/>
        <v>1</v>
      </c>
      <c r="H36" s="79">
        <f>COUNT('Data Saturation Grid_Site'!I37:J37)</f>
        <v>0</v>
      </c>
      <c r="I36" s="81">
        <f>COUNT('Data Saturation Grid_Site'!K37)</f>
        <v>1</v>
      </c>
      <c r="J36" s="81">
        <f>COUNT('Data Saturation Grid_Site'!L37:M37)</f>
        <v>0</v>
      </c>
      <c r="K36" s="142"/>
    </row>
    <row r="37" spans="1:11" x14ac:dyDescent="0.35">
      <c r="A37" s="66"/>
      <c r="B37" s="69" t="s">
        <v>238</v>
      </c>
      <c r="C37" s="79">
        <f t="shared" si="0"/>
        <v>0</v>
      </c>
      <c r="D37" s="75">
        <f>COUNT('Data Saturation Grid_Site'!D38:E38)</f>
        <v>0</v>
      </c>
      <c r="E37" s="80">
        <f>COUNT('Data Saturation Grid_Site'!F38:G38)</f>
        <v>0</v>
      </c>
      <c r="F37" s="149"/>
      <c r="G37" s="81">
        <f t="shared" si="1"/>
        <v>1</v>
      </c>
      <c r="H37" s="79">
        <f>COUNT('Data Saturation Grid_Site'!I38:J38)</f>
        <v>0</v>
      </c>
      <c r="I37" s="81">
        <f>COUNT('Data Saturation Grid_Site'!K38)</f>
        <v>1</v>
      </c>
      <c r="J37" s="81">
        <f>COUNT('Data Saturation Grid_Site'!L38:M38)</f>
        <v>0</v>
      </c>
      <c r="K37" s="142"/>
    </row>
    <row r="38" spans="1:11" x14ac:dyDescent="0.35">
      <c r="A38" s="66"/>
      <c r="B38" s="69" t="s">
        <v>260</v>
      </c>
      <c r="C38" s="79">
        <f t="shared" si="0"/>
        <v>1</v>
      </c>
      <c r="D38" s="75">
        <f>COUNT('Data Saturation Grid_Site'!D39:E39)</f>
        <v>0</v>
      </c>
      <c r="E38" s="80">
        <f>COUNT('Data Saturation Grid_Site'!F39:G39)</f>
        <v>1</v>
      </c>
      <c r="F38" s="149"/>
      <c r="G38" s="81">
        <f t="shared" si="1"/>
        <v>0</v>
      </c>
      <c r="H38" s="79">
        <f>COUNT('Data Saturation Grid_Site'!I39:J39)</f>
        <v>0</v>
      </c>
      <c r="I38" s="81">
        <f>COUNT('Data Saturation Grid_Site'!K39)</f>
        <v>0</v>
      </c>
      <c r="J38" s="81">
        <f>COUNT('Data Saturation Grid_Site'!L39:M39)</f>
        <v>0</v>
      </c>
      <c r="K38" s="142"/>
    </row>
    <row r="39" spans="1:11" x14ac:dyDescent="0.35">
      <c r="A39" s="67" t="s">
        <v>101</v>
      </c>
      <c r="B39" s="69" t="s">
        <v>242</v>
      </c>
      <c r="C39" s="79">
        <f t="shared" si="0"/>
        <v>0</v>
      </c>
      <c r="D39" s="75">
        <f>COUNT('Data Saturation Grid_Site'!D40:E40)</f>
        <v>0</v>
      </c>
      <c r="E39" s="80">
        <f>COUNT('Data Saturation Grid_Site'!F40:G40)</f>
        <v>0</v>
      </c>
      <c r="F39" s="149"/>
      <c r="G39" s="81">
        <f t="shared" si="1"/>
        <v>1</v>
      </c>
      <c r="H39" s="79">
        <f>COUNT('Data Saturation Grid_Site'!I40:J40)</f>
        <v>0</v>
      </c>
      <c r="I39" s="81">
        <f>COUNT('Data Saturation Grid_Site'!K40)</f>
        <v>0</v>
      </c>
      <c r="J39" s="81">
        <f>COUNT('Data Saturation Grid_Site'!L40:M40)</f>
        <v>1</v>
      </c>
      <c r="K39" s="142"/>
    </row>
    <row r="40" spans="1:11" x14ac:dyDescent="0.35">
      <c r="A40" s="67"/>
      <c r="B40" s="69" t="s">
        <v>243</v>
      </c>
      <c r="C40" s="79">
        <f t="shared" si="0"/>
        <v>0</v>
      </c>
      <c r="D40" s="75">
        <f>COUNT('Data Saturation Grid_Site'!D41:E41)</f>
        <v>0</v>
      </c>
      <c r="E40" s="80">
        <f>COUNT('Data Saturation Grid_Site'!F41:G41)</f>
        <v>0</v>
      </c>
      <c r="F40" s="149"/>
      <c r="G40" s="81">
        <f t="shared" si="1"/>
        <v>1</v>
      </c>
      <c r="H40" s="79">
        <f>COUNT('Data Saturation Grid_Site'!I41:J41)</f>
        <v>0</v>
      </c>
      <c r="I40" s="81">
        <f>COUNT('Data Saturation Grid_Site'!K41)</f>
        <v>0</v>
      </c>
      <c r="J40" s="81">
        <f>COUNT('Data Saturation Grid_Site'!L41:M41)</f>
        <v>1</v>
      </c>
      <c r="K40" s="142"/>
    </row>
    <row r="41" spans="1:11" x14ac:dyDescent="0.35">
      <c r="A41" s="67"/>
      <c r="B41" s="69" t="s">
        <v>219</v>
      </c>
      <c r="C41" s="79">
        <f t="shared" si="0"/>
        <v>0</v>
      </c>
      <c r="D41" s="75">
        <f>COUNT('Data Saturation Grid_Site'!D42:E42)</f>
        <v>0</v>
      </c>
      <c r="E41" s="80">
        <f>COUNT('Data Saturation Grid_Site'!F42:G42)</f>
        <v>0</v>
      </c>
      <c r="F41" s="149"/>
      <c r="G41" s="81">
        <f t="shared" si="1"/>
        <v>2</v>
      </c>
      <c r="H41" s="79">
        <f>COUNT('Data Saturation Grid_Site'!I42:J42)</f>
        <v>0</v>
      </c>
      <c r="I41" s="81">
        <f>COUNT('Data Saturation Grid_Site'!K42)</f>
        <v>0</v>
      </c>
      <c r="J41" s="81">
        <f>COUNT('Data Saturation Grid_Site'!L42:M42)</f>
        <v>2</v>
      </c>
      <c r="K41" s="142"/>
    </row>
    <row r="42" spans="1:11" x14ac:dyDescent="0.35">
      <c r="A42" s="67" t="s">
        <v>102</v>
      </c>
      <c r="B42" s="69" t="s">
        <v>79</v>
      </c>
      <c r="C42" s="79">
        <f t="shared" si="0"/>
        <v>1</v>
      </c>
      <c r="D42" s="75">
        <f>COUNT('Data Saturation Grid_Site'!D43:E43)</f>
        <v>0</v>
      </c>
      <c r="E42" s="80">
        <f>COUNT('Data Saturation Grid_Site'!F43:G43)</f>
        <v>1</v>
      </c>
      <c r="F42" s="149"/>
      <c r="G42" s="81">
        <f t="shared" si="1"/>
        <v>2</v>
      </c>
      <c r="H42" s="79">
        <f>COUNT('Data Saturation Grid_Site'!I43:J43)</f>
        <v>0</v>
      </c>
      <c r="I42" s="81">
        <f>COUNT('Data Saturation Grid_Site'!K43)</f>
        <v>0</v>
      </c>
      <c r="J42" s="81">
        <f>COUNT('Data Saturation Grid_Site'!L43:M43)</f>
        <v>2</v>
      </c>
      <c r="K42" s="142"/>
    </row>
    <row r="43" spans="1:11" x14ac:dyDescent="0.35">
      <c r="A43" s="67"/>
      <c r="B43" s="69" t="s">
        <v>273</v>
      </c>
      <c r="C43" s="79">
        <f t="shared" si="0"/>
        <v>1</v>
      </c>
      <c r="D43" s="75">
        <f>COUNT('Data Saturation Grid_Site'!D44:E44)</f>
        <v>0</v>
      </c>
      <c r="E43" s="80">
        <f>COUNT('Data Saturation Grid_Site'!F44:G44)</f>
        <v>1</v>
      </c>
      <c r="F43" s="149"/>
      <c r="G43" s="81">
        <f t="shared" si="1"/>
        <v>0</v>
      </c>
      <c r="H43" s="79">
        <f>COUNT('Data Saturation Grid_Site'!I44:J44)</f>
        <v>0</v>
      </c>
      <c r="I43" s="81">
        <f>COUNT('Data Saturation Grid_Site'!K44)</f>
        <v>0</v>
      </c>
      <c r="J43" s="81">
        <f>COUNT('Data Saturation Grid_Site'!L44:M44)</f>
        <v>0</v>
      </c>
      <c r="K43" s="142"/>
    </row>
    <row r="44" spans="1:11" ht="15" thickBot="1" x14ac:dyDescent="0.4">
      <c r="A44" s="107"/>
      <c r="B44" s="108" t="s">
        <v>118</v>
      </c>
      <c r="C44" s="79">
        <f t="shared" si="0"/>
        <v>3</v>
      </c>
      <c r="D44" s="115">
        <f>COUNT('Data Saturation Grid_Site'!D45:E45)</f>
        <v>1</v>
      </c>
      <c r="E44" s="109">
        <f>COUNT('Data Saturation Grid_Site'!F45:G45)</f>
        <v>2</v>
      </c>
      <c r="F44" s="149"/>
      <c r="G44" s="122">
        <f t="shared" si="1"/>
        <v>2</v>
      </c>
      <c r="H44" s="118">
        <f>COUNT('Data Saturation Grid_Site'!I45:J45)</f>
        <v>0</v>
      </c>
      <c r="I44" s="123">
        <f>COUNT('Data Saturation Grid_Site'!K45)</f>
        <v>0</v>
      </c>
      <c r="J44" s="124">
        <f>COUNT('Data Saturation Grid_Site'!L45:M45)</f>
        <v>2</v>
      </c>
      <c r="K44" s="142"/>
    </row>
    <row r="45" spans="1:11" x14ac:dyDescent="0.35">
      <c r="A45" s="66" t="s">
        <v>87</v>
      </c>
      <c r="B45" s="69" t="s">
        <v>47</v>
      </c>
      <c r="C45" s="117">
        <f t="shared" si="0"/>
        <v>2</v>
      </c>
      <c r="D45" s="74">
        <f>COUNT('Data Saturation Grid_Site'!D46:E46)</f>
        <v>1</v>
      </c>
      <c r="E45" s="82">
        <f>COUNT('Data Saturation Grid_Site'!F46:G46)</f>
        <v>1</v>
      </c>
      <c r="F45" s="149"/>
      <c r="G45" s="83">
        <f t="shared" si="1"/>
        <v>0</v>
      </c>
      <c r="H45" s="117">
        <f>COUNT('Data Saturation Grid_Site'!I46:J46)</f>
        <v>0</v>
      </c>
      <c r="I45" s="83">
        <f>COUNT('Data Saturation Grid_Site'!K46)</f>
        <v>0</v>
      </c>
      <c r="J45" s="83">
        <f>COUNT('Data Saturation Grid_Site'!L46:M46)</f>
        <v>0</v>
      </c>
      <c r="K45" s="142"/>
    </row>
    <row r="46" spans="1:11" x14ac:dyDescent="0.35">
      <c r="A46" s="66"/>
      <c r="B46" s="69" t="s">
        <v>49</v>
      </c>
      <c r="C46" s="79">
        <f t="shared" si="0"/>
        <v>2</v>
      </c>
      <c r="D46" s="75">
        <f>COUNT('Data Saturation Grid_Site'!D47:E47)</f>
        <v>1</v>
      </c>
      <c r="E46" s="80">
        <f>COUNT('Data Saturation Grid_Site'!F47:G47)</f>
        <v>1</v>
      </c>
      <c r="F46" s="149"/>
      <c r="G46" s="81">
        <f t="shared" si="1"/>
        <v>0</v>
      </c>
      <c r="H46" s="79">
        <f>COUNT('Data Saturation Grid_Site'!I47:J47)</f>
        <v>0</v>
      </c>
      <c r="I46" s="81">
        <f>COUNT('Data Saturation Grid_Site'!K47)</f>
        <v>0</v>
      </c>
      <c r="J46" s="81">
        <f>COUNT('Data Saturation Grid_Site'!L47:M47)</f>
        <v>0</v>
      </c>
      <c r="K46" s="142"/>
    </row>
    <row r="47" spans="1:11" ht="29" x14ac:dyDescent="0.35">
      <c r="A47" s="66"/>
      <c r="B47" s="69" t="s">
        <v>214</v>
      </c>
      <c r="C47" s="79">
        <f t="shared" si="0"/>
        <v>3</v>
      </c>
      <c r="D47" s="75">
        <f>COUNT('Data Saturation Grid_Site'!D48:E48)</f>
        <v>2</v>
      </c>
      <c r="E47" s="80">
        <f>COUNT('Data Saturation Grid_Site'!F48:G48)</f>
        <v>1</v>
      </c>
      <c r="F47" s="149"/>
      <c r="G47" s="81">
        <f t="shared" si="1"/>
        <v>1</v>
      </c>
      <c r="H47" s="79">
        <f>COUNT('Data Saturation Grid_Site'!I48:J48)</f>
        <v>1</v>
      </c>
      <c r="I47" s="81">
        <f>COUNT('Data Saturation Grid_Site'!K48)</f>
        <v>0</v>
      </c>
      <c r="J47" s="81">
        <f>COUNT('Data Saturation Grid_Site'!L48:M48)</f>
        <v>0</v>
      </c>
      <c r="K47" s="142"/>
    </row>
    <row r="48" spans="1:11" x14ac:dyDescent="0.35">
      <c r="A48" s="66"/>
      <c r="B48" s="69" t="s">
        <v>226</v>
      </c>
      <c r="C48" s="79">
        <f t="shared" si="0"/>
        <v>1</v>
      </c>
      <c r="D48" s="75">
        <f>COUNT('Data Saturation Grid_Site'!D49:E49)</f>
        <v>0</v>
      </c>
      <c r="E48" s="80">
        <f>COUNT('Data Saturation Grid_Site'!F49:G49)</f>
        <v>1</v>
      </c>
      <c r="F48" s="149"/>
      <c r="G48" s="81">
        <f t="shared" si="1"/>
        <v>1</v>
      </c>
      <c r="H48" s="79">
        <f>COUNT('Data Saturation Grid_Site'!I49:J49)</f>
        <v>1</v>
      </c>
      <c r="I48" s="81">
        <f>COUNT('Data Saturation Grid_Site'!K49)</f>
        <v>0</v>
      </c>
      <c r="J48" s="81">
        <f>COUNT('Data Saturation Grid_Site'!L49:M49)</f>
        <v>0</v>
      </c>
      <c r="K48" s="142"/>
    </row>
    <row r="49" spans="1:11" x14ac:dyDescent="0.35">
      <c r="A49" s="66"/>
      <c r="B49" s="69" t="s">
        <v>48</v>
      </c>
      <c r="C49" s="79">
        <f t="shared" si="0"/>
        <v>3</v>
      </c>
      <c r="D49" s="75">
        <f>COUNT('Data Saturation Grid_Site'!D50:E50)</f>
        <v>2</v>
      </c>
      <c r="E49" s="80">
        <f>COUNT('Data Saturation Grid_Site'!F50:G50)</f>
        <v>1</v>
      </c>
      <c r="F49" s="149"/>
      <c r="G49" s="81">
        <f t="shared" si="1"/>
        <v>0</v>
      </c>
      <c r="H49" s="79">
        <f>COUNT('Data Saturation Grid_Site'!I50:J50)</f>
        <v>0</v>
      </c>
      <c r="I49" s="81">
        <f>COUNT('Data Saturation Grid_Site'!K50)</f>
        <v>0</v>
      </c>
      <c r="J49" s="81">
        <f>COUNT('Data Saturation Grid_Site'!L50:M50)</f>
        <v>0</v>
      </c>
      <c r="K49" s="142"/>
    </row>
    <row r="50" spans="1:11" s="65" customFormat="1" x14ac:dyDescent="0.35">
      <c r="A50" s="66"/>
      <c r="B50" s="69" t="s">
        <v>135</v>
      </c>
      <c r="C50" s="79">
        <f t="shared" si="0"/>
        <v>3</v>
      </c>
      <c r="D50" s="75">
        <f>COUNT('Data Saturation Grid_Site'!D51:E51)</f>
        <v>2</v>
      </c>
      <c r="E50" s="80">
        <f>COUNT('Data Saturation Grid_Site'!F51:G51)</f>
        <v>1</v>
      </c>
      <c r="F50" s="149"/>
      <c r="G50" s="81">
        <f t="shared" si="1"/>
        <v>1</v>
      </c>
      <c r="H50" s="79">
        <f>COUNT('Data Saturation Grid_Site'!I51:J51)</f>
        <v>1</v>
      </c>
      <c r="I50" s="81">
        <f>COUNT('Data Saturation Grid_Site'!K51)</f>
        <v>0</v>
      </c>
      <c r="J50" s="81">
        <f>COUNT('Data Saturation Grid_Site'!L51:M51)</f>
        <v>0</v>
      </c>
      <c r="K50" s="142"/>
    </row>
    <row r="51" spans="1:11" x14ac:dyDescent="0.35">
      <c r="A51" s="66"/>
      <c r="B51" s="69" t="s">
        <v>158</v>
      </c>
      <c r="C51" s="79">
        <f t="shared" si="0"/>
        <v>0</v>
      </c>
      <c r="D51" s="75">
        <f>COUNT('Data Saturation Grid_Site'!D52:E52)</f>
        <v>0</v>
      </c>
      <c r="E51" s="80">
        <f>COUNT('Data Saturation Grid_Site'!F52:G52)</f>
        <v>0</v>
      </c>
      <c r="F51" s="149"/>
      <c r="G51" s="81">
        <f t="shared" si="1"/>
        <v>1</v>
      </c>
      <c r="H51" s="79">
        <f>COUNT('Data Saturation Grid_Site'!I52:J52)</f>
        <v>0</v>
      </c>
      <c r="I51" s="81">
        <f>COUNT('Data Saturation Grid_Site'!K52)</f>
        <v>1</v>
      </c>
      <c r="J51" s="81">
        <f>COUNT('Data Saturation Grid_Site'!L52:M52)</f>
        <v>0</v>
      </c>
      <c r="K51" s="142"/>
    </row>
    <row r="52" spans="1:11" x14ac:dyDescent="0.35">
      <c r="A52" s="66"/>
      <c r="B52" s="69" t="s">
        <v>170</v>
      </c>
      <c r="C52" s="79">
        <f t="shared" si="0"/>
        <v>0</v>
      </c>
      <c r="D52" s="75">
        <f>COUNT('Data Saturation Grid_Site'!D53:E53)</f>
        <v>0</v>
      </c>
      <c r="E52" s="80">
        <f>COUNT('Data Saturation Grid_Site'!F53:G53)</f>
        <v>0</v>
      </c>
      <c r="F52" s="149"/>
      <c r="G52" s="81">
        <f t="shared" si="1"/>
        <v>2</v>
      </c>
      <c r="H52" s="79">
        <f>COUNT('Data Saturation Grid_Site'!I53:J53)</f>
        <v>1</v>
      </c>
      <c r="I52" s="81">
        <f>COUNT('Data Saturation Grid_Site'!K53)</f>
        <v>1</v>
      </c>
      <c r="J52" s="81">
        <f>COUNT('Data Saturation Grid_Site'!L53:M53)</f>
        <v>0</v>
      </c>
      <c r="K52" s="142"/>
    </row>
    <row r="53" spans="1:11" x14ac:dyDescent="0.35">
      <c r="A53" s="66"/>
      <c r="B53" s="69" t="s">
        <v>186</v>
      </c>
      <c r="C53" s="79">
        <f t="shared" si="0"/>
        <v>0</v>
      </c>
      <c r="D53" s="75">
        <f>COUNT('Data Saturation Grid_Site'!D54:E54)</f>
        <v>0</v>
      </c>
      <c r="E53" s="80">
        <f>COUNT('Data Saturation Grid_Site'!F54:G54)</f>
        <v>0</v>
      </c>
      <c r="F53" s="149"/>
      <c r="G53" s="81">
        <f t="shared" si="1"/>
        <v>1</v>
      </c>
      <c r="H53" s="79">
        <f>COUNT('Data Saturation Grid_Site'!I54:J54)</f>
        <v>0</v>
      </c>
      <c r="I53" s="81">
        <f>COUNT('Data Saturation Grid_Site'!K54)</f>
        <v>1</v>
      </c>
      <c r="J53" s="81">
        <f>COUNT('Data Saturation Grid_Site'!L54:M54)</f>
        <v>0</v>
      </c>
      <c r="K53" s="142"/>
    </row>
    <row r="54" spans="1:11" x14ac:dyDescent="0.35">
      <c r="A54" s="66"/>
      <c r="B54" s="69" t="s">
        <v>80</v>
      </c>
      <c r="C54" s="79">
        <f t="shared" si="0"/>
        <v>0</v>
      </c>
      <c r="D54" s="75">
        <f>COUNT('Data Saturation Grid_Site'!D55:E55)</f>
        <v>0</v>
      </c>
      <c r="E54" s="80">
        <f>COUNT('Data Saturation Grid_Site'!F55:G55)</f>
        <v>0</v>
      </c>
      <c r="F54" s="149"/>
      <c r="G54" s="81">
        <f t="shared" si="1"/>
        <v>1</v>
      </c>
      <c r="H54" s="79">
        <f>COUNT('Data Saturation Grid_Site'!I55:J55)</f>
        <v>1</v>
      </c>
      <c r="I54" s="81">
        <f>COUNT('Data Saturation Grid_Site'!K55)</f>
        <v>0</v>
      </c>
      <c r="J54" s="81">
        <f>COUNT('Data Saturation Grid_Site'!L55:M55)</f>
        <v>0</v>
      </c>
      <c r="K54" s="142"/>
    </row>
    <row r="55" spans="1:11" x14ac:dyDescent="0.35">
      <c r="A55" s="66"/>
      <c r="B55" s="69" t="s">
        <v>50</v>
      </c>
      <c r="C55" s="79">
        <f t="shared" si="0"/>
        <v>2</v>
      </c>
      <c r="D55" s="75">
        <f>COUNT('Data Saturation Grid_Site'!D56:E56)</f>
        <v>0</v>
      </c>
      <c r="E55" s="80">
        <f>COUNT('Data Saturation Grid_Site'!F56:G56)</f>
        <v>2</v>
      </c>
      <c r="F55" s="149"/>
      <c r="G55" s="81">
        <f t="shared" si="1"/>
        <v>2</v>
      </c>
      <c r="H55" s="79">
        <f>COUNT('Data Saturation Grid_Site'!I56:J56)</f>
        <v>1</v>
      </c>
      <c r="I55" s="81">
        <f>COUNT('Data Saturation Grid_Site'!K56)</f>
        <v>1</v>
      </c>
      <c r="J55" s="81">
        <f>COUNT('Data Saturation Grid_Site'!L56:M56)</f>
        <v>0</v>
      </c>
      <c r="K55" s="142"/>
    </row>
    <row r="56" spans="1:11" x14ac:dyDescent="0.35">
      <c r="A56" s="66"/>
      <c r="B56" s="69" t="s">
        <v>51</v>
      </c>
      <c r="C56" s="79">
        <f t="shared" si="0"/>
        <v>1</v>
      </c>
      <c r="D56" s="75">
        <f>COUNT('Data Saturation Grid_Site'!D57:E57)</f>
        <v>0</v>
      </c>
      <c r="E56" s="80">
        <f>COUNT('Data Saturation Grid_Site'!F57:G57)</f>
        <v>1</v>
      </c>
      <c r="F56" s="149"/>
      <c r="G56" s="81">
        <f t="shared" si="1"/>
        <v>1</v>
      </c>
      <c r="H56" s="79">
        <f>COUNT('Data Saturation Grid_Site'!I57:J57)</f>
        <v>1</v>
      </c>
      <c r="I56" s="81">
        <f>COUNT('Data Saturation Grid_Site'!K57)</f>
        <v>0</v>
      </c>
      <c r="J56" s="81">
        <f>COUNT('Data Saturation Grid_Site'!L57:M57)</f>
        <v>0</v>
      </c>
      <c r="K56" s="142"/>
    </row>
    <row r="57" spans="1:11" ht="29" x14ac:dyDescent="0.35">
      <c r="A57" s="66"/>
      <c r="B57" s="69" t="s">
        <v>81</v>
      </c>
      <c r="C57" s="79">
        <f t="shared" si="0"/>
        <v>1</v>
      </c>
      <c r="D57" s="75">
        <f>COUNT('Data Saturation Grid_Site'!D58:E58)</f>
        <v>0</v>
      </c>
      <c r="E57" s="80">
        <f>COUNT('Data Saturation Grid_Site'!F58:G58)</f>
        <v>1</v>
      </c>
      <c r="F57" s="149"/>
      <c r="G57" s="81">
        <f t="shared" si="1"/>
        <v>2</v>
      </c>
      <c r="H57" s="79">
        <f>COUNT('Data Saturation Grid_Site'!I58:J58)</f>
        <v>1</v>
      </c>
      <c r="I57" s="81">
        <f>COUNT('Data Saturation Grid_Site'!K58)</f>
        <v>1</v>
      </c>
      <c r="J57" s="81">
        <f>COUNT('Data Saturation Grid_Site'!L58:M58)</f>
        <v>0</v>
      </c>
      <c r="K57" s="142"/>
    </row>
    <row r="58" spans="1:11" s="65" customFormat="1" ht="29" x14ac:dyDescent="0.35">
      <c r="A58" s="66"/>
      <c r="B58" s="69" t="s">
        <v>264</v>
      </c>
      <c r="C58" s="79">
        <f t="shared" si="0"/>
        <v>1</v>
      </c>
      <c r="D58" s="75">
        <f>COUNT('Data Saturation Grid_Site'!D59:E59)</f>
        <v>0</v>
      </c>
      <c r="E58" s="80">
        <f>COUNT('Data Saturation Grid_Site'!F59:G59)</f>
        <v>1</v>
      </c>
      <c r="F58" s="149"/>
      <c r="G58" s="81">
        <f t="shared" si="1"/>
        <v>0</v>
      </c>
      <c r="H58" s="79">
        <f>COUNT('Data Saturation Grid_Site'!I59:J59)</f>
        <v>0</v>
      </c>
      <c r="I58" s="81">
        <f>COUNT('Data Saturation Grid_Site'!K59)</f>
        <v>0</v>
      </c>
      <c r="J58" s="81">
        <f>COUNT('Data Saturation Grid_Site'!L59:M59)</f>
        <v>0</v>
      </c>
      <c r="K58" s="142"/>
    </row>
    <row r="59" spans="1:11" s="74" customFormat="1" ht="29" x14ac:dyDescent="0.35">
      <c r="A59" s="66"/>
      <c r="B59" s="69" t="s">
        <v>141</v>
      </c>
      <c r="C59" s="79">
        <f t="shared" si="0"/>
        <v>0</v>
      </c>
      <c r="D59" s="75">
        <f>COUNT('Data Saturation Grid_Site'!D60:E60)</f>
        <v>0</v>
      </c>
      <c r="E59" s="80">
        <f>COUNT('Data Saturation Grid_Site'!F60:G60)</f>
        <v>0</v>
      </c>
      <c r="F59" s="149"/>
      <c r="G59" s="81">
        <f t="shared" si="1"/>
        <v>1</v>
      </c>
      <c r="H59" s="79">
        <f>COUNT('Data Saturation Grid_Site'!I60:J60)</f>
        <v>0</v>
      </c>
      <c r="I59" s="81">
        <f>COUNT('Data Saturation Grid_Site'!K60)</f>
        <v>1</v>
      </c>
      <c r="J59" s="81">
        <f>COUNT('Data Saturation Grid_Site'!L60:M60)</f>
        <v>0</v>
      </c>
      <c r="K59" s="142"/>
    </row>
    <row r="60" spans="1:11" ht="29" x14ac:dyDescent="0.35">
      <c r="A60" s="66"/>
      <c r="B60" s="69" t="s">
        <v>239</v>
      </c>
      <c r="C60" s="79">
        <f t="shared" si="0"/>
        <v>1</v>
      </c>
      <c r="D60" s="75">
        <f>COUNT('Data Saturation Grid_Site'!D61:E61)</f>
        <v>0</v>
      </c>
      <c r="E60" s="80">
        <f>COUNT('Data Saturation Grid_Site'!F61:G61)</f>
        <v>1</v>
      </c>
      <c r="F60" s="149"/>
      <c r="G60" s="81">
        <f t="shared" si="1"/>
        <v>1</v>
      </c>
      <c r="H60" s="79">
        <f>COUNT('Data Saturation Grid_Site'!I61:J61)</f>
        <v>0</v>
      </c>
      <c r="I60" s="81">
        <f>COUNT('Data Saturation Grid_Site'!K61)</f>
        <v>1</v>
      </c>
      <c r="J60" s="81">
        <f>COUNT('Data Saturation Grid_Site'!L61:M61)</f>
        <v>0</v>
      </c>
      <c r="K60" s="142"/>
    </row>
    <row r="61" spans="1:11" ht="29" x14ac:dyDescent="0.35">
      <c r="A61" s="66"/>
      <c r="B61" s="69" t="s">
        <v>265</v>
      </c>
      <c r="C61" s="79">
        <f t="shared" si="0"/>
        <v>1</v>
      </c>
      <c r="D61" s="75">
        <f>COUNT('Data Saturation Grid_Site'!D62:E62)</f>
        <v>0</v>
      </c>
      <c r="E61" s="80">
        <f>COUNT('Data Saturation Grid_Site'!F62:G62)</f>
        <v>1</v>
      </c>
      <c r="F61" s="149"/>
      <c r="G61" s="81">
        <f t="shared" si="1"/>
        <v>0</v>
      </c>
      <c r="H61" s="79">
        <f>COUNT('Data Saturation Grid_Site'!I62:J62)</f>
        <v>0</v>
      </c>
      <c r="I61" s="81">
        <f>COUNT('Data Saturation Grid_Site'!K62)</f>
        <v>0</v>
      </c>
      <c r="J61" s="81">
        <f>COUNT('Data Saturation Grid_Site'!L62:M62)</f>
        <v>0</v>
      </c>
      <c r="K61" s="142"/>
    </row>
    <row r="62" spans="1:11" ht="29" x14ac:dyDescent="0.35">
      <c r="A62" s="66"/>
      <c r="B62" s="69" t="s">
        <v>52</v>
      </c>
      <c r="C62" s="79">
        <f t="shared" si="0"/>
        <v>1</v>
      </c>
      <c r="D62" s="75">
        <f>COUNT('Data Saturation Grid_Site'!D63:E63)</f>
        <v>0</v>
      </c>
      <c r="E62" s="80">
        <f>COUNT('Data Saturation Grid_Site'!F63:G63)</f>
        <v>1</v>
      </c>
      <c r="F62" s="149"/>
      <c r="G62" s="81">
        <f t="shared" si="1"/>
        <v>1</v>
      </c>
      <c r="H62" s="79">
        <f>COUNT('Data Saturation Grid_Site'!I63:J63)</f>
        <v>1</v>
      </c>
      <c r="I62" s="81">
        <f>COUNT('Data Saturation Grid_Site'!K63)</f>
        <v>0</v>
      </c>
      <c r="J62" s="81">
        <f>COUNT('Data Saturation Grid_Site'!L63:M63)</f>
        <v>0</v>
      </c>
      <c r="K62" s="142"/>
    </row>
    <row r="63" spans="1:11" ht="29" x14ac:dyDescent="0.35">
      <c r="A63" s="66"/>
      <c r="B63" s="69" t="s">
        <v>274</v>
      </c>
      <c r="C63" s="79">
        <f t="shared" si="0"/>
        <v>2</v>
      </c>
      <c r="D63" s="75">
        <f>COUNT('Data Saturation Grid_Site'!D64:E64)</f>
        <v>0</v>
      </c>
      <c r="E63" s="80">
        <f>COUNT('Data Saturation Grid_Site'!F64:G64)</f>
        <v>2</v>
      </c>
      <c r="F63" s="149"/>
      <c r="G63" s="81">
        <f t="shared" si="1"/>
        <v>0</v>
      </c>
      <c r="H63" s="79">
        <f>COUNT('Data Saturation Grid_Site'!I64:J64)</f>
        <v>0</v>
      </c>
      <c r="I63" s="81">
        <f>COUNT('Data Saturation Grid_Site'!K64)</f>
        <v>0</v>
      </c>
      <c r="J63" s="81">
        <f>COUNT('Data Saturation Grid_Site'!L64:M64)</f>
        <v>0</v>
      </c>
      <c r="K63" s="142"/>
    </row>
    <row r="64" spans="1:11" ht="29" x14ac:dyDescent="0.35">
      <c r="A64" s="66"/>
      <c r="B64" s="69" t="s">
        <v>188</v>
      </c>
      <c r="C64" s="79">
        <f t="shared" si="0"/>
        <v>0</v>
      </c>
      <c r="D64" s="75">
        <f>COUNT('Data Saturation Grid_Site'!D65:E65)</f>
        <v>0</v>
      </c>
      <c r="E64" s="80">
        <f>COUNT('Data Saturation Grid_Site'!F65:G65)</f>
        <v>0</v>
      </c>
      <c r="F64" s="149"/>
      <c r="G64" s="81">
        <f t="shared" si="1"/>
        <v>2</v>
      </c>
      <c r="H64" s="79">
        <f>COUNT('Data Saturation Grid_Site'!I65:J65)</f>
        <v>1</v>
      </c>
      <c r="I64" s="81">
        <f>COUNT('Data Saturation Grid_Site'!K65)</f>
        <v>1</v>
      </c>
      <c r="J64" s="81">
        <f>COUNT('Data Saturation Grid_Site'!L65:M65)</f>
        <v>0</v>
      </c>
      <c r="K64" s="142"/>
    </row>
    <row r="65" spans="1:11" ht="29.5" thickBot="1" x14ac:dyDescent="0.4">
      <c r="A65" s="107"/>
      <c r="B65" s="108" t="s">
        <v>227</v>
      </c>
      <c r="C65" s="118">
        <f t="shared" si="0"/>
        <v>0</v>
      </c>
      <c r="D65" s="115">
        <f>COUNT('Data Saturation Grid_Site'!D66:E66)</f>
        <v>0</v>
      </c>
      <c r="E65" s="109">
        <f>COUNT('Data Saturation Grid_Site'!F66:G66)</f>
        <v>0</v>
      </c>
      <c r="F65" s="149"/>
      <c r="G65" s="122">
        <f t="shared" si="1"/>
        <v>1</v>
      </c>
      <c r="H65" s="118">
        <f>COUNT('Data Saturation Grid_Site'!I66:J66)</f>
        <v>0</v>
      </c>
      <c r="I65" s="123">
        <f>COUNT('Data Saturation Grid_Site'!K66)</f>
        <v>0</v>
      </c>
      <c r="J65" s="124">
        <f>COUNT('Data Saturation Grid_Site'!L66:M66)</f>
        <v>1</v>
      </c>
      <c r="K65" s="142"/>
    </row>
    <row r="66" spans="1:11" x14ac:dyDescent="0.35">
      <c r="A66" s="67" t="s">
        <v>114</v>
      </c>
      <c r="B66" s="69" t="s">
        <v>115</v>
      </c>
      <c r="C66" s="117">
        <f t="shared" si="0"/>
        <v>2</v>
      </c>
      <c r="D66" s="74">
        <f>COUNT('Data Saturation Grid_Site'!D67:E67)</f>
        <v>0</v>
      </c>
      <c r="E66" s="82">
        <f>COUNT('Data Saturation Grid_Site'!F67:G67)</f>
        <v>2</v>
      </c>
      <c r="F66" s="149"/>
      <c r="G66" s="83">
        <f t="shared" si="1"/>
        <v>2</v>
      </c>
      <c r="H66" s="117">
        <f>COUNT('Data Saturation Grid_Site'!I67:J67)</f>
        <v>1</v>
      </c>
      <c r="I66" s="83">
        <f>COUNT('Data Saturation Grid_Site'!K67)</f>
        <v>1</v>
      </c>
      <c r="J66" s="83">
        <f>COUNT('Data Saturation Grid_Site'!L67:M67)</f>
        <v>0</v>
      </c>
      <c r="K66" s="142"/>
    </row>
    <row r="67" spans="1:11" s="65" customFormat="1" x14ac:dyDescent="0.35">
      <c r="A67" s="67"/>
      <c r="B67" s="69" t="s">
        <v>116</v>
      </c>
      <c r="C67" s="79">
        <f t="shared" si="0"/>
        <v>0</v>
      </c>
      <c r="D67" s="75">
        <f>COUNT('Data Saturation Grid_Site'!D68:E68)</f>
        <v>0</v>
      </c>
      <c r="E67" s="80">
        <f>COUNT('Data Saturation Grid_Site'!F68:G68)</f>
        <v>0</v>
      </c>
      <c r="F67" s="149"/>
      <c r="G67" s="81">
        <f t="shared" si="1"/>
        <v>1</v>
      </c>
      <c r="H67" s="79">
        <f>COUNT('Data Saturation Grid_Site'!I68:J68)</f>
        <v>0</v>
      </c>
      <c r="I67" s="81">
        <f>COUNT('Data Saturation Grid_Site'!K68)</f>
        <v>0</v>
      </c>
      <c r="J67" s="81">
        <f>COUNT('Data Saturation Grid_Site'!L68:M68)</f>
        <v>1</v>
      </c>
      <c r="K67" s="142"/>
    </row>
    <row r="68" spans="1:11" ht="29" x14ac:dyDescent="0.35">
      <c r="A68" s="67"/>
      <c r="B68" s="69" t="s">
        <v>190</v>
      </c>
      <c r="C68" s="79">
        <f t="shared" ref="C68:C130" si="2">SUM(D68:E68)</f>
        <v>0</v>
      </c>
      <c r="D68" s="75">
        <f>COUNT('Data Saturation Grid_Site'!D69:E69)</f>
        <v>0</v>
      </c>
      <c r="E68" s="80">
        <f>COUNT('Data Saturation Grid_Site'!F69:G69)</f>
        <v>0</v>
      </c>
      <c r="F68" s="149"/>
      <c r="G68" s="81">
        <f t="shared" ref="G68:G130" si="3">SUM(H68:J68)</f>
        <v>2</v>
      </c>
      <c r="H68" s="79">
        <f>COUNT('Data Saturation Grid_Site'!I69:J69)</f>
        <v>0</v>
      </c>
      <c r="I68" s="81">
        <f>COUNT('Data Saturation Grid_Site'!K69)</f>
        <v>0</v>
      </c>
      <c r="J68" s="81">
        <f>COUNT('Data Saturation Grid_Site'!L69:M69)</f>
        <v>2</v>
      </c>
      <c r="K68" s="142"/>
    </row>
    <row r="69" spans="1:11" x14ac:dyDescent="0.35">
      <c r="A69" s="66" t="s">
        <v>15</v>
      </c>
      <c r="B69" s="69" t="s">
        <v>117</v>
      </c>
      <c r="C69" s="79">
        <f t="shared" si="2"/>
        <v>3</v>
      </c>
      <c r="D69" s="75">
        <f>COUNT('Data Saturation Grid_Site'!D70:E70)</f>
        <v>2</v>
      </c>
      <c r="E69" s="80">
        <f>COUNT('Data Saturation Grid_Site'!F70:G70)</f>
        <v>1</v>
      </c>
      <c r="F69" s="149"/>
      <c r="G69" s="81">
        <f t="shared" si="3"/>
        <v>1</v>
      </c>
      <c r="H69" s="79">
        <f>COUNT('Data Saturation Grid_Site'!I70:J70)</f>
        <v>1</v>
      </c>
      <c r="I69" s="81">
        <f>COUNT('Data Saturation Grid_Site'!K70)</f>
        <v>0</v>
      </c>
      <c r="J69" s="81">
        <f>COUNT('Data Saturation Grid_Site'!L70:M70)</f>
        <v>0</v>
      </c>
      <c r="K69" s="142"/>
    </row>
    <row r="70" spans="1:11" ht="29" x14ac:dyDescent="0.35">
      <c r="A70" s="66"/>
      <c r="B70" s="69" t="s">
        <v>171</v>
      </c>
      <c r="C70" s="79">
        <f t="shared" si="2"/>
        <v>1</v>
      </c>
      <c r="D70" s="75">
        <f>COUNT('Data Saturation Grid_Site'!D71:E71)</f>
        <v>0</v>
      </c>
      <c r="E70" s="80">
        <f>COUNT('Data Saturation Grid_Site'!F71:G71)</f>
        <v>1</v>
      </c>
      <c r="F70" s="149"/>
      <c r="G70" s="81">
        <f t="shared" si="3"/>
        <v>3</v>
      </c>
      <c r="H70" s="79">
        <f>COUNT('Data Saturation Grid_Site'!I71:J71)</f>
        <v>2</v>
      </c>
      <c r="I70" s="81">
        <f>COUNT('Data Saturation Grid_Site'!K71)</f>
        <v>1</v>
      </c>
      <c r="J70" s="81">
        <f>COUNT('Data Saturation Grid_Site'!L71:M71)</f>
        <v>0</v>
      </c>
      <c r="K70" s="142"/>
    </row>
    <row r="71" spans="1:11" x14ac:dyDescent="0.35">
      <c r="A71" s="66"/>
      <c r="B71" s="69" t="s">
        <v>118</v>
      </c>
      <c r="C71" s="79">
        <f t="shared" si="2"/>
        <v>0</v>
      </c>
      <c r="D71" s="75">
        <f>COUNT('Data Saturation Grid_Site'!D72:E72)</f>
        <v>0</v>
      </c>
      <c r="E71" s="80">
        <f>COUNT('Data Saturation Grid_Site'!F72:G72)</f>
        <v>0</v>
      </c>
      <c r="F71" s="149"/>
      <c r="G71" s="81">
        <f t="shared" si="3"/>
        <v>2</v>
      </c>
      <c r="H71" s="79">
        <f>COUNT('Data Saturation Grid_Site'!I72:J72)</f>
        <v>2</v>
      </c>
      <c r="I71" s="81">
        <f>COUNT('Data Saturation Grid_Site'!K72)</f>
        <v>0</v>
      </c>
      <c r="J71" s="81">
        <f>COUNT('Data Saturation Grid_Site'!L72:M72)</f>
        <v>0</v>
      </c>
      <c r="K71" s="142"/>
    </row>
    <row r="72" spans="1:11" x14ac:dyDescent="0.35">
      <c r="A72" s="66"/>
      <c r="B72" s="69" t="s">
        <v>119</v>
      </c>
      <c r="C72" s="79">
        <f t="shared" si="2"/>
        <v>4</v>
      </c>
      <c r="D72" s="75">
        <f>COUNT('Data Saturation Grid_Site'!D73:E73)</f>
        <v>2</v>
      </c>
      <c r="E72" s="80">
        <f>COUNT('Data Saturation Grid_Site'!F73:G73)</f>
        <v>2</v>
      </c>
      <c r="F72" s="149"/>
      <c r="G72" s="81">
        <f t="shared" si="3"/>
        <v>1</v>
      </c>
      <c r="H72" s="79">
        <f>COUNT('Data Saturation Grid_Site'!I73:J73)</f>
        <v>0</v>
      </c>
      <c r="I72" s="81">
        <f>COUNT('Data Saturation Grid_Site'!K73)</f>
        <v>1</v>
      </c>
      <c r="J72" s="81">
        <f>COUNT('Data Saturation Grid_Site'!L73:M73)</f>
        <v>0</v>
      </c>
      <c r="K72" s="142"/>
    </row>
    <row r="73" spans="1:11" x14ac:dyDescent="0.35">
      <c r="A73" s="66"/>
      <c r="B73" s="69" t="s">
        <v>215</v>
      </c>
      <c r="C73" s="79">
        <f t="shared" si="2"/>
        <v>2</v>
      </c>
      <c r="D73" s="75">
        <f>COUNT('Data Saturation Grid_Site'!D74:E74)</f>
        <v>1</v>
      </c>
      <c r="E73" s="80">
        <f>COUNT('Data Saturation Grid_Site'!F74:G74)</f>
        <v>1</v>
      </c>
      <c r="F73" s="149"/>
      <c r="G73" s="81">
        <f t="shared" si="3"/>
        <v>0</v>
      </c>
      <c r="H73" s="79">
        <f>COUNT('Data Saturation Grid_Site'!I74:J74)</f>
        <v>0</v>
      </c>
      <c r="I73" s="81">
        <f>COUNT('Data Saturation Grid_Site'!K74)</f>
        <v>0</v>
      </c>
      <c r="J73" s="81">
        <f>COUNT('Data Saturation Grid_Site'!L74:M74)</f>
        <v>0</v>
      </c>
      <c r="K73" s="142"/>
    </row>
    <row r="74" spans="1:11" x14ac:dyDescent="0.35">
      <c r="A74" s="66"/>
      <c r="B74" s="69" t="s">
        <v>120</v>
      </c>
      <c r="C74" s="79">
        <f t="shared" si="2"/>
        <v>2</v>
      </c>
      <c r="D74" s="75">
        <f>COUNT('Data Saturation Grid_Site'!D75:E75)</f>
        <v>1</v>
      </c>
      <c r="E74" s="80">
        <f>COUNT('Data Saturation Grid_Site'!F75:G75)</f>
        <v>1</v>
      </c>
      <c r="F74" s="149"/>
      <c r="G74" s="81">
        <f t="shared" si="3"/>
        <v>0</v>
      </c>
      <c r="H74" s="79">
        <f>COUNT('Data Saturation Grid_Site'!I75:J75)</f>
        <v>0</v>
      </c>
      <c r="I74" s="81">
        <f>COUNT('Data Saturation Grid_Site'!K75)</f>
        <v>0</v>
      </c>
      <c r="J74" s="81">
        <f>COUNT('Data Saturation Grid_Site'!L75:M75)</f>
        <v>0</v>
      </c>
      <c r="K74" s="142"/>
    </row>
    <row r="75" spans="1:11" x14ac:dyDescent="0.35">
      <c r="A75" s="66"/>
      <c r="B75" s="69" t="s">
        <v>136</v>
      </c>
      <c r="C75" s="79">
        <f t="shared" si="2"/>
        <v>2</v>
      </c>
      <c r="D75" s="75">
        <f>COUNT('Data Saturation Grid_Site'!D76:E76)</f>
        <v>1</v>
      </c>
      <c r="E75" s="80">
        <f>COUNT('Data Saturation Grid_Site'!F76:G76)</f>
        <v>1</v>
      </c>
      <c r="F75" s="149"/>
      <c r="G75" s="81">
        <f t="shared" si="3"/>
        <v>0</v>
      </c>
      <c r="H75" s="79">
        <f>COUNT('Data Saturation Grid_Site'!I76:J76)</f>
        <v>0</v>
      </c>
      <c r="I75" s="81">
        <f>COUNT('Data Saturation Grid_Site'!K76)</f>
        <v>0</v>
      </c>
      <c r="J75" s="81">
        <f>COUNT('Data Saturation Grid_Site'!L76:M76)</f>
        <v>0</v>
      </c>
      <c r="K75" s="142"/>
    </row>
    <row r="76" spans="1:11" x14ac:dyDescent="0.35">
      <c r="A76" s="66"/>
      <c r="B76" s="69" t="s">
        <v>140</v>
      </c>
      <c r="C76" s="79">
        <f t="shared" si="2"/>
        <v>0</v>
      </c>
      <c r="D76" s="75">
        <f>COUNT('Data Saturation Grid_Site'!D77:E77)</f>
        <v>0</v>
      </c>
      <c r="E76" s="80">
        <f>COUNT('Data Saturation Grid_Site'!F77:G77)</f>
        <v>0</v>
      </c>
      <c r="F76" s="149"/>
      <c r="G76" s="81">
        <f t="shared" si="3"/>
        <v>1</v>
      </c>
      <c r="H76" s="79">
        <f>COUNT('Data Saturation Grid_Site'!I77:J77)</f>
        <v>1</v>
      </c>
      <c r="I76" s="81">
        <f>COUNT('Data Saturation Grid_Site'!K77)</f>
        <v>0</v>
      </c>
      <c r="J76" s="81">
        <f>COUNT('Data Saturation Grid_Site'!L77:M77)</f>
        <v>0</v>
      </c>
      <c r="K76" s="142"/>
    </row>
    <row r="77" spans="1:11" x14ac:dyDescent="0.35">
      <c r="A77" s="66"/>
      <c r="B77" s="69" t="s">
        <v>276</v>
      </c>
      <c r="C77" s="79">
        <f t="shared" si="2"/>
        <v>1</v>
      </c>
      <c r="D77" s="75">
        <f>COUNT('Data Saturation Grid_Site'!D78:E78)</f>
        <v>0</v>
      </c>
      <c r="E77" s="80">
        <f>COUNT('Data Saturation Grid_Site'!F78:G78)</f>
        <v>1</v>
      </c>
      <c r="F77" s="149"/>
      <c r="G77" s="81">
        <f t="shared" si="3"/>
        <v>0</v>
      </c>
      <c r="H77" s="79">
        <f>COUNT('Data Saturation Grid_Site'!I78:J78)</f>
        <v>0</v>
      </c>
      <c r="I77" s="81">
        <f>COUNT('Data Saturation Grid_Site'!K78)</f>
        <v>0</v>
      </c>
      <c r="J77" s="81">
        <f>COUNT('Data Saturation Grid_Site'!L78:M78)</f>
        <v>0</v>
      </c>
      <c r="K77" s="142"/>
    </row>
    <row r="78" spans="1:11" x14ac:dyDescent="0.35">
      <c r="A78" s="66"/>
      <c r="B78" s="69" t="s">
        <v>263</v>
      </c>
      <c r="C78" s="79">
        <f t="shared" si="2"/>
        <v>2</v>
      </c>
      <c r="D78" s="75">
        <f>COUNT('Data Saturation Grid_Site'!D79:E79)</f>
        <v>0</v>
      </c>
      <c r="E78" s="80">
        <f>COUNT('Data Saturation Grid_Site'!F79:G79)</f>
        <v>2</v>
      </c>
      <c r="F78" s="149"/>
      <c r="G78" s="81">
        <f t="shared" si="3"/>
        <v>0</v>
      </c>
      <c r="H78" s="79">
        <f>COUNT('Data Saturation Grid_Site'!I79:J79)</f>
        <v>0</v>
      </c>
      <c r="I78" s="81">
        <f>COUNT('Data Saturation Grid_Site'!K79)</f>
        <v>0</v>
      </c>
      <c r="J78" s="81">
        <f>COUNT('Data Saturation Grid_Site'!L79:M79)</f>
        <v>0</v>
      </c>
      <c r="K78" s="142"/>
    </row>
    <row r="79" spans="1:11" x14ac:dyDescent="0.35">
      <c r="A79" s="66"/>
      <c r="B79" s="69" t="s">
        <v>262</v>
      </c>
      <c r="C79" s="79">
        <f t="shared" si="2"/>
        <v>1</v>
      </c>
      <c r="D79" s="75">
        <f>COUNT('Data Saturation Grid_Site'!D80:E80)</f>
        <v>0</v>
      </c>
      <c r="E79" s="80">
        <f>COUNT('Data Saturation Grid_Site'!F80:G80)</f>
        <v>1</v>
      </c>
      <c r="F79" s="149"/>
      <c r="G79" s="81">
        <f t="shared" si="3"/>
        <v>0</v>
      </c>
      <c r="H79" s="79">
        <f>COUNT('Data Saturation Grid_Site'!I80:J80)</f>
        <v>0</v>
      </c>
      <c r="I79" s="81">
        <f>COUNT('Data Saturation Grid_Site'!K80)</f>
        <v>0</v>
      </c>
      <c r="J79" s="81">
        <f>COUNT('Data Saturation Grid_Site'!L80:M80)</f>
        <v>0</v>
      </c>
      <c r="K79" s="142"/>
    </row>
    <row r="80" spans="1:11" x14ac:dyDescent="0.35">
      <c r="A80" s="67" t="s">
        <v>103</v>
      </c>
      <c r="B80" s="69" t="s">
        <v>104</v>
      </c>
      <c r="C80" s="79">
        <f t="shared" si="2"/>
        <v>1</v>
      </c>
      <c r="D80" s="75">
        <f>COUNT('Data Saturation Grid_Site'!D81:E81)</f>
        <v>1</v>
      </c>
      <c r="E80" s="80">
        <f>COUNT('Data Saturation Grid_Site'!F81:G81)</f>
        <v>0</v>
      </c>
      <c r="F80" s="149"/>
      <c r="G80" s="81">
        <f t="shared" si="3"/>
        <v>1</v>
      </c>
      <c r="H80" s="79">
        <f>COUNT('Data Saturation Grid_Site'!I81:J81)</f>
        <v>0</v>
      </c>
      <c r="I80" s="81">
        <f>COUNT('Data Saturation Grid_Site'!K81)</f>
        <v>1</v>
      </c>
      <c r="J80" s="81">
        <f>COUNT('Data Saturation Grid_Site'!L81:M81)</f>
        <v>0</v>
      </c>
      <c r="K80" s="142"/>
    </row>
    <row r="81" spans="1:11" x14ac:dyDescent="0.35">
      <c r="A81" s="66"/>
      <c r="B81" s="69" t="s">
        <v>172</v>
      </c>
      <c r="C81" s="79">
        <f t="shared" si="2"/>
        <v>2</v>
      </c>
      <c r="D81" s="75">
        <f>COUNT('Data Saturation Grid_Site'!D82:E82)</f>
        <v>1</v>
      </c>
      <c r="E81" s="80">
        <f>COUNT('Data Saturation Grid_Site'!F82:G82)</f>
        <v>1</v>
      </c>
      <c r="F81" s="149"/>
      <c r="G81" s="81">
        <f t="shared" si="3"/>
        <v>2</v>
      </c>
      <c r="H81" s="79">
        <f>COUNT('Data Saturation Grid_Site'!I82:J82)</f>
        <v>1</v>
      </c>
      <c r="I81" s="81">
        <f>COUNT('Data Saturation Grid_Site'!K82)</f>
        <v>1</v>
      </c>
      <c r="J81" s="81">
        <f>COUNT('Data Saturation Grid_Site'!L82:M82)</f>
        <v>0</v>
      </c>
      <c r="K81" s="142"/>
    </row>
    <row r="82" spans="1:11" x14ac:dyDescent="0.35">
      <c r="A82" s="66"/>
      <c r="B82" s="69" t="s">
        <v>152</v>
      </c>
      <c r="C82" s="79">
        <f t="shared" si="2"/>
        <v>1</v>
      </c>
      <c r="D82" s="75">
        <f>COUNT('Data Saturation Grid_Site'!D83:E83)</f>
        <v>0</v>
      </c>
      <c r="E82" s="80">
        <f>COUNT('Data Saturation Grid_Site'!F83:G83)</f>
        <v>1</v>
      </c>
      <c r="F82" s="149"/>
      <c r="G82" s="81">
        <f t="shared" si="3"/>
        <v>2</v>
      </c>
      <c r="H82" s="79">
        <f>COUNT('Data Saturation Grid_Site'!I83:J83)</f>
        <v>1</v>
      </c>
      <c r="I82" s="81">
        <f>COUNT('Data Saturation Grid_Site'!K83)</f>
        <v>1</v>
      </c>
      <c r="J82" s="81">
        <f>COUNT('Data Saturation Grid_Site'!L83:M83)</f>
        <v>0</v>
      </c>
      <c r="K82" s="142"/>
    </row>
    <row r="83" spans="1:11" s="65" customFormat="1" x14ac:dyDescent="0.35">
      <c r="A83" s="66"/>
      <c r="B83" s="69" t="s">
        <v>261</v>
      </c>
      <c r="C83" s="79">
        <f t="shared" si="2"/>
        <v>1</v>
      </c>
      <c r="D83" s="75">
        <f>COUNT('Data Saturation Grid_Site'!D84:E84)</f>
        <v>0</v>
      </c>
      <c r="E83" s="80">
        <f>COUNT('Data Saturation Grid_Site'!F84:G84)</f>
        <v>1</v>
      </c>
      <c r="F83" s="149"/>
      <c r="G83" s="81">
        <f t="shared" si="3"/>
        <v>0</v>
      </c>
      <c r="H83" s="79">
        <f>COUNT('Data Saturation Grid_Site'!I84:J84)</f>
        <v>0</v>
      </c>
      <c r="I83" s="81">
        <f>COUNT('Data Saturation Grid_Site'!K84)</f>
        <v>0</v>
      </c>
      <c r="J83" s="81">
        <f>COUNT('Data Saturation Grid_Site'!L84:M84)</f>
        <v>0</v>
      </c>
      <c r="K83" s="142"/>
    </row>
    <row r="84" spans="1:11" s="65" customFormat="1" x14ac:dyDescent="0.35">
      <c r="A84" s="66"/>
      <c r="B84" s="69" t="s">
        <v>221</v>
      </c>
      <c r="C84" s="79">
        <f t="shared" si="2"/>
        <v>0</v>
      </c>
      <c r="D84" s="75">
        <f>COUNT('Data Saturation Grid_Site'!D85:E85)</f>
        <v>0</v>
      </c>
      <c r="E84" s="80">
        <f>COUNT('Data Saturation Grid_Site'!F85:G85)</f>
        <v>0</v>
      </c>
      <c r="F84" s="149"/>
      <c r="G84" s="81">
        <f t="shared" si="3"/>
        <v>1</v>
      </c>
      <c r="H84" s="79">
        <f>COUNT('Data Saturation Grid_Site'!I85:J85)</f>
        <v>1</v>
      </c>
      <c r="I84" s="81">
        <f>COUNT('Data Saturation Grid_Site'!K85)</f>
        <v>0</v>
      </c>
      <c r="J84" s="81">
        <f>COUNT('Data Saturation Grid_Site'!L85:M85)</f>
        <v>0</v>
      </c>
      <c r="K84" s="142"/>
    </row>
    <row r="85" spans="1:11" s="65" customFormat="1" x14ac:dyDescent="0.35">
      <c r="A85" s="66" t="s">
        <v>127</v>
      </c>
      <c r="B85" s="69" t="s">
        <v>297</v>
      </c>
      <c r="C85" s="79">
        <f t="shared" si="2"/>
        <v>1</v>
      </c>
      <c r="D85" s="75">
        <f>COUNT('Data Saturation Grid_Site'!D86:E86)</f>
        <v>1</v>
      </c>
      <c r="E85" s="80">
        <f>COUNT('Data Saturation Grid_Site'!F86:G86)</f>
        <v>0</v>
      </c>
      <c r="F85" s="149"/>
      <c r="G85" s="81">
        <f t="shared" si="3"/>
        <v>0</v>
      </c>
      <c r="H85" s="79">
        <f>COUNT('Data Saturation Grid_Site'!I86:J86)</f>
        <v>0</v>
      </c>
      <c r="I85" s="81">
        <f>COUNT('Data Saturation Grid_Site'!K86)</f>
        <v>0</v>
      </c>
      <c r="J85" s="81">
        <f>COUNT('Data Saturation Grid_Site'!L86:M86)</f>
        <v>0</v>
      </c>
      <c r="K85" s="142"/>
    </row>
    <row r="86" spans="1:11" s="65" customFormat="1" x14ac:dyDescent="0.35">
      <c r="A86" s="66"/>
      <c r="B86" s="69" t="s">
        <v>149</v>
      </c>
      <c r="C86" s="79">
        <f t="shared" si="2"/>
        <v>1</v>
      </c>
      <c r="D86" s="75">
        <f>COUNT('Data Saturation Grid_Site'!D87:E87)</f>
        <v>0</v>
      </c>
      <c r="E86" s="80">
        <f>COUNT('Data Saturation Grid_Site'!F87:G87)</f>
        <v>1</v>
      </c>
      <c r="F86" s="149"/>
      <c r="G86" s="81">
        <f t="shared" si="3"/>
        <v>0</v>
      </c>
      <c r="H86" s="79">
        <f>COUNT('Data Saturation Grid_Site'!I87:J87)</f>
        <v>0</v>
      </c>
      <c r="I86" s="81">
        <f>COUNT('Data Saturation Grid_Site'!K87)</f>
        <v>0</v>
      </c>
      <c r="J86" s="81">
        <f>COUNT('Data Saturation Grid_Site'!L87:M87)</f>
        <v>0</v>
      </c>
      <c r="K86" s="142"/>
    </row>
    <row r="87" spans="1:11" s="65" customFormat="1" x14ac:dyDescent="0.35">
      <c r="A87" s="66"/>
      <c r="B87" s="69" t="s">
        <v>106</v>
      </c>
      <c r="C87" s="79">
        <f t="shared" si="2"/>
        <v>0</v>
      </c>
      <c r="D87" s="75">
        <f>COUNT('Data Saturation Grid_Site'!D88:E88)</f>
        <v>0</v>
      </c>
      <c r="E87" s="80">
        <f>COUNT('Data Saturation Grid_Site'!F88:G88)</f>
        <v>0</v>
      </c>
      <c r="F87" s="149"/>
      <c r="G87" s="81">
        <f t="shared" si="3"/>
        <v>1</v>
      </c>
      <c r="H87" s="79">
        <f>COUNT('Data Saturation Grid_Site'!I88:J88)</f>
        <v>0</v>
      </c>
      <c r="I87" s="81">
        <f>COUNT('Data Saturation Grid_Site'!K88)</f>
        <v>1</v>
      </c>
      <c r="J87" s="81">
        <f>COUNT('Data Saturation Grid_Site'!L88:M88)</f>
        <v>0</v>
      </c>
      <c r="K87" s="142"/>
    </row>
    <row r="88" spans="1:11" s="65" customFormat="1" x14ac:dyDescent="0.35">
      <c r="A88" s="66"/>
      <c r="B88" s="69" t="s">
        <v>107</v>
      </c>
      <c r="C88" s="79">
        <f t="shared" si="2"/>
        <v>1</v>
      </c>
      <c r="D88" s="75">
        <f>COUNT('Data Saturation Grid_Site'!D89:E89)</f>
        <v>0</v>
      </c>
      <c r="E88" s="80">
        <f>COUNT('Data Saturation Grid_Site'!F89:G89)</f>
        <v>1</v>
      </c>
      <c r="F88" s="149"/>
      <c r="G88" s="81">
        <f t="shared" si="3"/>
        <v>1</v>
      </c>
      <c r="H88" s="79">
        <f>COUNT('Data Saturation Grid_Site'!I89:J89)</f>
        <v>1</v>
      </c>
      <c r="I88" s="81">
        <f>COUNT('Data Saturation Grid_Site'!K89)</f>
        <v>0</v>
      </c>
      <c r="J88" s="81">
        <f>COUNT('Data Saturation Grid_Site'!L89:M89)</f>
        <v>0</v>
      </c>
      <c r="K88" s="142"/>
    </row>
    <row r="89" spans="1:11" s="65" customFormat="1" x14ac:dyDescent="0.35">
      <c r="A89" s="66"/>
      <c r="B89" s="69" t="s">
        <v>202</v>
      </c>
      <c r="C89" s="79">
        <f t="shared" si="2"/>
        <v>1</v>
      </c>
      <c r="D89" s="75">
        <f>COUNT('Data Saturation Grid_Site'!D90:E90)</f>
        <v>1</v>
      </c>
      <c r="E89" s="80">
        <f>COUNT('Data Saturation Grid_Site'!F90:G90)</f>
        <v>0</v>
      </c>
      <c r="F89" s="149"/>
      <c r="G89" s="81">
        <f t="shared" si="3"/>
        <v>2</v>
      </c>
      <c r="H89" s="79">
        <f>COUNT('Data Saturation Grid_Site'!I90:J90)</f>
        <v>1</v>
      </c>
      <c r="I89" s="81">
        <f>COUNT('Data Saturation Grid_Site'!K90)</f>
        <v>1</v>
      </c>
      <c r="J89" s="81">
        <f>COUNT('Data Saturation Grid_Site'!L90:M90)</f>
        <v>0</v>
      </c>
      <c r="K89" s="142"/>
    </row>
    <row r="90" spans="1:11" x14ac:dyDescent="0.35">
      <c r="A90" s="66"/>
      <c r="B90" s="69" t="s">
        <v>108</v>
      </c>
      <c r="C90" s="79">
        <f t="shared" si="2"/>
        <v>0</v>
      </c>
      <c r="D90" s="75">
        <f>COUNT('Data Saturation Grid_Site'!D91:E91)</f>
        <v>0</v>
      </c>
      <c r="E90" s="80">
        <f>COUNT('Data Saturation Grid_Site'!F91:G91)</f>
        <v>0</v>
      </c>
      <c r="F90" s="149"/>
      <c r="G90" s="81">
        <f t="shared" si="3"/>
        <v>1</v>
      </c>
      <c r="H90" s="79">
        <f>COUNT('Data Saturation Grid_Site'!I91:J91)</f>
        <v>0</v>
      </c>
      <c r="I90" s="81">
        <f>COUNT('Data Saturation Grid_Site'!K91)</f>
        <v>1</v>
      </c>
      <c r="J90" s="81">
        <f>COUNT('Data Saturation Grid_Site'!L91:M91)</f>
        <v>0</v>
      </c>
      <c r="K90" s="142"/>
    </row>
    <row r="91" spans="1:11" x14ac:dyDescent="0.35">
      <c r="A91" s="66"/>
      <c r="B91" s="69" t="s">
        <v>137</v>
      </c>
      <c r="C91" s="79">
        <f t="shared" si="2"/>
        <v>0</v>
      </c>
      <c r="D91" s="75">
        <f>COUNT('Data Saturation Grid_Site'!D92:E92)</f>
        <v>0</v>
      </c>
      <c r="E91" s="80">
        <f>COUNT('Data Saturation Grid_Site'!F92:G92)</f>
        <v>0</v>
      </c>
      <c r="F91" s="149"/>
      <c r="G91" s="81">
        <f t="shared" si="3"/>
        <v>2</v>
      </c>
      <c r="H91" s="79">
        <f>COUNT('Data Saturation Grid_Site'!I92:J92)</f>
        <v>1</v>
      </c>
      <c r="I91" s="81">
        <f>COUNT('Data Saturation Grid_Site'!K92)</f>
        <v>1</v>
      </c>
      <c r="J91" s="81">
        <f>COUNT('Data Saturation Grid_Site'!L92:M92)</f>
        <v>0</v>
      </c>
      <c r="K91" s="142"/>
    </row>
    <row r="92" spans="1:11" x14ac:dyDescent="0.35">
      <c r="A92" s="66"/>
      <c r="B92" s="69" t="s">
        <v>109</v>
      </c>
      <c r="C92" s="79">
        <f t="shared" si="2"/>
        <v>1</v>
      </c>
      <c r="D92" s="75">
        <f>COUNT('Data Saturation Grid_Site'!D93:E93)</f>
        <v>0</v>
      </c>
      <c r="E92" s="80">
        <f>COUNT('Data Saturation Grid_Site'!F93:G93)</f>
        <v>1</v>
      </c>
      <c r="F92" s="149"/>
      <c r="G92" s="81">
        <f t="shared" si="3"/>
        <v>0</v>
      </c>
      <c r="H92" s="79">
        <f>COUNT('Data Saturation Grid_Site'!I93:J93)</f>
        <v>0</v>
      </c>
      <c r="I92" s="81">
        <f>COUNT('Data Saturation Grid_Site'!K93)</f>
        <v>0</v>
      </c>
      <c r="J92" s="81">
        <f>COUNT('Data Saturation Grid_Site'!L93:M93)</f>
        <v>0</v>
      </c>
      <c r="K92" s="142"/>
    </row>
    <row r="93" spans="1:11" x14ac:dyDescent="0.35">
      <c r="A93" s="67"/>
      <c r="B93" s="69" t="s">
        <v>58</v>
      </c>
      <c r="C93" s="79">
        <f t="shared" si="2"/>
        <v>2</v>
      </c>
      <c r="D93" s="75">
        <f>COUNT('Data Saturation Grid_Site'!D94:E94)</f>
        <v>1</v>
      </c>
      <c r="E93" s="80">
        <f>COUNT('Data Saturation Grid_Site'!F94:G94)</f>
        <v>1</v>
      </c>
      <c r="F93" s="149"/>
      <c r="G93" s="81">
        <f t="shared" si="3"/>
        <v>1</v>
      </c>
      <c r="H93" s="79">
        <f>COUNT('Data Saturation Grid_Site'!I94:J94)</f>
        <v>1</v>
      </c>
      <c r="I93" s="81">
        <f>COUNT('Data Saturation Grid_Site'!K94)</f>
        <v>0</v>
      </c>
      <c r="J93" s="81">
        <f>COUNT('Data Saturation Grid_Site'!L94:M94)</f>
        <v>0</v>
      </c>
      <c r="K93" s="142"/>
    </row>
    <row r="94" spans="1:11" x14ac:dyDescent="0.35">
      <c r="A94" s="67"/>
      <c r="B94" s="69" t="s">
        <v>176</v>
      </c>
      <c r="C94" s="79">
        <f t="shared" si="2"/>
        <v>2</v>
      </c>
      <c r="D94" s="75">
        <f>COUNT('Data Saturation Grid_Site'!D95:E95)</f>
        <v>1</v>
      </c>
      <c r="E94" s="80">
        <f>COUNT('Data Saturation Grid_Site'!F95:G95)</f>
        <v>1</v>
      </c>
      <c r="F94" s="149"/>
      <c r="G94" s="81">
        <f t="shared" si="3"/>
        <v>3</v>
      </c>
      <c r="H94" s="79">
        <f>COUNT('Data Saturation Grid_Site'!I95:J95)</f>
        <v>2</v>
      </c>
      <c r="I94" s="81">
        <f>COUNT('Data Saturation Grid_Site'!K95)</f>
        <v>0</v>
      </c>
      <c r="J94" s="81">
        <f>COUNT('Data Saturation Grid_Site'!L95:M95)</f>
        <v>1</v>
      </c>
      <c r="K94" s="142"/>
    </row>
    <row r="95" spans="1:11" ht="29" x14ac:dyDescent="0.35">
      <c r="A95" s="66"/>
      <c r="B95" s="69" t="s">
        <v>275</v>
      </c>
      <c r="C95" s="79">
        <f t="shared" si="2"/>
        <v>1</v>
      </c>
      <c r="D95" s="75">
        <f>COUNT('Data Saturation Grid_Site'!D96:E96)</f>
        <v>0</v>
      </c>
      <c r="E95" s="80">
        <f>COUNT('Data Saturation Grid_Site'!F96:G96)</f>
        <v>1</v>
      </c>
      <c r="F95" s="149"/>
      <c r="G95" s="81">
        <f t="shared" si="3"/>
        <v>0</v>
      </c>
      <c r="H95" s="79">
        <f>COUNT('Data Saturation Grid_Site'!I96:J96)</f>
        <v>0</v>
      </c>
      <c r="I95" s="81">
        <f>COUNT('Data Saturation Grid_Site'!K96)</f>
        <v>0</v>
      </c>
      <c r="J95" s="81">
        <f>COUNT('Data Saturation Grid_Site'!L96:M96)</f>
        <v>0</v>
      </c>
      <c r="K95" s="142"/>
    </row>
    <row r="96" spans="1:11" x14ac:dyDescent="0.35">
      <c r="A96" s="67"/>
      <c r="B96" s="69" t="s">
        <v>110</v>
      </c>
      <c r="C96" s="79">
        <f t="shared" si="2"/>
        <v>0</v>
      </c>
      <c r="D96" s="75">
        <f>COUNT('Data Saturation Grid_Site'!D97:E97)</f>
        <v>0</v>
      </c>
      <c r="E96" s="80">
        <f>COUNT('Data Saturation Grid_Site'!F97:G97)</f>
        <v>0</v>
      </c>
      <c r="F96" s="149"/>
      <c r="G96" s="81">
        <f t="shared" si="3"/>
        <v>1</v>
      </c>
      <c r="H96" s="79">
        <f>COUNT('Data Saturation Grid_Site'!I97:J97)</f>
        <v>0</v>
      </c>
      <c r="I96" s="81">
        <f>COUNT('Data Saturation Grid_Site'!K97)</f>
        <v>1</v>
      </c>
      <c r="J96" s="81">
        <f>COUNT('Data Saturation Grid_Site'!L97:M97)</f>
        <v>0</v>
      </c>
      <c r="K96" s="142"/>
    </row>
    <row r="97" spans="1:11" x14ac:dyDescent="0.35">
      <c r="A97" s="67" t="s">
        <v>126</v>
      </c>
      <c r="B97" s="69" t="s">
        <v>277</v>
      </c>
      <c r="C97" s="79">
        <f t="shared" si="2"/>
        <v>1</v>
      </c>
      <c r="D97" s="75">
        <f>COUNT('Data Saturation Grid_Site'!D98:E98)</f>
        <v>0</v>
      </c>
      <c r="E97" s="80">
        <f>COUNT('Data Saturation Grid_Site'!F98:G98)</f>
        <v>1</v>
      </c>
      <c r="F97" s="149"/>
      <c r="G97" s="81">
        <f t="shared" si="3"/>
        <v>0</v>
      </c>
      <c r="H97" s="79">
        <f>COUNT('Data Saturation Grid_Site'!I98:J98)</f>
        <v>0</v>
      </c>
      <c r="I97" s="81">
        <f>COUNT('Data Saturation Grid_Site'!K98)</f>
        <v>0</v>
      </c>
      <c r="J97" s="81">
        <f>COUNT('Data Saturation Grid_Site'!L98:M98)</f>
        <v>0</v>
      </c>
      <c r="K97" s="142"/>
    </row>
    <row r="98" spans="1:11" x14ac:dyDescent="0.35">
      <c r="A98" s="67"/>
      <c r="B98" s="69" t="s">
        <v>128</v>
      </c>
      <c r="C98" s="79">
        <f t="shared" si="2"/>
        <v>0</v>
      </c>
      <c r="D98" s="75">
        <f>COUNT('Data Saturation Grid_Site'!D99:E99)</f>
        <v>0</v>
      </c>
      <c r="E98" s="80">
        <f>COUNT('Data Saturation Grid_Site'!F99:G99)</f>
        <v>0</v>
      </c>
      <c r="F98" s="149"/>
      <c r="G98" s="81">
        <f t="shared" si="3"/>
        <v>1</v>
      </c>
      <c r="H98" s="79">
        <f>COUNT('Data Saturation Grid_Site'!I99:J99)</f>
        <v>0</v>
      </c>
      <c r="I98" s="81">
        <f>COUNT('Data Saturation Grid_Site'!K99)</f>
        <v>0</v>
      </c>
      <c r="J98" s="81">
        <f>COUNT('Data Saturation Grid_Site'!L99:M99)</f>
        <v>1</v>
      </c>
      <c r="K98" s="142"/>
    </row>
    <row r="99" spans="1:11" x14ac:dyDescent="0.35">
      <c r="A99" s="67"/>
      <c r="B99" s="69" t="s">
        <v>129</v>
      </c>
      <c r="C99" s="79">
        <f t="shared" si="2"/>
        <v>1</v>
      </c>
      <c r="D99" s="75">
        <f>COUNT('Data Saturation Grid_Site'!D100:E100)</f>
        <v>0</v>
      </c>
      <c r="E99" s="80">
        <f>COUNT('Data Saturation Grid_Site'!F100:G100)</f>
        <v>1</v>
      </c>
      <c r="F99" s="149"/>
      <c r="G99" s="81">
        <f t="shared" si="3"/>
        <v>0</v>
      </c>
      <c r="H99" s="79">
        <f>COUNT('Data Saturation Grid_Site'!I100:J100)</f>
        <v>0</v>
      </c>
      <c r="I99" s="81">
        <f>COUNT('Data Saturation Grid_Site'!K100)</f>
        <v>0</v>
      </c>
      <c r="J99" s="81">
        <f>COUNT('Data Saturation Grid_Site'!L100:M100)</f>
        <v>0</v>
      </c>
      <c r="K99" s="142"/>
    </row>
    <row r="100" spans="1:11" x14ac:dyDescent="0.35">
      <c r="A100" s="67"/>
      <c r="B100" s="69" t="s">
        <v>270</v>
      </c>
      <c r="C100" s="79">
        <f t="shared" si="2"/>
        <v>1</v>
      </c>
      <c r="D100" s="75">
        <f>COUNT('Data Saturation Grid_Site'!D101:E101)</f>
        <v>0</v>
      </c>
      <c r="E100" s="80">
        <f>COUNT('Data Saturation Grid_Site'!F101:G101)</f>
        <v>1</v>
      </c>
      <c r="F100" s="149"/>
      <c r="G100" s="81">
        <f t="shared" si="3"/>
        <v>0</v>
      </c>
      <c r="H100" s="79">
        <f>COUNT('Data Saturation Grid_Site'!I101:J101)</f>
        <v>0</v>
      </c>
      <c r="I100" s="81">
        <f>COUNT('Data Saturation Grid_Site'!K101)</f>
        <v>0</v>
      </c>
      <c r="J100" s="81">
        <f>COUNT('Data Saturation Grid_Site'!L101:M101)</f>
        <v>0</v>
      </c>
      <c r="K100" s="142"/>
    </row>
    <row r="101" spans="1:11" s="65" customFormat="1" x14ac:dyDescent="0.35">
      <c r="A101" s="67"/>
      <c r="B101" s="69" t="s">
        <v>269</v>
      </c>
      <c r="C101" s="79">
        <f t="shared" si="2"/>
        <v>1</v>
      </c>
      <c r="D101" s="75">
        <f>COUNT('Data Saturation Grid_Site'!D102:E102)</f>
        <v>0</v>
      </c>
      <c r="E101" s="80">
        <f>COUNT('Data Saturation Grid_Site'!F102:G102)</f>
        <v>1</v>
      </c>
      <c r="F101" s="149"/>
      <c r="G101" s="81">
        <f t="shared" si="3"/>
        <v>1</v>
      </c>
      <c r="H101" s="79">
        <f>COUNT('Data Saturation Grid_Site'!I102:J102)</f>
        <v>0</v>
      </c>
      <c r="I101" s="81">
        <f>COUNT('Data Saturation Grid_Site'!K102)</f>
        <v>0</v>
      </c>
      <c r="J101" s="81">
        <f>COUNT('Data Saturation Grid_Site'!L102:M102)</f>
        <v>1</v>
      </c>
      <c r="K101" s="142"/>
    </row>
    <row r="102" spans="1:11" s="65" customFormat="1" x14ac:dyDescent="0.35">
      <c r="A102" s="66" t="s">
        <v>56</v>
      </c>
      <c r="B102" s="69" t="s">
        <v>57</v>
      </c>
      <c r="C102" s="79">
        <f t="shared" si="2"/>
        <v>2</v>
      </c>
      <c r="D102" s="75">
        <f>COUNT('Data Saturation Grid_Site'!D103:E103)</f>
        <v>1</v>
      </c>
      <c r="E102" s="80">
        <f>COUNT('Data Saturation Grid_Site'!F103:G103)</f>
        <v>1</v>
      </c>
      <c r="F102" s="149"/>
      <c r="G102" s="81">
        <f t="shared" si="3"/>
        <v>0</v>
      </c>
      <c r="H102" s="79">
        <f>COUNT('Data Saturation Grid_Site'!I103:J103)</f>
        <v>0</v>
      </c>
      <c r="I102" s="81">
        <f>COUNT('Data Saturation Grid_Site'!K103)</f>
        <v>0</v>
      </c>
      <c r="J102" s="81">
        <f>COUNT('Data Saturation Grid_Site'!L103:M103)</f>
        <v>0</v>
      </c>
      <c r="K102" s="142"/>
    </row>
    <row r="103" spans="1:11" s="65" customFormat="1" x14ac:dyDescent="0.35">
      <c r="A103" s="66"/>
      <c r="B103" s="69" t="s">
        <v>59</v>
      </c>
      <c r="C103" s="79">
        <f t="shared" si="2"/>
        <v>0</v>
      </c>
      <c r="D103" s="75">
        <f>COUNT('Data Saturation Grid_Site'!D104:E104)</f>
        <v>0</v>
      </c>
      <c r="E103" s="80">
        <f>COUNT('Data Saturation Grid_Site'!F104:G104)</f>
        <v>0</v>
      </c>
      <c r="F103" s="149"/>
      <c r="G103" s="81">
        <f t="shared" si="3"/>
        <v>1</v>
      </c>
      <c r="H103" s="79">
        <f>COUNT('Data Saturation Grid_Site'!I104:J104)</f>
        <v>1</v>
      </c>
      <c r="I103" s="81">
        <f>COUNT('Data Saturation Grid_Site'!K104)</f>
        <v>0</v>
      </c>
      <c r="J103" s="81">
        <f>COUNT('Data Saturation Grid_Site'!L104:M104)</f>
        <v>0</v>
      </c>
      <c r="K103" s="142"/>
    </row>
    <row r="104" spans="1:11" s="65" customFormat="1" x14ac:dyDescent="0.35">
      <c r="A104" s="66"/>
      <c r="B104" s="69" t="s">
        <v>298</v>
      </c>
      <c r="C104" s="79">
        <f t="shared" si="2"/>
        <v>1</v>
      </c>
      <c r="D104" s="75">
        <f>COUNT('Data Saturation Grid_Site'!D105:E105)</f>
        <v>1</v>
      </c>
      <c r="E104" s="80">
        <f>COUNT('Data Saturation Grid_Site'!F105:G105)</f>
        <v>0</v>
      </c>
      <c r="F104" s="149"/>
      <c r="G104" s="81">
        <f t="shared" si="3"/>
        <v>0</v>
      </c>
      <c r="H104" s="79">
        <f>COUNT('Data Saturation Grid_Site'!I105:J105)</f>
        <v>0</v>
      </c>
      <c r="I104" s="81">
        <f>COUNT('Data Saturation Grid_Site'!K105)</f>
        <v>0</v>
      </c>
      <c r="J104" s="81">
        <f>COUNT('Data Saturation Grid_Site'!L105:M105)</f>
        <v>0</v>
      </c>
      <c r="K104" s="142"/>
    </row>
    <row r="105" spans="1:11" x14ac:dyDescent="0.35">
      <c r="A105" s="66"/>
      <c r="B105" s="69" t="s">
        <v>176</v>
      </c>
      <c r="C105" s="79">
        <f t="shared" si="2"/>
        <v>0</v>
      </c>
      <c r="D105" s="75">
        <f>COUNT('Data Saturation Grid_Site'!D106:E106)</f>
        <v>0</v>
      </c>
      <c r="E105" s="80">
        <f>COUNT('Data Saturation Grid_Site'!F106:G106)</f>
        <v>0</v>
      </c>
      <c r="F105" s="149"/>
      <c r="G105" s="81">
        <f t="shared" si="3"/>
        <v>2</v>
      </c>
      <c r="H105" s="79">
        <f>COUNT('Data Saturation Grid_Site'!I106:J106)</f>
        <v>2</v>
      </c>
      <c r="I105" s="81">
        <f>COUNT('Data Saturation Grid_Site'!K106)</f>
        <v>0</v>
      </c>
      <c r="J105" s="81">
        <f>COUNT('Data Saturation Grid_Site'!L106:M106)</f>
        <v>0</v>
      </c>
      <c r="K105" s="142"/>
    </row>
    <row r="106" spans="1:11" x14ac:dyDescent="0.35">
      <c r="A106" s="66"/>
      <c r="B106" s="69" t="s">
        <v>299</v>
      </c>
      <c r="C106" s="79">
        <f t="shared" si="2"/>
        <v>0</v>
      </c>
      <c r="D106" s="75">
        <f>COUNT('Data Saturation Grid_Site'!D107:E107)</f>
        <v>0</v>
      </c>
      <c r="E106" s="80">
        <f>COUNT('Data Saturation Grid_Site'!F107:G107)</f>
        <v>0</v>
      </c>
      <c r="F106" s="149"/>
      <c r="G106" s="81">
        <f t="shared" si="3"/>
        <v>1</v>
      </c>
      <c r="H106" s="79">
        <f>COUNT('Data Saturation Grid_Site'!I107:J107)</f>
        <v>0</v>
      </c>
      <c r="I106" s="81">
        <f>COUNT('Data Saturation Grid_Site'!K107)</f>
        <v>1</v>
      </c>
      <c r="J106" s="81">
        <f>COUNT('Data Saturation Grid_Site'!L107:M107)</f>
        <v>0</v>
      </c>
      <c r="K106" s="142"/>
    </row>
    <row r="107" spans="1:11" ht="29" x14ac:dyDescent="0.35">
      <c r="A107" s="66"/>
      <c r="B107" s="69" t="s">
        <v>255</v>
      </c>
      <c r="C107" s="79">
        <f t="shared" si="2"/>
        <v>0</v>
      </c>
      <c r="D107" s="75">
        <f>COUNT('Data Saturation Grid_Site'!D108:E108)</f>
        <v>0</v>
      </c>
      <c r="E107" s="80">
        <f>COUNT('Data Saturation Grid_Site'!F108:G108)</f>
        <v>0</v>
      </c>
      <c r="F107" s="149"/>
      <c r="G107" s="81">
        <f t="shared" si="3"/>
        <v>1</v>
      </c>
      <c r="H107" s="79">
        <f>COUNT('Data Saturation Grid_Site'!I108:J108)</f>
        <v>0</v>
      </c>
      <c r="I107" s="81">
        <f>COUNT('Data Saturation Grid_Site'!K108)</f>
        <v>0</v>
      </c>
      <c r="J107" s="81">
        <f>COUNT('Data Saturation Grid_Site'!L108:M108)</f>
        <v>1</v>
      </c>
      <c r="K107" s="142"/>
    </row>
    <row r="108" spans="1:11" x14ac:dyDescent="0.35">
      <c r="A108" s="66"/>
      <c r="B108" s="69" t="s">
        <v>254</v>
      </c>
      <c r="C108" s="79">
        <f t="shared" si="2"/>
        <v>0</v>
      </c>
      <c r="D108" s="75">
        <f>COUNT('Data Saturation Grid_Site'!D109:E109)</f>
        <v>0</v>
      </c>
      <c r="E108" s="80">
        <f>COUNT('Data Saturation Grid_Site'!F109:G109)</f>
        <v>0</v>
      </c>
      <c r="F108" s="149"/>
      <c r="G108" s="81">
        <f t="shared" si="3"/>
        <v>1</v>
      </c>
      <c r="H108" s="79">
        <f>COUNT('Data Saturation Grid_Site'!I109:J109)</f>
        <v>0</v>
      </c>
      <c r="I108" s="81">
        <f>COUNT('Data Saturation Grid_Site'!K109)</f>
        <v>0</v>
      </c>
      <c r="J108" s="81">
        <f>COUNT('Data Saturation Grid_Site'!L109:M109)</f>
        <v>1</v>
      </c>
      <c r="K108" s="142"/>
    </row>
    <row r="109" spans="1:11" ht="29" x14ac:dyDescent="0.35">
      <c r="A109" s="66"/>
      <c r="B109" s="69" t="s">
        <v>266</v>
      </c>
      <c r="C109" s="79">
        <f t="shared" si="2"/>
        <v>1</v>
      </c>
      <c r="D109" s="75">
        <f>COUNT('Data Saturation Grid_Site'!D110:E110)</f>
        <v>0</v>
      </c>
      <c r="E109" s="80">
        <f>COUNT('Data Saturation Grid_Site'!F110:G110)</f>
        <v>1</v>
      </c>
      <c r="F109" s="149"/>
      <c r="G109" s="81">
        <f t="shared" si="3"/>
        <v>0</v>
      </c>
      <c r="H109" s="79">
        <f>COUNT('Data Saturation Grid_Site'!I110:J110)</f>
        <v>0</v>
      </c>
      <c r="I109" s="81">
        <f>COUNT('Data Saturation Grid_Site'!K110)</f>
        <v>0</v>
      </c>
      <c r="J109" s="81">
        <f>COUNT('Data Saturation Grid_Site'!L110:M110)</f>
        <v>0</v>
      </c>
      <c r="K109" s="142"/>
    </row>
    <row r="110" spans="1:11" ht="29" x14ac:dyDescent="0.35">
      <c r="A110" s="66"/>
      <c r="B110" s="69" t="s">
        <v>267</v>
      </c>
      <c r="C110" s="79">
        <f t="shared" si="2"/>
        <v>1</v>
      </c>
      <c r="D110" s="75">
        <f>COUNT('Data Saturation Grid_Site'!D111:E111)</f>
        <v>0</v>
      </c>
      <c r="E110" s="80">
        <f>COUNT('Data Saturation Grid_Site'!F111:G111)</f>
        <v>1</v>
      </c>
      <c r="F110" s="149"/>
      <c r="G110" s="81">
        <f t="shared" si="3"/>
        <v>0</v>
      </c>
      <c r="H110" s="79">
        <f>COUNT('Data Saturation Grid_Site'!I111:J111)</f>
        <v>0</v>
      </c>
      <c r="I110" s="81">
        <f>COUNT('Data Saturation Grid_Site'!K111)</f>
        <v>0</v>
      </c>
      <c r="J110" s="81">
        <f>COUNT('Data Saturation Grid_Site'!L111:M111)</f>
        <v>0</v>
      </c>
      <c r="K110" s="142"/>
    </row>
    <row r="111" spans="1:11" x14ac:dyDescent="0.35">
      <c r="A111" s="66"/>
      <c r="B111" s="69" t="s">
        <v>268</v>
      </c>
      <c r="C111" s="79">
        <f t="shared" si="2"/>
        <v>1</v>
      </c>
      <c r="D111" s="75">
        <f>COUNT('Data Saturation Grid_Site'!D112:E112)</f>
        <v>0</v>
      </c>
      <c r="E111" s="80">
        <f>COUNT('Data Saturation Grid_Site'!F112:G112)</f>
        <v>1</v>
      </c>
      <c r="F111" s="149"/>
      <c r="G111" s="81">
        <f t="shared" si="3"/>
        <v>0</v>
      </c>
      <c r="H111" s="79">
        <f>COUNT('Data Saturation Grid_Site'!I112:J112)</f>
        <v>0</v>
      </c>
      <c r="I111" s="81">
        <f>COUNT('Data Saturation Grid_Site'!K112)</f>
        <v>0</v>
      </c>
      <c r="J111" s="81">
        <f>COUNT('Data Saturation Grid_Site'!L112:M112)</f>
        <v>0</v>
      </c>
      <c r="K111" s="142"/>
    </row>
    <row r="112" spans="1:11" x14ac:dyDescent="0.35">
      <c r="A112" s="66"/>
      <c r="B112" s="69" t="s">
        <v>60</v>
      </c>
      <c r="C112" s="79">
        <f t="shared" si="2"/>
        <v>0</v>
      </c>
      <c r="D112" s="75">
        <f>COUNT('Data Saturation Grid_Site'!D113:E113)</f>
        <v>0</v>
      </c>
      <c r="E112" s="80">
        <f>COUNT('Data Saturation Grid_Site'!F113:G113)</f>
        <v>0</v>
      </c>
      <c r="F112" s="149"/>
      <c r="G112" s="81">
        <f t="shared" si="3"/>
        <v>1</v>
      </c>
      <c r="H112" s="79">
        <f>COUNT('Data Saturation Grid_Site'!I113:J113)</f>
        <v>1</v>
      </c>
      <c r="I112" s="81">
        <f>COUNT('Data Saturation Grid_Site'!K113)</f>
        <v>0</v>
      </c>
      <c r="J112" s="81">
        <f>COUNT('Data Saturation Grid_Site'!L113:M113)</f>
        <v>0</v>
      </c>
      <c r="K112" s="142"/>
    </row>
    <row r="113" spans="1:11" ht="29" x14ac:dyDescent="0.35">
      <c r="A113" s="66"/>
      <c r="B113" s="69" t="s">
        <v>300</v>
      </c>
      <c r="C113" s="79">
        <f t="shared" si="2"/>
        <v>1</v>
      </c>
      <c r="D113" s="75">
        <f>COUNT('Data Saturation Grid_Site'!D114:E114)</f>
        <v>1</v>
      </c>
      <c r="E113" s="80">
        <f>COUNT('Data Saturation Grid_Site'!F114:G114)</f>
        <v>0</v>
      </c>
      <c r="F113" s="149"/>
      <c r="G113" s="81">
        <f t="shared" si="3"/>
        <v>0</v>
      </c>
      <c r="H113" s="79">
        <f>COUNT('Data Saturation Grid_Site'!I114:J114)</f>
        <v>0</v>
      </c>
      <c r="I113" s="81">
        <f>COUNT('Data Saturation Grid_Site'!K114)</f>
        <v>0</v>
      </c>
      <c r="J113" s="81">
        <f>COUNT('Data Saturation Grid_Site'!L114:M114)</f>
        <v>0</v>
      </c>
      <c r="K113" s="142"/>
    </row>
    <row r="114" spans="1:11" s="65" customFormat="1" x14ac:dyDescent="0.35">
      <c r="A114" s="66"/>
      <c r="B114" s="69" t="s">
        <v>55</v>
      </c>
      <c r="C114" s="79">
        <f t="shared" si="2"/>
        <v>0</v>
      </c>
      <c r="D114" s="75">
        <f>COUNT('Data Saturation Grid_Site'!D115:E115)</f>
        <v>0</v>
      </c>
      <c r="E114" s="80">
        <f>COUNT('Data Saturation Grid_Site'!F115:G115)</f>
        <v>0</v>
      </c>
      <c r="F114" s="149"/>
      <c r="G114" s="81">
        <f t="shared" si="3"/>
        <v>1</v>
      </c>
      <c r="H114" s="79">
        <f>COUNT('Data Saturation Grid_Site'!I115:J115)</f>
        <v>0</v>
      </c>
      <c r="I114" s="81">
        <f>COUNT('Data Saturation Grid_Site'!K115)</f>
        <v>0</v>
      </c>
      <c r="J114" s="81">
        <f>COUNT('Data Saturation Grid_Site'!L115:M115)</f>
        <v>1</v>
      </c>
      <c r="K114" s="142"/>
    </row>
    <row r="115" spans="1:11" s="65" customFormat="1" ht="29" x14ac:dyDescent="0.35">
      <c r="A115" s="66"/>
      <c r="B115" s="69" t="s">
        <v>301</v>
      </c>
      <c r="C115" s="79">
        <f t="shared" si="2"/>
        <v>0</v>
      </c>
      <c r="D115" s="75">
        <f>COUNT('Data Saturation Grid_Site'!D116:E116)</f>
        <v>0</v>
      </c>
      <c r="E115" s="80">
        <f>COUNT('Data Saturation Grid_Site'!F116:G116)</f>
        <v>0</v>
      </c>
      <c r="F115" s="149"/>
      <c r="G115" s="81">
        <f t="shared" si="3"/>
        <v>1</v>
      </c>
      <c r="H115" s="79">
        <f>COUNT('Data Saturation Grid_Site'!I116:J116)</f>
        <v>0</v>
      </c>
      <c r="I115" s="81">
        <f>COUNT('Data Saturation Grid_Site'!K116)</f>
        <v>0</v>
      </c>
      <c r="J115" s="81">
        <f>COUNT('Data Saturation Grid_Site'!L116:M116)</f>
        <v>1</v>
      </c>
      <c r="K115" s="142"/>
    </row>
    <row r="116" spans="1:11" s="65" customFormat="1" x14ac:dyDescent="0.35">
      <c r="A116" s="66"/>
      <c r="B116" s="69" t="s">
        <v>244</v>
      </c>
      <c r="C116" s="79">
        <f t="shared" si="2"/>
        <v>0</v>
      </c>
      <c r="D116" s="75">
        <f>COUNT('Data Saturation Grid_Site'!D117:E117)</f>
        <v>0</v>
      </c>
      <c r="E116" s="80">
        <f>COUNT('Data Saturation Grid_Site'!F117:G117)</f>
        <v>0</v>
      </c>
      <c r="F116" s="149"/>
      <c r="G116" s="81">
        <f t="shared" si="3"/>
        <v>1</v>
      </c>
      <c r="H116" s="79">
        <f>COUNT('Data Saturation Grid_Site'!I117:J117)</f>
        <v>0</v>
      </c>
      <c r="I116" s="81">
        <f>COUNT('Data Saturation Grid_Site'!K117)</f>
        <v>0</v>
      </c>
      <c r="J116" s="81">
        <f>COUNT('Data Saturation Grid_Site'!L117:M117)</f>
        <v>1</v>
      </c>
      <c r="K116" s="142"/>
    </row>
    <row r="117" spans="1:11" s="65" customFormat="1" x14ac:dyDescent="0.35">
      <c r="A117" s="66" t="s">
        <v>285</v>
      </c>
      <c r="B117" s="69" t="s">
        <v>61</v>
      </c>
      <c r="C117" s="79">
        <f t="shared" si="2"/>
        <v>1</v>
      </c>
      <c r="D117" s="75">
        <f>COUNT('Data Saturation Grid_Site'!D118:E118)</f>
        <v>1</v>
      </c>
      <c r="E117" s="80">
        <f>COUNT('Data Saturation Grid_Site'!F118:G118)</f>
        <v>0</v>
      </c>
      <c r="F117" s="149"/>
      <c r="G117" s="81">
        <f t="shared" si="3"/>
        <v>0</v>
      </c>
      <c r="H117" s="79">
        <f>COUNT('Data Saturation Grid_Site'!I118:J118)</f>
        <v>0</v>
      </c>
      <c r="I117" s="81">
        <f>COUNT('Data Saturation Grid_Site'!K118)</f>
        <v>0</v>
      </c>
      <c r="J117" s="81">
        <f>COUNT('Data Saturation Grid_Site'!L118:M118)</f>
        <v>0</v>
      </c>
      <c r="K117" s="142"/>
    </row>
    <row r="118" spans="1:11" s="65" customFormat="1" x14ac:dyDescent="0.35">
      <c r="A118" s="66"/>
      <c r="B118" s="69" t="s">
        <v>63</v>
      </c>
      <c r="C118" s="79">
        <f t="shared" si="2"/>
        <v>0</v>
      </c>
      <c r="D118" s="75">
        <f>COUNT('Data Saturation Grid_Site'!D119:E119)</f>
        <v>0</v>
      </c>
      <c r="E118" s="80">
        <f>COUNT('Data Saturation Grid_Site'!F119:G119)</f>
        <v>0</v>
      </c>
      <c r="F118" s="149"/>
      <c r="G118" s="81">
        <f t="shared" si="3"/>
        <v>1</v>
      </c>
      <c r="H118" s="79">
        <f>COUNT('Data Saturation Grid_Site'!I119:J119)</f>
        <v>1</v>
      </c>
      <c r="I118" s="81">
        <f>COUNT('Data Saturation Grid_Site'!K119)</f>
        <v>0</v>
      </c>
      <c r="J118" s="81">
        <f>COUNT('Data Saturation Grid_Site'!L119:M119)</f>
        <v>0</v>
      </c>
      <c r="K118" s="142"/>
    </row>
    <row r="119" spans="1:11" x14ac:dyDescent="0.35">
      <c r="A119" s="66"/>
      <c r="B119" s="69" t="s">
        <v>62</v>
      </c>
      <c r="C119" s="79">
        <f t="shared" si="2"/>
        <v>2</v>
      </c>
      <c r="D119" s="75">
        <f>COUNT('Data Saturation Grid_Site'!D120:E120)</f>
        <v>2</v>
      </c>
      <c r="E119" s="80">
        <f>COUNT('Data Saturation Grid_Site'!F120:G120)</f>
        <v>0</v>
      </c>
      <c r="F119" s="149"/>
      <c r="G119" s="81">
        <f t="shared" si="3"/>
        <v>0</v>
      </c>
      <c r="H119" s="79">
        <f>COUNT('Data Saturation Grid_Site'!I120:J120)</f>
        <v>0</v>
      </c>
      <c r="I119" s="81">
        <f>COUNT('Data Saturation Grid_Site'!K120)</f>
        <v>0</v>
      </c>
      <c r="J119" s="81">
        <f>COUNT('Data Saturation Grid_Site'!L120:M120)</f>
        <v>0</v>
      </c>
      <c r="K119" s="142"/>
    </row>
    <row r="120" spans="1:11" x14ac:dyDescent="0.35">
      <c r="A120" s="66"/>
      <c r="B120" s="69" t="s">
        <v>112</v>
      </c>
      <c r="C120" s="79">
        <f t="shared" si="2"/>
        <v>0</v>
      </c>
      <c r="D120" s="75">
        <f>COUNT('Data Saturation Grid_Site'!D121:E121)</f>
        <v>0</v>
      </c>
      <c r="E120" s="80">
        <f>COUNT('Data Saturation Grid_Site'!F121:G121)</f>
        <v>0</v>
      </c>
      <c r="F120" s="149"/>
      <c r="G120" s="81">
        <f t="shared" si="3"/>
        <v>1</v>
      </c>
      <c r="H120" s="79">
        <f>COUNT('Data Saturation Grid_Site'!I121:J121)</f>
        <v>1</v>
      </c>
      <c r="I120" s="81">
        <f>COUNT('Data Saturation Grid_Site'!K121)</f>
        <v>0</v>
      </c>
      <c r="J120" s="81">
        <f>COUNT('Data Saturation Grid_Site'!L121:M121)</f>
        <v>0</v>
      </c>
      <c r="K120" s="142"/>
    </row>
    <row r="121" spans="1:11" ht="29" x14ac:dyDescent="0.35">
      <c r="A121" s="66"/>
      <c r="B121" s="69" t="s">
        <v>204</v>
      </c>
      <c r="C121" s="79">
        <f t="shared" si="2"/>
        <v>1</v>
      </c>
      <c r="D121" s="75">
        <f>COUNT('Data Saturation Grid_Site'!D122:E122)</f>
        <v>1</v>
      </c>
      <c r="E121" s="80">
        <f>COUNT('Data Saturation Grid_Site'!F122:G122)</f>
        <v>0</v>
      </c>
      <c r="F121" s="149"/>
      <c r="G121" s="81">
        <f t="shared" si="3"/>
        <v>0</v>
      </c>
      <c r="H121" s="79">
        <f>COUNT('Data Saturation Grid_Site'!I122:J122)</f>
        <v>0</v>
      </c>
      <c r="I121" s="81">
        <f>COUNT('Data Saturation Grid_Site'!K122)</f>
        <v>0</v>
      </c>
      <c r="J121" s="81">
        <f>COUNT('Data Saturation Grid_Site'!L122:M122)</f>
        <v>0</v>
      </c>
      <c r="K121" s="142"/>
    </row>
    <row r="122" spans="1:11" x14ac:dyDescent="0.35">
      <c r="A122" s="66"/>
      <c r="B122" s="69" t="s">
        <v>153</v>
      </c>
      <c r="C122" s="79">
        <f t="shared" si="2"/>
        <v>1</v>
      </c>
      <c r="D122" s="75">
        <f>COUNT('Data Saturation Grid_Site'!D123:E123)</f>
        <v>0</v>
      </c>
      <c r="E122" s="80">
        <f>COUNT('Data Saturation Grid_Site'!F123:G123)</f>
        <v>1</v>
      </c>
      <c r="F122" s="149"/>
      <c r="G122" s="81">
        <f t="shared" si="3"/>
        <v>0</v>
      </c>
      <c r="H122" s="79">
        <f>COUNT('Data Saturation Grid_Site'!I123:J123)</f>
        <v>0</v>
      </c>
      <c r="I122" s="81">
        <f>COUNT('Data Saturation Grid_Site'!K123)</f>
        <v>0</v>
      </c>
      <c r="J122" s="81">
        <f>COUNT('Data Saturation Grid_Site'!L123:M123)</f>
        <v>0</v>
      </c>
      <c r="K122" s="142"/>
    </row>
    <row r="123" spans="1:11" x14ac:dyDescent="0.35">
      <c r="A123" s="66"/>
      <c r="B123" s="69" t="s">
        <v>154</v>
      </c>
      <c r="C123" s="79">
        <f t="shared" si="2"/>
        <v>1</v>
      </c>
      <c r="D123" s="75">
        <f>COUNT('Data Saturation Grid_Site'!D124:E124)</f>
        <v>1</v>
      </c>
      <c r="E123" s="80">
        <f>COUNT('Data Saturation Grid_Site'!F124:G124)</f>
        <v>0</v>
      </c>
      <c r="F123" s="149"/>
      <c r="G123" s="81">
        <f t="shared" si="3"/>
        <v>0</v>
      </c>
      <c r="H123" s="79">
        <f>COUNT('Data Saturation Grid_Site'!I124:J124)</f>
        <v>0</v>
      </c>
      <c r="I123" s="81">
        <f>COUNT('Data Saturation Grid_Site'!K124)</f>
        <v>0</v>
      </c>
      <c r="J123" s="81">
        <f>COUNT('Data Saturation Grid_Site'!L124:M124)</f>
        <v>0</v>
      </c>
      <c r="K123" s="142"/>
    </row>
    <row r="124" spans="1:11" ht="29" x14ac:dyDescent="0.35">
      <c r="A124" s="66"/>
      <c r="B124" s="69" t="s">
        <v>222</v>
      </c>
      <c r="C124" s="79">
        <f t="shared" si="2"/>
        <v>0</v>
      </c>
      <c r="D124" s="75">
        <f>COUNT('Data Saturation Grid_Site'!D125:E125)</f>
        <v>0</v>
      </c>
      <c r="E124" s="80">
        <f>COUNT('Data Saturation Grid_Site'!F125:G125)</f>
        <v>0</v>
      </c>
      <c r="F124" s="149"/>
      <c r="G124" s="81">
        <f t="shared" si="3"/>
        <v>1</v>
      </c>
      <c r="H124" s="79">
        <f>COUNT('Data Saturation Grid_Site'!I125:J125)</f>
        <v>1</v>
      </c>
      <c r="I124" s="81">
        <f>COUNT('Data Saturation Grid_Site'!K125)</f>
        <v>0</v>
      </c>
      <c r="J124" s="81">
        <f>COUNT('Data Saturation Grid_Site'!L125:M125)</f>
        <v>0</v>
      </c>
      <c r="K124" s="142"/>
    </row>
    <row r="125" spans="1:11" x14ac:dyDescent="0.35">
      <c r="A125" s="66"/>
      <c r="B125" s="77" t="s">
        <v>193</v>
      </c>
      <c r="C125" s="79">
        <f t="shared" si="2"/>
        <v>0</v>
      </c>
      <c r="D125" s="75">
        <f>COUNT('Data Saturation Grid_Site'!D126:E126)</f>
        <v>0</v>
      </c>
      <c r="E125" s="80">
        <f>COUNT('Data Saturation Grid_Site'!F126:G126)</f>
        <v>0</v>
      </c>
      <c r="F125" s="149"/>
      <c r="G125" s="81">
        <f t="shared" si="3"/>
        <v>1</v>
      </c>
      <c r="H125" s="79">
        <f>COUNT('Data Saturation Grid_Site'!I126:J126)</f>
        <v>0</v>
      </c>
      <c r="I125" s="81">
        <f>COUNT('Data Saturation Grid_Site'!K126)</f>
        <v>1</v>
      </c>
      <c r="J125" s="81">
        <f>COUNT('Data Saturation Grid_Site'!L126:M126)</f>
        <v>0</v>
      </c>
      <c r="K125" s="142"/>
    </row>
    <row r="126" spans="1:11" ht="29" x14ac:dyDescent="0.35">
      <c r="A126" s="66"/>
      <c r="B126" s="69" t="s">
        <v>183</v>
      </c>
      <c r="C126" s="79">
        <f t="shared" si="2"/>
        <v>0</v>
      </c>
      <c r="D126" s="75">
        <f>COUNT('Data Saturation Grid_Site'!D127:E127)</f>
        <v>0</v>
      </c>
      <c r="E126" s="80">
        <f>COUNT('Data Saturation Grid_Site'!F127:G127)</f>
        <v>0</v>
      </c>
      <c r="F126" s="149"/>
      <c r="G126" s="81">
        <f t="shared" si="3"/>
        <v>1</v>
      </c>
      <c r="H126" s="79">
        <f>COUNT('Data Saturation Grid_Site'!I127:J127)</f>
        <v>1</v>
      </c>
      <c r="I126" s="81">
        <f>COUNT('Data Saturation Grid_Site'!K127)</f>
        <v>0</v>
      </c>
      <c r="J126" s="81">
        <f>COUNT('Data Saturation Grid_Site'!L127:M127)</f>
        <v>0</v>
      </c>
      <c r="K126" s="142"/>
    </row>
    <row r="127" spans="1:11" ht="29" x14ac:dyDescent="0.35">
      <c r="A127" s="66"/>
      <c r="B127" s="69" t="s">
        <v>164</v>
      </c>
      <c r="C127" s="79">
        <f t="shared" si="2"/>
        <v>3</v>
      </c>
      <c r="D127" s="75">
        <f>COUNT('Data Saturation Grid_Site'!D128:E128)</f>
        <v>1</v>
      </c>
      <c r="E127" s="80">
        <f>COUNT('Data Saturation Grid_Site'!F128:G128)</f>
        <v>2</v>
      </c>
      <c r="F127" s="149"/>
      <c r="G127" s="81">
        <f t="shared" si="3"/>
        <v>0</v>
      </c>
      <c r="H127" s="79">
        <f>COUNT('Data Saturation Grid_Site'!I128:J128)</f>
        <v>0</v>
      </c>
      <c r="I127" s="81">
        <f>COUNT('Data Saturation Grid_Site'!K128)</f>
        <v>0</v>
      </c>
      <c r="J127" s="81">
        <f>COUNT('Data Saturation Grid_Site'!L128:M128)</f>
        <v>0</v>
      </c>
      <c r="K127" s="142"/>
    </row>
    <row r="128" spans="1:11" ht="29" x14ac:dyDescent="0.35">
      <c r="A128" s="67"/>
      <c r="B128" s="77" t="s">
        <v>195</v>
      </c>
      <c r="C128" s="79">
        <f t="shared" si="2"/>
        <v>2</v>
      </c>
      <c r="D128" s="75">
        <f>COUNT('Data Saturation Grid_Site'!D129:E129)</f>
        <v>2</v>
      </c>
      <c r="E128" s="80">
        <f>COUNT('Data Saturation Grid_Site'!F129:G129)</f>
        <v>0</v>
      </c>
      <c r="F128" s="149"/>
      <c r="G128" s="81">
        <f t="shared" si="3"/>
        <v>1</v>
      </c>
      <c r="H128" s="79">
        <f>COUNT('Data Saturation Grid_Site'!I129:J129)</f>
        <v>1</v>
      </c>
      <c r="I128" s="81">
        <f>COUNT('Data Saturation Grid_Site'!K129)</f>
        <v>0</v>
      </c>
      <c r="J128" s="81">
        <f>COUNT('Data Saturation Grid_Site'!L129:M129)</f>
        <v>0</v>
      </c>
      <c r="K128" s="142"/>
    </row>
    <row r="129" spans="1:11" ht="29" x14ac:dyDescent="0.35">
      <c r="A129" s="67"/>
      <c r="B129" s="69" t="s">
        <v>203</v>
      </c>
      <c r="C129" s="79">
        <f t="shared" si="2"/>
        <v>1</v>
      </c>
      <c r="D129" s="75">
        <f>COUNT('Data Saturation Grid_Site'!D130:E130)</f>
        <v>1</v>
      </c>
      <c r="E129" s="80">
        <f>COUNT('Data Saturation Grid_Site'!F130:G130)</f>
        <v>0</v>
      </c>
      <c r="F129" s="149"/>
      <c r="G129" s="81">
        <f t="shared" si="3"/>
        <v>0</v>
      </c>
      <c r="H129" s="79">
        <f>COUNT('Data Saturation Grid_Site'!I130:J130)</f>
        <v>0</v>
      </c>
      <c r="I129" s="81">
        <f>COUNT('Data Saturation Grid_Site'!K130)</f>
        <v>0</v>
      </c>
      <c r="J129" s="81">
        <f>COUNT('Data Saturation Grid_Site'!L130:M130)</f>
        <v>0</v>
      </c>
      <c r="K129" s="142"/>
    </row>
    <row r="130" spans="1:11" x14ac:dyDescent="0.35">
      <c r="A130" s="67" t="s">
        <v>122</v>
      </c>
      <c r="B130" s="69" t="s">
        <v>123</v>
      </c>
      <c r="C130" s="79">
        <f t="shared" si="2"/>
        <v>0</v>
      </c>
      <c r="D130" s="75">
        <f>COUNT('Data Saturation Grid_Site'!D131:E131)</f>
        <v>0</v>
      </c>
      <c r="E130" s="80">
        <f>COUNT('Data Saturation Grid_Site'!F131:G131)</f>
        <v>0</v>
      </c>
      <c r="F130" s="149"/>
      <c r="G130" s="81">
        <f t="shared" si="3"/>
        <v>2</v>
      </c>
      <c r="H130" s="79">
        <f>COUNT('Data Saturation Grid_Site'!I131:J131)</f>
        <v>0</v>
      </c>
      <c r="I130" s="81">
        <f>COUNT('Data Saturation Grid_Site'!K131)</f>
        <v>0</v>
      </c>
      <c r="J130" s="81">
        <f>COUNT('Data Saturation Grid_Site'!L131:M131)</f>
        <v>2</v>
      </c>
      <c r="K130" s="142"/>
    </row>
    <row r="131" spans="1:11" x14ac:dyDescent="0.35">
      <c r="A131" s="67"/>
      <c r="B131" s="69" t="s">
        <v>124</v>
      </c>
      <c r="C131" s="79">
        <f t="shared" ref="C131:C144" si="4">SUM(D131:E131)</f>
        <v>0</v>
      </c>
      <c r="D131" s="75">
        <f>COUNT('Data Saturation Grid_Site'!D132:E132)</f>
        <v>0</v>
      </c>
      <c r="E131" s="80">
        <f>COUNT('Data Saturation Grid_Site'!F132:G132)</f>
        <v>0</v>
      </c>
      <c r="F131" s="149"/>
      <c r="G131" s="81">
        <f t="shared" ref="G131:G144" si="5">SUM(H131:J131)</f>
        <v>1</v>
      </c>
      <c r="H131" s="79">
        <f>COUNT('Data Saturation Grid_Site'!I132:J132)</f>
        <v>0</v>
      </c>
      <c r="I131" s="81">
        <f>COUNT('Data Saturation Grid_Site'!K132)</f>
        <v>0</v>
      </c>
      <c r="J131" s="81">
        <f>COUNT('Data Saturation Grid_Site'!L132:M132)</f>
        <v>1</v>
      </c>
      <c r="K131" s="142"/>
    </row>
    <row r="132" spans="1:11" s="65" customFormat="1" x14ac:dyDescent="0.35">
      <c r="A132" s="67"/>
      <c r="B132" s="69" t="s">
        <v>125</v>
      </c>
      <c r="C132" s="79">
        <f t="shared" si="4"/>
        <v>0</v>
      </c>
      <c r="D132" s="75">
        <f>COUNT('Data Saturation Grid_Site'!D133:E133)</f>
        <v>0</v>
      </c>
      <c r="E132" s="80">
        <f>COUNT('Data Saturation Grid_Site'!F133:G133)</f>
        <v>0</v>
      </c>
      <c r="F132" s="149"/>
      <c r="G132" s="81">
        <f t="shared" si="5"/>
        <v>2</v>
      </c>
      <c r="H132" s="79">
        <f>COUNT('Data Saturation Grid_Site'!I133:J133)</f>
        <v>0</v>
      </c>
      <c r="I132" s="81">
        <f>COUNT('Data Saturation Grid_Site'!K133)</f>
        <v>0</v>
      </c>
      <c r="J132" s="81">
        <f>COUNT('Data Saturation Grid_Site'!L133:M133)</f>
        <v>2</v>
      </c>
      <c r="K132" s="142"/>
    </row>
    <row r="133" spans="1:11" s="65" customFormat="1" x14ac:dyDescent="0.35">
      <c r="A133" s="67"/>
      <c r="B133" s="69" t="s">
        <v>174</v>
      </c>
      <c r="C133" s="79">
        <f t="shared" si="4"/>
        <v>0</v>
      </c>
      <c r="D133" s="75">
        <f>COUNT('Data Saturation Grid_Site'!D134:E134)</f>
        <v>0</v>
      </c>
      <c r="E133" s="80">
        <f>COUNT('Data Saturation Grid_Site'!F134:G134)</f>
        <v>0</v>
      </c>
      <c r="F133" s="149"/>
      <c r="G133" s="81">
        <f t="shared" si="5"/>
        <v>1</v>
      </c>
      <c r="H133" s="79">
        <f>COUNT('Data Saturation Grid_Site'!I134:J134)</f>
        <v>0</v>
      </c>
      <c r="I133" s="81">
        <f>COUNT('Data Saturation Grid_Site'!K134)</f>
        <v>0</v>
      </c>
      <c r="J133" s="81">
        <f>COUNT('Data Saturation Grid_Site'!L134:M134)</f>
        <v>1</v>
      </c>
      <c r="K133" s="142"/>
    </row>
    <row r="134" spans="1:11" x14ac:dyDescent="0.35">
      <c r="A134" s="67"/>
      <c r="B134" s="69" t="s">
        <v>146</v>
      </c>
      <c r="C134" s="79">
        <f t="shared" si="4"/>
        <v>0</v>
      </c>
      <c r="D134" s="75">
        <f>COUNT('Data Saturation Grid_Site'!D135:E135)</f>
        <v>0</v>
      </c>
      <c r="E134" s="80">
        <f>COUNT('Data Saturation Grid_Site'!F135:G135)</f>
        <v>0</v>
      </c>
      <c r="F134" s="149"/>
      <c r="G134" s="81">
        <f t="shared" si="5"/>
        <v>1</v>
      </c>
      <c r="H134" s="79">
        <f>COUNT('Data Saturation Grid_Site'!I135:J135)</f>
        <v>0</v>
      </c>
      <c r="I134" s="81">
        <f>COUNT('Data Saturation Grid_Site'!K135)</f>
        <v>0</v>
      </c>
      <c r="J134" s="81">
        <f>COUNT('Data Saturation Grid_Site'!L135:M135)</f>
        <v>1</v>
      </c>
      <c r="K134" s="142"/>
    </row>
    <row r="135" spans="1:11" x14ac:dyDescent="0.35">
      <c r="A135" s="66" t="s">
        <v>121</v>
      </c>
      <c r="B135" s="69" t="s">
        <v>147</v>
      </c>
      <c r="C135" s="79">
        <f t="shared" si="4"/>
        <v>3</v>
      </c>
      <c r="D135" s="75">
        <f>COUNT('Data Saturation Grid_Site'!D136:E136)</f>
        <v>1</v>
      </c>
      <c r="E135" s="80">
        <f>COUNT('Data Saturation Grid_Site'!F136:G136)</f>
        <v>2</v>
      </c>
      <c r="F135" s="149"/>
      <c r="G135" s="81">
        <f t="shared" si="5"/>
        <v>5</v>
      </c>
      <c r="H135" s="79">
        <f>COUNT('Data Saturation Grid_Site'!I136:J136)</f>
        <v>2</v>
      </c>
      <c r="I135" s="81">
        <f>COUNT('Data Saturation Grid_Site'!K136)</f>
        <v>1</v>
      </c>
      <c r="J135" s="81">
        <f>COUNT('Data Saturation Grid_Site'!L136:M136)</f>
        <v>2</v>
      </c>
      <c r="K135" s="142"/>
    </row>
    <row r="136" spans="1:11" ht="29" x14ac:dyDescent="0.35">
      <c r="A136" s="66"/>
      <c r="B136" s="69" t="s">
        <v>216</v>
      </c>
      <c r="C136" s="79">
        <f t="shared" si="4"/>
        <v>1</v>
      </c>
      <c r="D136" s="75">
        <f>COUNT('Data Saturation Grid_Site'!D137:E137)</f>
        <v>1</v>
      </c>
      <c r="E136" s="80">
        <f>COUNT('Data Saturation Grid_Site'!F137:G137)</f>
        <v>0</v>
      </c>
      <c r="F136" s="149"/>
      <c r="G136" s="81">
        <f t="shared" si="5"/>
        <v>0</v>
      </c>
      <c r="H136" s="79">
        <f>COUNT('Data Saturation Grid_Site'!I137:J137)</f>
        <v>0</v>
      </c>
      <c r="I136" s="81">
        <f>COUNT('Data Saturation Grid_Site'!K137)</f>
        <v>0</v>
      </c>
      <c r="J136" s="81">
        <f>COUNT('Data Saturation Grid_Site'!L137:M137)</f>
        <v>0</v>
      </c>
      <c r="K136" s="142"/>
    </row>
    <row r="137" spans="1:11" x14ac:dyDescent="0.35">
      <c r="A137" s="66"/>
      <c r="B137" s="69" t="s">
        <v>223</v>
      </c>
      <c r="C137" s="79">
        <f t="shared" si="4"/>
        <v>0</v>
      </c>
      <c r="D137" s="75">
        <f>COUNT('Data Saturation Grid_Site'!D138:E138)</f>
        <v>0</v>
      </c>
      <c r="E137" s="80">
        <f>COUNT('Data Saturation Grid_Site'!F138:G138)</f>
        <v>0</v>
      </c>
      <c r="F137" s="149"/>
      <c r="G137" s="81">
        <f t="shared" si="5"/>
        <v>1</v>
      </c>
      <c r="H137" s="79">
        <f>COUNT('Data Saturation Grid_Site'!I138:J138)</f>
        <v>1</v>
      </c>
      <c r="I137" s="81">
        <f>COUNT('Data Saturation Grid_Site'!K138)</f>
        <v>0</v>
      </c>
      <c r="J137" s="81">
        <f>COUNT('Data Saturation Grid_Site'!L138:M138)</f>
        <v>0</v>
      </c>
      <c r="K137" s="142"/>
    </row>
    <row r="138" spans="1:11" ht="29" x14ac:dyDescent="0.35">
      <c r="A138" s="66"/>
      <c r="B138" s="69" t="s">
        <v>240</v>
      </c>
      <c r="C138" s="79">
        <f t="shared" si="4"/>
        <v>0</v>
      </c>
      <c r="D138" s="75">
        <f>COUNT('Data Saturation Grid_Site'!D139:E139)</f>
        <v>0</v>
      </c>
      <c r="E138" s="80">
        <f>COUNT('Data Saturation Grid_Site'!F139:G139)</f>
        <v>0</v>
      </c>
      <c r="F138" s="149"/>
      <c r="G138" s="81">
        <f t="shared" si="5"/>
        <v>1</v>
      </c>
      <c r="H138" s="79">
        <f>COUNT('Data Saturation Grid_Site'!I139:J139)</f>
        <v>0</v>
      </c>
      <c r="I138" s="81">
        <f>COUNT('Data Saturation Grid_Site'!K139)</f>
        <v>1</v>
      </c>
      <c r="J138" s="81">
        <f>COUNT('Data Saturation Grid_Site'!L139:M139)</f>
        <v>0</v>
      </c>
      <c r="K138" s="142"/>
    </row>
    <row r="139" spans="1:11" x14ac:dyDescent="0.35">
      <c r="A139" s="66" t="s">
        <v>17</v>
      </c>
      <c r="B139" s="69" t="s">
        <v>241</v>
      </c>
      <c r="C139" s="79">
        <f t="shared" si="4"/>
        <v>1</v>
      </c>
      <c r="D139" s="75">
        <f>COUNT('Data Saturation Grid_Site'!D140:E140)</f>
        <v>0</v>
      </c>
      <c r="E139" s="80">
        <f>COUNT('Data Saturation Grid_Site'!F140:G140)</f>
        <v>1</v>
      </c>
      <c r="F139" s="149"/>
      <c r="G139" s="81">
        <f t="shared" si="5"/>
        <v>4</v>
      </c>
      <c r="H139" s="79">
        <f>COUNT('Data Saturation Grid_Site'!I140:J140)</f>
        <v>1</v>
      </c>
      <c r="I139" s="81">
        <f>COUNT('Data Saturation Grid_Site'!K140)</f>
        <v>1</v>
      </c>
      <c r="J139" s="81">
        <f>COUNT('Data Saturation Grid_Site'!L140:M140)</f>
        <v>2</v>
      </c>
      <c r="K139" s="142"/>
    </row>
    <row r="140" spans="1:11" x14ac:dyDescent="0.35">
      <c r="A140" s="66"/>
      <c r="B140" s="69" t="s">
        <v>82</v>
      </c>
      <c r="C140" s="79">
        <f t="shared" si="4"/>
        <v>0</v>
      </c>
      <c r="D140" s="75">
        <f>COUNT('Data Saturation Grid_Site'!D141:E141)</f>
        <v>0</v>
      </c>
      <c r="E140" s="80">
        <f>COUNT('Data Saturation Grid_Site'!F141:G141)</f>
        <v>0</v>
      </c>
      <c r="F140" s="149"/>
      <c r="G140" s="81">
        <f t="shared" si="5"/>
        <v>3</v>
      </c>
      <c r="H140" s="79">
        <f>COUNT('Data Saturation Grid_Site'!I141:J141)</f>
        <v>0</v>
      </c>
      <c r="I140" s="81">
        <f>COUNT('Data Saturation Grid_Site'!K141)</f>
        <v>1</v>
      </c>
      <c r="J140" s="81">
        <f>COUNT('Data Saturation Grid_Site'!L141:M141)</f>
        <v>2</v>
      </c>
      <c r="K140" s="142"/>
    </row>
    <row r="141" spans="1:11" x14ac:dyDescent="0.35">
      <c r="A141" s="66"/>
      <c r="B141" s="69" t="s">
        <v>142</v>
      </c>
      <c r="C141" s="79">
        <f t="shared" si="4"/>
        <v>4</v>
      </c>
      <c r="D141" s="75">
        <f>COUNT('Data Saturation Grid_Site'!D142:E142)</f>
        <v>2</v>
      </c>
      <c r="E141" s="80">
        <f>COUNT('Data Saturation Grid_Site'!F142:G142)</f>
        <v>2</v>
      </c>
      <c r="F141" s="149"/>
      <c r="G141" s="81">
        <f t="shared" si="5"/>
        <v>2</v>
      </c>
      <c r="H141" s="79">
        <f>COUNT('Data Saturation Grid_Site'!I142:J142)</f>
        <v>1</v>
      </c>
      <c r="I141" s="81">
        <f>COUNT('Data Saturation Grid_Site'!K142)</f>
        <v>0</v>
      </c>
      <c r="J141" s="81">
        <f>COUNT('Data Saturation Grid_Site'!L142:M142)</f>
        <v>1</v>
      </c>
      <c r="K141" s="142"/>
    </row>
    <row r="142" spans="1:11" x14ac:dyDescent="0.35">
      <c r="A142" s="66"/>
      <c r="B142" s="69" t="s">
        <v>148</v>
      </c>
      <c r="C142" s="79">
        <f t="shared" si="4"/>
        <v>1</v>
      </c>
      <c r="D142" s="75">
        <f>COUNT('Data Saturation Grid_Site'!D143:E143)</f>
        <v>0</v>
      </c>
      <c r="E142" s="80">
        <f>COUNT('Data Saturation Grid_Site'!F143:G143)</f>
        <v>1</v>
      </c>
      <c r="F142" s="149"/>
      <c r="G142" s="81">
        <f t="shared" si="5"/>
        <v>1</v>
      </c>
      <c r="H142" s="79">
        <f>COUNT('Data Saturation Grid_Site'!I143:J143)</f>
        <v>1</v>
      </c>
      <c r="I142" s="81">
        <f>COUNT('Data Saturation Grid_Site'!K143)</f>
        <v>0</v>
      </c>
      <c r="J142" s="81">
        <f>COUNT('Data Saturation Grid_Site'!L143:M143)</f>
        <v>0</v>
      </c>
      <c r="K142" s="142"/>
    </row>
    <row r="143" spans="1:11" x14ac:dyDescent="0.35">
      <c r="A143" s="66"/>
      <c r="B143" s="69" t="s">
        <v>224</v>
      </c>
      <c r="C143" s="79">
        <f t="shared" si="4"/>
        <v>0</v>
      </c>
      <c r="D143" s="75">
        <f>COUNT('Data Saturation Grid_Site'!D144:E144)</f>
        <v>0</v>
      </c>
      <c r="E143" s="80">
        <f>COUNT('Data Saturation Grid_Site'!F144:G144)</f>
        <v>0</v>
      </c>
      <c r="F143" s="149"/>
      <c r="G143" s="81">
        <f t="shared" si="5"/>
        <v>1</v>
      </c>
      <c r="H143" s="79">
        <f>COUNT('Data Saturation Grid_Site'!I144:J144)</f>
        <v>1</v>
      </c>
      <c r="I143" s="81">
        <f>COUNT('Data Saturation Grid_Site'!K144)</f>
        <v>0</v>
      </c>
      <c r="J143" s="81">
        <f>COUNT('Data Saturation Grid_Site'!L144:M144)</f>
        <v>0</v>
      </c>
      <c r="K143" s="142"/>
    </row>
    <row r="144" spans="1:11" x14ac:dyDescent="0.35">
      <c r="A144" s="66"/>
      <c r="B144" s="69" t="s">
        <v>253</v>
      </c>
      <c r="C144" s="79">
        <f t="shared" si="4"/>
        <v>0</v>
      </c>
      <c r="D144" s="75">
        <f>COUNT('Data Saturation Grid_Site'!D145:E145)</f>
        <v>0</v>
      </c>
      <c r="E144" s="80">
        <f>COUNT('Data Saturation Grid_Site'!F145:G145)</f>
        <v>0</v>
      </c>
      <c r="F144" s="149"/>
      <c r="G144" s="81">
        <f t="shared" si="5"/>
        <v>1</v>
      </c>
      <c r="H144" s="79">
        <f>COUNT('Data Saturation Grid_Site'!I145:J145)</f>
        <v>0</v>
      </c>
      <c r="I144" s="81">
        <f>COUNT('Data Saturation Grid_Site'!K145)</f>
        <v>0</v>
      </c>
      <c r="J144" s="81">
        <f>COUNT('Data Saturation Grid_Site'!L145:M145)</f>
        <v>1</v>
      </c>
      <c r="K144" s="142"/>
    </row>
    <row r="145" spans="1:11" x14ac:dyDescent="0.35">
      <c r="A145" s="37" t="s">
        <v>18</v>
      </c>
      <c r="B145" s="44"/>
      <c r="C145" s="44"/>
      <c r="D145" s="44"/>
      <c r="E145" s="44"/>
      <c r="F145" s="44"/>
      <c r="G145" s="44"/>
      <c r="H145" s="44"/>
      <c r="I145" s="44"/>
      <c r="J145" s="44"/>
      <c r="K145" s="44"/>
    </row>
    <row r="146" spans="1:11" ht="14.5" customHeight="1" x14ac:dyDescent="0.35">
      <c r="A146" s="66" t="s">
        <v>66</v>
      </c>
      <c r="B146" s="69" t="s">
        <v>67</v>
      </c>
      <c r="C146" s="79">
        <f>SUM(D146:E146)</f>
        <v>0</v>
      </c>
      <c r="D146" s="75">
        <f>COUNT('Data Saturation Grid_Site'!D147:E147)</f>
        <v>0</v>
      </c>
      <c r="E146" s="80">
        <f>COUNT('Data Saturation Grid_Site'!F147:G147)</f>
        <v>0</v>
      </c>
      <c r="F146" s="150" t="s">
        <v>312</v>
      </c>
      <c r="G146" s="121">
        <f>SUM(H146:J146)</f>
        <v>2</v>
      </c>
      <c r="H146" s="79">
        <f>COUNT('Data Saturation Grid_Site'!I147:J147)</f>
        <v>1</v>
      </c>
      <c r="I146" s="81">
        <f>COUNT('Data Saturation Grid_Site'!K147)</f>
        <v>1</v>
      </c>
      <c r="J146" s="81">
        <f>COUNT('Data Saturation Grid_Site'!L147:M147)</f>
        <v>0</v>
      </c>
      <c r="K146" s="152" t="s">
        <v>313</v>
      </c>
    </row>
    <row r="147" spans="1:11" x14ac:dyDescent="0.35">
      <c r="A147" s="66"/>
      <c r="B147" s="69" t="s">
        <v>68</v>
      </c>
      <c r="C147" s="79">
        <f t="shared" ref="C147:C200" si="6">SUM(D147:E147)</f>
        <v>2</v>
      </c>
      <c r="D147" s="75">
        <f>COUNT('Data Saturation Grid_Site'!D148:E148)</f>
        <v>2</v>
      </c>
      <c r="E147" s="80">
        <f>COUNT('Data Saturation Grid_Site'!F148:G148)</f>
        <v>0</v>
      </c>
      <c r="F147" s="151"/>
      <c r="G147" s="121">
        <f t="shared" ref="G147:G200" si="7">SUM(H147:J147)</f>
        <v>3</v>
      </c>
      <c r="H147" s="79">
        <f>COUNT('Data Saturation Grid_Site'!I148:J148)</f>
        <v>1</v>
      </c>
      <c r="I147" s="81">
        <f>COUNT('Data Saturation Grid_Site'!K148)</f>
        <v>0</v>
      </c>
      <c r="J147" s="81">
        <f>COUNT('Data Saturation Grid_Site'!L148:M148)</f>
        <v>2</v>
      </c>
      <c r="K147" s="142"/>
    </row>
    <row r="148" spans="1:11" x14ac:dyDescent="0.35">
      <c r="A148" s="66"/>
      <c r="B148" s="69" t="s">
        <v>271</v>
      </c>
      <c r="C148" s="79">
        <f t="shared" si="6"/>
        <v>1</v>
      </c>
      <c r="D148" s="75">
        <f>COUNT('Data Saturation Grid_Site'!D149:E149)</f>
        <v>0</v>
      </c>
      <c r="E148" s="80">
        <f>COUNT('Data Saturation Grid_Site'!F149:G149)</f>
        <v>1</v>
      </c>
      <c r="F148" s="151"/>
      <c r="G148" s="121">
        <f t="shared" si="7"/>
        <v>0</v>
      </c>
      <c r="H148" s="79">
        <f>COUNT('Data Saturation Grid_Site'!I149:J149)</f>
        <v>0</v>
      </c>
      <c r="I148" s="81">
        <f>COUNT('Data Saturation Grid_Site'!K149)</f>
        <v>0</v>
      </c>
      <c r="J148" s="81">
        <f>COUNT('Data Saturation Grid_Site'!L149:M149)</f>
        <v>0</v>
      </c>
      <c r="K148" s="142"/>
    </row>
    <row r="149" spans="1:11" x14ac:dyDescent="0.35">
      <c r="A149" s="66" t="s">
        <v>19</v>
      </c>
      <c r="B149" s="69" t="s">
        <v>20</v>
      </c>
      <c r="C149" s="79">
        <f t="shared" si="6"/>
        <v>2</v>
      </c>
      <c r="D149" s="75">
        <f>COUNT('Data Saturation Grid_Site'!D150:E150)</f>
        <v>2</v>
      </c>
      <c r="E149" s="80">
        <f>COUNT('Data Saturation Grid_Site'!F150:G150)</f>
        <v>0</v>
      </c>
      <c r="F149" s="151"/>
      <c r="G149" s="121">
        <f t="shared" si="7"/>
        <v>1</v>
      </c>
      <c r="H149" s="79">
        <f>COUNT('Data Saturation Grid_Site'!I150:J150)</f>
        <v>0</v>
      </c>
      <c r="I149" s="81">
        <f>COUNT('Data Saturation Grid_Site'!K150)</f>
        <v>0</v>
      </c>
      <c r="J149" s="81">
        <f>COUNT('Data Saturation Grid_Site'!L150:M150)</f>
        <v>1</v>
      </c>
      <c r="K149" s="142"/>
    </row>
    <row r="150" spans="1:11" s="65" customFormat="1" ht="29" x14ac:dyDescent="0.35">
      <c r="A150" s="66"/>
      <c r="B150" s="69" t="s">
        <v>256</v>
      </c>
      <c r="C150" s="79">
        <f t="shared" si="6"/>
        <v>0</v>
      </c>
      <c r="D150" s="75">
        <f>COUNT('Data Saturation Grid_Site'!D151:E151)</f>
        <v>0</v>
      </c>
      <c r="E150" s="80">
        <f>COUNT('Data Saturation Grid_Site'!F151:G151)</f>
        <v>0</v>
      </c>
      <c r="F150" s="151"/>
      <c r="G150" s="121">
        <f t="shared" si="7"/>
        <v>1</v>
      </c>
      <c r="H150" s="79">
        <f>COUNT('Data Saturation Grid_Site'!I151:J151)</f>
        <v>0</v>
      </c>
      <c r="I150" s="81">
        <f>COUNT('Data Saturation Grid_Site'!K151)</f>
        <v>0</v>
      </c>
      <c r="J150" s="81">
        <f>COUNT('Data Saturation Grid_Site'!L151:M151)</f>
        <v>1</v>
      </c>
      <c r="K150" s="142"/>
    </row>
    <row r="151" spans="1:11" x14ac:dyDescent="0.35">
      <c r="A151" s="66"/>
      <c r="B151" s="69" t="s">
        <v>37</v>
      </c>
      <c r="C151" s="79">
        <f t="shared" si="6"/>
        <v>1</v>
      </c>
      <c r="D151" s="75">
        <f>COUNT('Data Saturation Grid_Site'!D152:E152)</f>
        <v>1</v>
      </c>
      <c r="E151" s="80">
        <f>COUNT('Data Saturation Grid_Site'!F152:G152)</f>
        <v>0</v>
      </c>
      <c r="F151" s="151"/>
      <c r="G151" s="121">
        <f t="shared" si="7"/>
        <v>1</v>
      </c>
      <c r="H151" s="79">
        <f>COUNT('Data Saturation Grid_Site'!I152:J152)</f>
        <v>0</v>
      </c>
      <c r="I151" s="81">
        <f>COUNT('Data Saturation Grid_Site'!K152)</f>
        <v>0</v>
      </c>
      <c r="J151" s="81">
        <f>COUNT('Data Saturation Grid_Site'!L152:M152)</f>
        <v>1</v>
      </c>
      <c r="K151" s="142"/>
    </row>
    <row r="152" spans="1:11" x14ac:dyDescent="0.35">
      <c r="A152" s="66"/>
      <c r="B152" s="69" t="s">
        <v>64</v>
      </c>
      <c r="C152" s="79">
        <f t="shared" si="6"/>
        <v>1</v>
      </c>
      <c r="D152" s="75">
        <f>COUNT('Data Saturation Grid_Site'!D153:E153)</f>
        <v>1</v>
      </c>
      <c r="E152" s="80">
        <f>COUNT('Data Saturation Grid_Site'!F153:G153)</f>
        <v>0</v>
      </c>
      <c r="F152" s="151"/>
      <c r="G152" s="121">
        <f t="shared" si="7"/>
        <v>3</v>
      </c>
      <c r="H152" s="79">
        <f>COUNT('Data Saturation Grid_Site'!I153:J153)</f>
        <v>1</v>
      </c>
      <c r="I152" s="81">
        <f>COUNT('Data Saturation Grid_Site'!K153)</f>
        <v>1</v>
      </c>
      <c r="J152" s="81">
        <f>COUNT('Data Saturation Grid_Site'!L153:M153)</f>
        <v>1</v>
      </c>
      <c r="K152" s="142"/>
    </row>
    <row r="153" spans="1:11" x14ac:dyDescent="0.35">
      <c r="A153" s="66"/>
      <c r="B153" s="69" t="s">
        <v>90</v>
      </c>
      <c r="C153" s="79">
        <f t="shared" si="6"/>
        <v>0</v>
      </c>
      <c r="D153" s="75">
        <f>COUNT('Data Saturation Grid_Site'!D154:E154)</f>
        <v>0</v>
      </c>
      <c r="E153" s="80">
        <f>COUNT('Data Saturation Grid_Site'!F154:G154)</f>
        <v>0</v>
      </c>
      <c r="F153" s="151"/>
      <c r="G153" s="121">
        <f t="shared" si="7"/>
        <v>1</v>
      </c>
      <c r="H153" s="79">
        <f>COUNT('Data Saturation Grid_Site'!I154:J154)</f>
        <v>0</v>
      </c>
      <c r="I153" s="81">
        <f>COUNT('Data Saturation Grid_Site'!K154)</f>
        <v>1</v>
      </c>
      <c r="J153" s="81">
        <f>COUNT('Data Saturation Grid_Site'!L154:M154)</f>
        <v>0</v>
      </c>
      <c r="K153" s="142"/>
    </row>
    <row r="154" spans="1:11" x14ac:dyDescent="0.35">
      <c r="A154" s="66"/>
      <c r="B154" s="69" t="s">
        <v>92</v>
      </c>
      <c r="C154" s="79">
        <f t="shared" si="6"/>
        <v>1</v>
      </c>
      <c r="D154" s="75">
        <f>COUNT('Data Saturation Grid_Site'!D155:E155)</f>
        <v>1</v>
      </c>
      <c r="E154" s="80">
        <f>COUNT('Data Saturation Grid_Site'!F155:G155)</f>
        <v>0</v>
      </c>
      <c r="F154" s="151"/>
      <c r="G154" s="121">
        <f t="shared" si="7"/>
        <v>3</v>
      </c>
      <c r="H154" s="79">
        <f>COUNT('Data Saturation Grid_Site'!I155:J155)</f>
        <v>1</v>
      </c>
      <c r="I154" s="81">
        <f>COUNT('Data Saturation Grid_Site'!K155)</f>
        <v>0</v>
      </c>
      <c r="J154" s="81">
        <f>COUNT('Data Saturation Grid_Site'!L155:M155)</f>
        <v>2</v>
      </c>
      <c r="K154" s="142"/>
    </row>
    <row r="155" spans="1:11" x14ac:dyDescent="0.35">
      <c r="A155" s="66"/>
      <c r="B155" s="69" t="s">
        <v>184</v>
      </c>
      <c r="C155" s="79">
        <f t="shared" si="6"/>
        <v>1</v>
      </c>
      <c r="D155" s="75">
        <f>COUNT('Data Saturation Grid_Site'!D156:E156)</f>
        <v>1</v>
      </c>
      <c r="E155" s="80">
        <f>COUNT('Data Saturation Grid_Site'!F156:G156)</f>
        <v>0</v>
      </c>
      <c r="F155" s="151"/>
      <c r="G155" s="121">
        <f t="shared" si="7"/>
        <v>1</v>
      </c>
      <c r="H155" s="79">
        <f>COUNT('Data Saturation Grid_Site'!I156:J156)</f>
        <v>1</v>
      </c>
      <c r="I155" s="81">
        <f>COUNT('Data Saturation Grid_Site'!K156)</f>
        <v>0</v>
      </c>
      <c r="J155" s="81">
        <f>COUNT('Data Saturation Grid_Site'!L156:M156)</f>
        <v>0</v>
      </c>
      <c r="K155" s="142"/>
    </row>
    <row r="156" spans="1:11" x14ac:dyDescent="0.35">
      <c r="A156" s="66"/>
      <c r="B156" s="69" t="s">
        <v>27</v>
      </c>
      <c r="C156" s="79">
        <f t="shared" si="6"/>
        <v>0</v>
      </c>
      <c r="D156" s="75">
        <f>COUNT('Data Saturation Grid_Site'!D157:E157)</f>
        <v>0</v>
      </c>
      <c r="E156" s="80">
        <f>COUNT('Data Saturation Grid_Site'!F157:G157)</f>
        <v>0</v>
      </c>
      <c r="F156" s="151"/>
      <c r="G156" s="121">
        <f t="shared" si="7"/>
        <v>1</v>
      </c>
      <c r="H156" s="79">
        <f>COUNT('Data Saturation Grid_Site'!I157:J157)</f>
        <v>0</v>
      </c>
      <c r="I156" s="81">
        <f>COUNT('Data Saturation Grid_Site'!K157)</f>
        <v>1</v>
      </c>
      <c r="J156" s="81">
        <f>COUNT('Data Saturation Grid_Site'!L157:M157)</f>
        <v>0</v>
      </c>
      <c r="K156" s="142"/>
    </row>
    <row r="157" spans="1:11" ht="29" x14ac:dyDescent="0.35">
      <c r="A157" s="66"/>
      <c r="B157" s="69" t="s">
        <v>205</v>
      </c>
      <c r="C157" s="79">
        <f t="shared" si="6"/>
        <v>1</v>
      </c>
      <c r="D157" s="75">
        <f>COUNT('Data Saturation Grid_Site'!D158:E158)</f>
        <v>1</v>
      </c>
      <c r="E157" s="80">
        <f>COUNT('Data Saturation Grid_Site'!F158:G158)</f>
        <v>0</v>
      </c>
      <c r="F157" s="151"/>
      <c r="G157" s="121">
        <f t="shared" si="7"/>
        <v>0</v>
      </c>
      <c r="H157" s="79">
        <f>COUNT('Data Saturation Grid_Site'!I158:J158)</f>
        <v>0</v>
      </c>
      <c r="I157" s="81">
        <f>COUNT('Data Saturation Grid_Site'!K158)</f>
        <v>0</v>
      </c>
      <c r="J157" s="81">
        <f>COUNT('Data Saturation Grid_Site'!L158:M158)</f>
        <v>0</v>
      </c>
      <c r="K157" s="142"/>
    </row>
    <row r="158" spans="1:11" x14ac:dyDescent="0.35">
      <c r="A158" s="66" t="s">
        <v>307</v>
      </c>
      <c r="B158" s="69" t="s">
        <v>130</v>
      </c>
      <c r="C158" s="79">
        <f t="shared" si="6"/>
        <v>1</v>
      </c>
      <c r="D158" s="75">
        <f>COUNT('Data Saturation Grid_Site'!D159:E159)</f>
        <v>1</v>
      </c>
      <c r="E158" s="80">
        <f>COUNT('Data Saturation Grid_Site'!F159:G159)</f>
        <v>0</v>
      </c>
      <c r="F158" s="151"/>
      <c r="G158" s="121">
        <f t="shared" si="7"/>
        <v>0</v>
      </c>
      <c r="H158" s="79">
        <f>COUNT('Data Saturation Grid_Site'!I159:J159)</f>
        <v>0</v>
      </c>
      <c r="I158" s="81">
        <f>COUNT('Data Saturation Grid_Site'!K159)</f>
        <v>0</v>
      </c>
      <c r="J158" s="81">
        <f>COUNT('Data Saturation Grid_Site'!L159:M159)</f>
        <v>0</v>
      </c>
      <c r="K158" s="142"/>
    </row>
    <row r="159" spans="1:11" x14ac:dyDescent="0.35">
      <c r="A159" s="66"/>
      <c r="B159" s="69" t="s">
        <v>38</v>
      </c>
      <c r="C159" s="79">
        <f t="shared" si="6"/>
        <v>1</v>
      </c>
      <c r="D159" s="75">
        <f>COUNT('Data Saturation Grid_Site'!D160:E160)</f>
        <v>1</v>
      </c>
      <c r="E159" s="80">
        <f>COUNT('Data Saturation Grid_Site'!F160:G160)</f>
        <v>0</v>
      </c>
      <c r="F159" s="151"/>
      <c r="G159" s="121">
        <f t="shared" si="7"/>
        <v>0</v>
      </c>
      <c r="H159" s="79">
        <f>COUNT('Data Saturation Grid_Site'!I160:J160)</f>
        <v>0</v>
      </c>
      <c r="I159" s="81">
        <f>COUNT('Data Saturation Grid_Site'!K160)</f>
        <v>0</v>
      </c>
      <c r="J159" s="81">
        <f>COUNT('Data Saturation Grid_Site'!L160:M160)</f>
        <v>0</v>
      </c>
      <c r="K159" s="142"/>
    </row>
    <row r="160" spans="1:11" x14ac:dyDescent="0.35">
      <c r="A160" s="66"/>
      <c r="B160" s="69" t="s">
        <v>65</v>
      </c>
      <c r="C160" s="79">
        <f t="shared" si="6"/>
        <v>2</v>
      </c>
      <c r="D160" s="75">
        <f>COUNT('Data Saturation Grid_Site'!D161:E161)</f>
        <v>2</v>
      </c>
      <c r="E160" s="80">
        <f>COUNT('Data Saturation Grid_Site'!F161:G161)</f>
        <v>0</v>
      </c>
      <c r="F160" s="151"/>
      <c r="G160" s="121">
        <f t="shared" si="7"/>
        <v>3</v>
      </c>
      <c r="H160" s="79">
        <f>COUNT('Data Saturation Grid_Site'!I161:J161)</f>
        <v>2</v>
      </c>
      <c r="I160" s="81">
        <f>COUNT('Data Saturation Grid_Site'!K161)</f>
        <v>0</v>
      </c>
      <c r="J160" s="81">
        <f>COUNT('Data Saturation Grid_Site'!L161:M161)</f>
        <v>1</v>
      </c>
      <c r="K160" s="142"/>
    </row>
    <row r="161" spans="1:11" x14ac:dyDescent="0.35">
      <c r="A161" s="66"/>
      <c r="B161" s="69" t="s">
        <v>206</v>
      </c>
      <c r="C161" s="79">
        <f t="shared" si="6"/>
        <v>2</v>
      </c>
      <c r="D161" s="75">
        <f>COUNT('Data Saturation Grid_Site'!D162:E162)</f>
        <v>2</v>
      </c>
      <c r="E161" s="80">
        <f>COUNT('Data Saturation Grid_Site'!F162:G162)</f>
        <v>0</v>
      </c>
      <c r="F161" s="151"/>
      <c r="G161" s="121">
        <f t="shared" si="7"/>
        <v>3</v>
      </c>
      <c r="H161" s="79">
        <f>COUNT('Data Saturation Grid_Site'!I162:J162)</f>
        <v>2</v>
      </c>
      <c r="I161" s="81">
        <f>COUNT('Data Saturation Grid_Site'!K162)</f>
        <v>0</v>
      </c>
      <c r="J161" s="81">
        <f>COUNT('Data Saturation Grid_Site'!L162:M162)</f>
        <v>1</v>
      </c>
      <c r="K161" s="142"/>
    </row>
    <row r="162" spans="1:11" x14ac:dyDescent="0.35">
      <c r="A162" s="66"/>
      <c r="B162" s="69" t="s">
        <v>93</v>
      </c>
      <c r="C162" s="79">
        <f t="shared" si="6"/>
        <v>1</v>
      </c>
      <c r="D162" s="75">
        <f>COUNT('Data Saturation Grid_Site'!D163:E163)</f>
        <v>1</v>
      </c>
      <c r="E162" s="80">
        <f>COUNT('Data Saturation Grid_Site'!F163:G163)</f>
        <v>0</v>
      </c>
      <c r="F162" s="151"/>
      <c r="G162" s="121">
        <f t="shared" si="7"/>
        <v>2</v>
      </c>
      <c r="H162" s="79">
        <f>COUNT('Data Saturation Grid_Site'!I163:J163)</f>
        <v>2</v>
      </c>
      <c r="I162" s="81">
        <f>COUNT('Data Saturation Grid_Site'!K163)</f>
        <v>0</v>
      </c>
      <c r="J162" s="81">
        <f>COUNT('Data Saturation Grid_Site'!L163:M163)</f>
        <v>0</v>
      </c>
      <c r="K162" s="142"/>
    </row>
    <row r="163" spans="1:11" x14ac:dyDescent="0.35">
      <c r="A163" s="66"/>
      <c r="B163" s="69" t="s">
        <v>187</v>
      </c>
      <c r="C163" s="79">
        <f t="shared" si="6"/>
        <v>1</v>
      </c>
      <c r="D163" s="75">
        <f>COUNT('Data Saturation Grid_Site'!D164:E164)</f>
        <v>1</v>
      </c>
      <c r="E163" s="80">
        <f>COUNT('Data Saturation Grid_Site'!F164:G164)</f>
        <v>0</v>
      </c>
      <c r="F163" s="151"/>
      <c r="G163" s="121">
        <f t="shared" si="7"/>
        <v>0</v>
      </c>
      <c r="H163" s="79">
        <f>COUNT('Data Saturation Grid_Site'!I164:J164)</f>
        <v>0</v>
      </c>
      <c r="I163" s="81">
        <f>COUNT('Data Saturation Grid_Site'!K164)</f>
        <v>0</v>
      </c>
      <c r="J163" s="81">
        <f>COUNT('Data Saturation Grid_Site'!L164:M164)</f>
        <v>0</v>
      </c>
      <c r="K163" s="142"/>
    </row>
    <row r="164" spans="1:11" x14ac:dyDescent="0.35">
      <c r="A164" s="66"/>
      <c r="B164" s="69" t="s">
        <v>217</v>
      </c>
      <c r="C164" s="79">
        <f t="shared" si="6"/>
        <v>1</v>
      </c>
      <c r="D164" s="75">
        <f>COUNT('Data Saturation Grid_Site'!D165:E165)</f>
        <v>1</v>
      </c>
      <c r="E164" s="80">
        <f>COUNT('Data Saturation Grid_Site'!F165:G165)</f>
        <v>0</v>
      </c>
      <c r="F164" s="133"/>
      <c r="G164" s="121">
        <f t="shared" si="7"/>
        <v>0</v>
      </c>
      <c r="H164" s="79">
        <f>COUNT('Data Saturation Grid_Site'!I165:J165)</f>
        <v>0</v>
      </c>
      <c r="I164" s="81">
        <f>COUNT('Data Saturation Grid_Site'!K165)</f>
        <v>0</v>
      </c>
      <c r="J164" s="81">
        <f>COUNT('Data Saturation Grid_Site'!L165:M165)</f>
        <v>0</v>
      </c>
      <c r="K164" s="142"/>
    </row>
    <row r="165" spans="1:11" x14ac:dyDescent="0.35">
      <c r="A165" s="66"/>
      <c r="B165" s="69" t="s">
        <v>308</v>
      </c>
      <c r="C165" s="79">
        <f t="shared" si="6"/>
        <v>1</v>
      </c>
      <c r="D165" s="75">
        <f>COUNT('Data Saturation Grid_Site'!D166:E166)</f>
        <v>1</v>
      </c>
      <c r="E165" s="80">
        <f>COUNT('Data Saturation Grid_Site'!F166:G166)</f>
        <v>0</v>
      </c>
      <c r="F165" s="133"/>
      <c r="G165" s="121">
        <f t="shared" si="7"/>
        <v>0</v>
      </c>
      <c r="H165" s="79">
        <f>COUNT('Data Saturation Grid_Site'!I166:J166)</f>
        <v>0</v>
      </c>
      <c r="I165" s="81">
        <f>COUNT('Data Saturation Grid_Site'!K166)</f>
        <v>0</v>
      </c>
      <c r="J165" s="81">
        <f>COUNT('Data Saturation Grid_Site'!L166:M166)</f>
        <v>0</v>
      </c>
      <c r="K165" s="142"/>
    </row>
    <row r="166" spans="1:11" x14ac:dyDescent="0.35">
      <c r="A166" s="66"/>
      <c r="B166" s="69" t="s">
        <v>309</v>
      </c>
      <c r="C166" s="79">
        <f t="shared" si="6"/>
        <v>1</v>
      </c>
      <c r="D166" s="75">
        <f>COUNT('Data Saturation Grid_Site'!D167:E167)</f>
        <v>1</v>
      </c>
      <c r="E166" s="80">
        <f>COUNT('Data Saturation Grid_Site'!F167:G167)</f>
        <v>0</v>
      </c>
      <c r="F166" s="133"/>
      <c r="G166" s="121">
        <f t="shared" si="7"/>
        <v>0</v>
      </c>
      <c r="H166" s="79">
        <f>COUNT('Data Saturation Grid_Site'!I167:J167)</f>
        <v>0</v>
      </c>
      <c r="I166" s="81">
        <f>COUNT('Data Saturation Grid_Site'!K167)</f>
        <v>0</v>
      </c>
      <c r="J166" s="81">
        <f>COUNT('Data Saturation Grid_Site'!L167:M167)</f>
        <v>0</v>
      </c>
      <c r="K166" s="142"/>
    </row>
    <row r="167" spans="1:11" ht="29" x14ac:dyDescent="0.35">
      <c r="A167" s="66"/>
      <c r="B167" s="69" t="s">
        <v>310</v>
      </c>
      <c r="C167" s="79">
        <f t="shared" si="6"/>
        <v>1</v>
      </c>
      <c r="D167" s="75">
        <f>COUNT('Data Saturation Grid_Site'!D168:E168)</f>
        <v>1</v>
      </c>
      <c r="E167" s="80">
        <f>COUNT('Data Saturation Grid_Site'!F168:G168)</f>
        <v>0</v>
      </c>
      <c r="F167" s="133"/>
      <c r="G167" s="121">
        <f t="shared" si="7"/>
        <v>0</v>
      </c>
      <c r="H167" s="79">
        <f>COUNT('Data Saturation Grid_Site'!I168:J168)</f>
        <v>0</v>
      </c>
      <c r="I167" s="81">
        <f>COUNT('Data Saturation Grid_Site'!K168)</f>
        <v>0</v>
      </c>
      <c r="J167" s="81">
        <f>COUNT('Data Saturation Grid_Site'!L168:M168)</f>
        <v>0</v>
      </c>
      <c r="K167" s="142"/>
    </row>
    <row r="168" spans="1:11" x14ac:dyDescent="0.35">
      <c r="A168" s="66"/>
      <c r="B168" s="69" t="s">
        <v>228</v>
      </c>
      <c r="C168" s="79">
        <f t="shared" si="6"/>
        <v>1</v>
      </c>
      <c r="D168" s="75">
        <f>COUNT('Data Saturation Grid_Site'!D169:E169)</f>
        <v>1</v>
      </c>
      <c r="E168" s="80">
        <f>COUNT('Data Saturation Grid_Site'!F169:G169)</f>
        <v>0</v>
      </c>
      <c r="F168" s="133"/>
      <c r="G168" s="121">
        <f t="shared" si="7"/>
        <v>1</v>
      </c>
      <c r="H168" s="79">
        <f>COUNT('Data Saturation Grid_Site'!I169:J169)</f>
        <v>1</v>
      </c>
      <c r="I168" s="81">
        <f>COUNT('Data Saturation Grid_Site'!K169)</f>
        <v>0</v>
      </c>
      <c r="J168" s="81">
        <f>COUNT('Data Saturation Grid_Site'!L169:M169)</f>
        <v>0</v>
      </c>
      <c r="K168" s="142"/>
    </row>
    <row r="169" spans="1:11" s="65" customFormat="1" x14ac:dyDescent="0.35">
      <c r="A169" s="66" t="s">
        <v>286</v>
      </c>
      <c r="B169" s="69" t="s">
        <v>21</v>
      </c>
      <c r="C169" s="79">
        <f t="shared" si="6"/>
        <v>2</v>
      </c>
      <c r="D169" s="75">
        <f>COUNT('Data Saturation Grid_Site'!D170:E170)</f>
        <v>2</v>
      </c>
      <c r="E169" s="80">
        <f>COUNT('Data Saturation Grid_Site'!F170:G170)</f>
        <v>0</v>
      </c>
      <c r="F169" s="133"/>
      <c r="G169" s="121">
        <f t="shared" si="7"/>
        <v>3</v>
      </c>
      <c r="H169" s="79">
        <f>COUNT('Data Saturation Grid_Site'!I170:J170)</f>
        <v>2</v>
      </c>
      <c r="I169" s="81">
        <f>COUNT('Data Saturation Grid_Site'!K170)</f>
        <v>0</v>
      </c>
      <c r="J169" s="81">
        <f>COUNT('Data Saturation Grid_Site'!L170:M170)</f>
        <v>1</v>
      </c>
      <c r="K169" s="142"/>
    </row>
    <row r="170" spans="1:11" x14ac:dyDescent="0.35">
      <c r="A170" s="66"/>
      <c r="B170" s="69" t="s">
        <v>22</v>
      </c>
      <c r="C170" s="79">
        <f t="shared" si="6"/>
        <v>0</v>
      </c>
      <c r="D170" s="75">
        <f>COUNT('Data Saturation Grid_Site'!D171:E171)</f>
        <v>0</v>
      </c>
      <c r="E170" s="80">
        <f>COUNT('Data Saturation Grid_Site'!F171:G171)</f>
        <v>0</v>
      </c>
      <c r="F170" s="133"/>
      <c r="G170" s="121">
        <f t="shared" si="7"/>
        <v>1</v>
      </c>
      <c r="H170" s="79">
        <f>COUNT('Data Saturation Grid_Site'!I171:J171)</f>
        <v>0</v>
      </c>
      <c r="I170" s="81">
        <f>COUNT('Data Saturation Grid_Site'!K171)</f>
        <v>0</v>
      </c>
      <c r="J170" s="81">
        <f>COUNT('Data Saturation Grid_Site'!L171:M171)</f>
        <v>1</v>
      </c>
      <c r="K170" s="142"/>
    </row>
    <row r="171" spans="1:11" x14ac:dyDescent="0.35">
      <c r="A171" s="66"/>
      <c r="B171" s="69" t="s">
        <v>246</v>
      </c>
      <c r="C171" s="79">
        <f t="shared" si="6"/>
        <v>0</v>
      </c>
      <c r="D171" s="75">
        <f>COUNT('Data Saturation Grid_Site'!D172:E172)</f>
        <v>0</v>
      </c>
      <c r="E171" s="80">
        <f>COUNT('Data Saturation Grid_Site'!F172:G172)</f>
        <v>0</v>
      </c>
      <c r="F171" s="133"/>
      <c r="G171" s="121">
        <f t="shared" si="7"/>
        <v>1</v>
      </c>
      <c r="H171" s="79">
        <f>COUNT('Data Saturation Grid_Site'!I172:J172)</f>
        <v>0</v>
      </c>
      <c r="I171" s="81">
        <f>COUNT('Data Saturation Grid_Site'!K172)</f>
        <v>0</v>
      </c>
      <c r="J171" s="81">
        <f>COUNT('Data Saturation Grid_Site'!L172:M172)</f>
        <v>1</v>
      </c>
      <c r="K171" s="142"/>
    </row>
    <row r="172" spans="1:11" x14ac:dyDescent="0.35">
      <c r="A172" s="66"/>
      <c r="B172" s="69" t="s">
        <v>69</v>
      </c>
      <c r="C172" s="79">
        <f t="shared" si="6"/>
        <v>1</v>
      </c>
      <c r="D172" s="75">
        <f>COUNT('Data Saturation Grid_Site'!D173:E173)</f>
        <v>1</v>
      </c>
      <c r="E172" s="80">
        <f>COUNT('Data Saturation Grid_Site'!F173:G173)</f>
        <v>0</v>
      </c>
      <c r="F172" s="133"/>
      <c r="G172" s="121">
        <f t="shared" si="7"/>
        <v>1</v>
      </c>
      <c r="H172" s="79">
        <f>COUNT('Data Saturation Grid_Site'!I173:J173)</f>
        <v>1</v>
      </c>
      <c r="I172" s="81">
        <f>COUNT('Data Saturation Grid_Site'!K173)</f>
        <v>0</v>
      </c>
      <c r="J172" s="81">
        <f>COUNT('Data Saturation Grid_Site'!L173:M173)</f>
        <v>0</v>
      </c>
      <c r="K172" s="142"/>
    </row>
    <row r="173" spans="1:11" x14ac:dyDescent="0.35">
      <c r="A173" s="66"/>
      <c r="B173" s="69" t="s">
        <v>88</v>
      </c>
      <c r="C173" s="79">
        <f t="shared" si="6"/>
        <v>1</v>
      </c>
      <c r="D173" s="75">
        <f>COUNT('Data Saturation Grid_Site'!D174:E174)</f>
        <v>1</v>
      </c>
      <c r="E173" s="80">
        <f>COUNT('Data Saturation Grid_Site'!F174:G174)</f>
        <v>0</v>
      </c>
      <c r="F173" s="133"/>
      <c r="G173" s="121">
        <f t="shared" si="7"/>
        <v>2</v>
      </c>
      <c r="H173" s="79">
        <f>COUNT('Data Saturation Grid_Site'!I174:J174)</f>
        <v>2</v>
      </c>
      <c r="I173" s="81">
        <f>COUNT('Data Saturation Grid_Site'!K174)</f>
        <v>0</v>
      </c>
      <c r="J173" s="81">
        <f>COUNT('Data Saturation Grid_Site'!L174:M174)</f>
        <v>0</v>
      </c>
      <c r="K173" s="142"/>
    </row>
    <row r="174" spans="1:11" x14ac:dyDescent="0.35">
      <c r="A174" s="66"/>
      <c r="B174" s="69" t="s">
        <v>155</v>
      </c>
      <c r="C174" s="79">
        <f t="shared" si="6"/>
        <v>1</v>
      </c>
      <c r="D174" s="75">
        <f>COUNT('Data Saturation Grid_Site'!D175:E175)</f>
        <v>1</v>
      </c>
      <c r="E174" s="80">
        <f>COUNT('Data Saturation Grid_Site'!F175:G175)</f>
        <v>0</v>
      </c>
      <c r="F174" s="133"/>
      <c r="G174" s="121">
        <f t="shared" si="7"/>
        <v>2</v>
      </c>
      <c r="H174" s="79">
        <f>COUNT('Data Saturation Grid_Site'!I175:J175)</f>
        <v>0</v>
      </c>
      <c r="I174" s="81">
        <f>COUNT('Data Saturation Grid_Site'!K175)</f>
        <v>0</v>
      </c>
      <c r="J174" s="81">
        <f>COUNT('Data Saturation Grid_Site'!L175:M175)</f>
        <v>2</v>
      </c>
      <c r="K174" s="142"/>
    </row>
    <row r="175" spans="1:11" x14ac:dyDescent="0.35">
      <c r="A175" s="66"/>
      <c r="B175" s="69" t="s">
        <v>245</v>
      </c>
      <c r="C175" s="79">
        <f t="shared" si="6"/>
        <v>0</v>
      </c>
      <c r="D175" s="75">
        <f>COUNT('Data Saturation Grid_Site'!D176:E176)</f>
        <v>0</v>
      </c>
      <c r="E175" s="80">
        <f>COUNT('Data Saturation Grid_Site'!F176:G176)</f>
        <v>0</v>
      </c>
      <c r="F175" s="133"/>
      <c r="G175" s="121">
        <f t="shared" si="7"/>
        <v>1</v>
      </c>
      <c r="H175" s="79">
        <f>COUNT('Data Saturation Grid_Site'!I176:J176)</f>
        <v>0</v>
      </c>
      <c r="I175" s="81">
        <f>COUNT('Data Saturation Grid_Site'!K176)</f>
        <v>0</v>
      </c>
      <c r="J175" s="81">
        <f>COUNT('Data Saturation Grid_Site'!L176:M176)</f>
        <v>1</v>
      </c>
      <c r="K175" s="142"/>
    </row>
    <row r="176" spans="1:11" x14ac:dyDescent="0.35">
      <c r="A176" s="66" t="s">
        <v>24</v>
      </c>
      <c r="B176" s="69" t="s">
        <v>311</v>
      </c>
      <c r="C176" s="79">
        <f t="shared" si="6"/>
        <v>0</v>
      </c>
      <c r="D176" s="75">
        <f>COUNT('Data Saturation Grid_Site'!D177:E177)</f>
        <v>0</v>
      </c>
      <c r="E176" s="80">
        <f>COUNT('Data Saturation Grid_Site'!F177:G177)</f>
        <v>0</v>
      </c>
      <c r="F176" s="133"/>
      <c r="G176" s="121">
        <f t="shared" si="7"/>
        <v>0</v>
      </c>
      <c r="H176" s="79">
        <f>COUNT('Data Saturation Grid_Site'!I177:J177)</f>
        <v>0</v>
      </c>
      <c r="I176" s="81">
        <f>COUNT('Data Saturation Grid_Site'!K177)</f>
        <v>0</v>
      </c>
      <c r="J176" s="81">
        <f>COUNT('Data Saturation Grid_Site'!L177:M177)</f>
        <v>0</v>
      </c>
      <c r="K176" s="142"/>
    </row>
    <row r="177" spans="1:11" x14ac:dyDescent="0.35">
      <c r="A177" s="66"/>
      <c r="B177" s="69" t="s">
        <v>39</v>
      </c>
      <c r="C177" s="79">
        <f t="shared" si="6"/>
        <v>0</v>
      </c>
      <c r="D177" s="75">
        <f>COUNT('Data Saturation Grid_Site'!D178:E178)</f>
        <v>0</v>
      </c>
      <c r="E177" s="80">
        <f>COUNT('Data Saturation Grid_Site'!F178:G178)</f>
        <v>0</v>
      </c>
      <c r="F177" s="133"/>
      <c r="G177" s="121">
        <f t="shared" si="7"/>
        <v>2</v>
      </c>
      <c r="H177" s="79">
        <f>COUNT('Data Saturation Grid_Site'!I178:J178)</f>
        <v>1</v>
      </c>
      <c r="I177" s="81">
        <f>COUNT('Data Saturation Grid_Site'!K178)</f>
        <v>0</v>
      </c>
      <c r="J177" s="81">
        <f>COUNT('Data Saturation Grid_Site'!L178:M178)</f>
        <v>1</v>
      </c>
      <c r="K177" s="142"/>
    </row>
    <row r="178" spans="1:11" x14ac:dyDescent="0.35">
      <c r="A178" s="66"/>
      <c r="B178" s="69" t="s">
        <v>40</v>
      </c>
      <c r="C178" s="79">
        <f t="shared" si="6"/>
        <v>0</v>
      </c>
      <c r="D178" s="75">
        <f>COUNT('Data Saturation Grid_Site'!D179:E179)</f>
        <v>0</v>
      </c>
      <c r="E178" s="80">
        <f>COUNT('Data Saturation Grid_Site'!F179:G179)</f>
        <v>0</v>
      </c>
      <c r="F178" s="133"/>
      <c r="G178" s="121">
        <f t="shared" si="7"/>
        <v>2</v>
      </c>
      <c r="H178" s="79">
        <f>COUNT('Data Saturation Grid_Site'!I179:J179)</f>
        <v>1</v>
      </c>
      <c r="I178" s="81">
        <f>COUNT('Data Saturation Grid_Site'!K179)</f>
        <v>0</v>
      </c>
      <c r="J178" s="81">
        <f>COUNT('Data Saturation Grid_Site'!L179:M179)</f>
        <v>1</v>
      </c>
      <c r="K178" s="142"/>
    </row>
    <row r="179" spans="1:11" x14ac:dyDescent="0.35">
      <c r="A179" s="66"/>
      <c r="B179" s="69" t="s">
        <v>91</v>
      </c>
      <c r="C179" s="79">
        <f t="shared" si="6"/>
        <v>1</v>
      </c>
      <c r="D179" s="75">
        <f>COUNT('Data Saturation Grid_Site'!D180:E180)</f>
        <v>1</v>
      </c>
      <c r="E179" s="80">
        <f>COUNT('Data Saturation Grid_Site'!F180:G180)</f>
        <v>0</v>
      </c>
      <c r="F179" s="133"/>
      <c r="G179" s="121">
        <f t="shared" si="7"/>
        <v>0</v>
      </c>
      <c r="H179" s="79">
        <f>COUNT('Data Saturation Grid_Site'!I180:J180)</f>
        <v>0</v>
      </c>
      <c r="I179" s="81">
        <f>COUNT('Data Saturation Grid_Site'!K180)</f>
        <v>0</v>
      </c>
      <c r="J179" s="81">
        <f>COUNT('Data Saturation Grid_Site'!L180:M180)</f>
        <v>0</v>
      </c>
      <c r="K179" s="142"/>
    </row>
    <row r="180" spans="1:11" x14ac:dyDescent="0.35">
      <c r="A180" s="66"/>
      <c r="B180" s="69" t="s">
        <v>207</v>
      </c>
      <c r="C180" s="79">
        <f t="shared" si="6"/>
        <v>1</v>
      </c>
      <c r="D180" s="75">
        <f>COUNT('Data Saturation Grid_Site'!D181:E181)</f>
        <v>1</v>
      </c>
      <c r="E180" s="80">
        <f>COUNT('Data Saturation Grid_Site'!F181:G181)</f>
        <v>0</v>
      </c>
      <c r="F180" s="133"/>
      <c r="G180" s="121">
        <f t="shared" si="7"/>
        <v>0</v>
      </c>
      <c r="H180" s="79">
        <f>COUNT('Data Saturation Grid_Site'!I181:J181)</f>
        <v>0</v>
      </c>
      <c r="I180" s="81">
        <f>COUNT('Data Saturation Grid_Site'!K181)</f>
        <v>0</v>
      </c>
      <c r="J180" s="81">
        <f>COUNT('Data Saturation Grid_Site'!L181:M181)</f>
        <v>0</v>
      </c>
      <c r="K180" s="142"/>
    </row>
    <row r="181" spans="1:11" x14ac:dyDescent="0.35">
      <c r="A181" s="66"/>
      <c r="B181" s="69" t="s">
        <v>94</v>
      </c>
      <c r="C181" s="79">
        <f t="shared" si="6"/>
        <v>0</v>
      </c>
      <c r="D181" s="75">
        <f>COUNT('Data Saturation Grid_Site'!D182:E182)</f>
        <v>0</v>
      </c>
      <c r="E181" s="80">
        <f>COUNT('Data Saturation Grid_Site'!F182:G182)</f>
        <v>0</v>
      </c>
      <c r="F181" s="133"/>
      <c r="G181" s="121">
        <f t="shared" si="7"/>
        <v>1</v>
      </c>
      <c r="H181" s="79">
        <f>COUNT('Data Saturation Grid_Site'!I182:J182)</f>
        <v>1</v>
      </c>
      <c r="I181" s="81">
        <f>COUNT('Data Saturation Grid_Site'!K182)</f>
        <v>0</v>
      </c>
      <c r="J181" s="81">
        <f>COUNT('Data Saturation Grid_Site'!L182:M182)</f>
        <v>0</v>
      </c>
      <c r="K181" s="142"/>
    </row>
    <row r="182" spans="1:11" x14ac:dyDescent="0.35">
      <c r="A182" s="66"/>
      <c r="B182" s="69" t="s">
        <v>159</v>
      </c>
      <c r="C182" s="79">
        <f t="shared" si="6"/>
        <v>0</v>
      </c>
      <c r="D182" s="75">
        <f>COUNT('Data Saturation Grid_Site'!D183:E183)</f>
        <v>0</v>
      </c>
      <c r="E182" s="80">
        <f>COUNT('Data Saturation Grid_Site'!F183:G183)</f>
        <v>0</v>
      </c>
      <c r="F182" s="133"/>
      <c r="G182" s="121">
        <f t="shared" si="7"/>
        <v>1</v>
      </c>
      <c r="H182" s="79">
        <f>COUNT('Data Saturation Grid_Site'!I183:J183)</f>
        <v>0</v>
      </c>
      <c r="I182" s="81">
        <f>COUNT('Data Saturation Grid_Site'!K183)</f>
        <v>0</v>
      </c>
      <c r="J182" s="81">
        <f>COUNT('Data Saturation Grid_Site'!L183:M183)</f>
        <v>1</v>
      </c>
      <c r="K182" s="142"/>
    </row>
    <row r="183" spans="1:11" x14ac:dyDescent="0.35">
      <c r="A183" s="66"/>
      <c r="B183" s="69" t="s">
        <v>93</v>
      </c>
      <c r="C183" s="79">
        <f t="shared" si="6"/>
        <v>0</v>
      </c>
      <c r="D183" s="75">
        <f>COUNT('Data Saturation Grid_Site'!D184:E184)</f>
        <v>0</v>
      </c>
      <c r="E183" s="80">
        <f>COUNT('Data Saturation Grid_Site'!F184:G184)</f>
        <v>0</v>
      </c>
      <c r="F183" s="133"/>
      <c r="G183" s="121">
        <f t="shared" si="7"/>
        <v>1</v>
      </c>
      <c r="H183" s="79">
        <f>COUNT('Data Saturation Grid_Site'!I184:J184)</f>
        <v>1</v>
      </c>
      <c r="I183" s="81">
        <f>COUNT('Data Saturation Grid_Site'!K184)</f>
        <v>0</v>
      </c>
      <c r="J183" s="81">
        <f>COUNT('Data Saturation Grid_Site'!L184:M184)</f>
        <v>0</v>
      </c>
      <c r="K183" s="142"/>
    </row>
    <row r="184" spans="1:11" x14ac:dyDescent="0.35">
      <c r="A184" s="66"/>
      <c r="B184" s="69" t="s">
        <v>229</v>
      </c>
      <c r="C184" s="79">
        <f t="shared" si="6"/>
        <v>0</v>
      </c>
      <c r="D184" s="75">
        <f>COUNT('Data Saturation Grid_Site'!D185:E185)</f>
        <v>0</v>
      </c>
      <c r="E184" s="80">
        <f>COUNT('Data Saturation Grid_Site'!F185:G185)</f>
        <v>0</v>
      </c>
      <c r="F184" s="133"/>
      <c r="G184" s="121">
        <f t="shared" si="7"/>
        <v>1</v>
      </c>
      <c r="H184" s="79">
        <f>COUNT('Data Saturation Grid_Site'!I185:J185)</f>
        <v>1</v>
      </c>
      <c r="I184" s="81">
        <f>COUNT('Data Saturation Grid_Site'!K185)</f>
        <v>0</v>
      </c>
      <c r="J184" s="81">
        <f>COUNT('Data Saturation Grid_Site'!L185:M185)</f>
        <v>0</v>
      </c>
      <c r="K184" s="142"/>
    </row>
    <row r="185" spans="1:11" s="65" customFormat="1" x14ac:dyDescent="0.35">
      <c r="A185" s="66"/>
      <c r="B185" s="69" t="s">
        <v>218</v>
      </c>
      <c r="C185" s="79">
        <f t="shared" si="6"/>
        <v>1</v>
      </c>
      <c r="D185" s="75">
        <f>COUNT('Data Saturation Grid_Site'!D186:E186)</f>
        <v>1</v>
      </c>
      <c r="E185" s="80">
        <f>COUNT('Data Saturation Grid_Site'!F186:G186)</f>
        <v>0</v>
      </c>
      <c r="F185" s="133"/>
      <c r="G185" s="121">
        <f t="shared" si="7"/>
        <v>1</v>
      </c>
      <c r="H185" s="79">
        <f>COUNT('Data Saturation Grid_Site'!I186:J186)</f>
        <v>1</v>
      </c>
      <c r="I185" s="81">
        <f>COUNT('Data Saturation Grid_Site'!K186)</f>
        <v>0</v>
      </c>
      <c r="J185" s="81">
        <f>COUNT('Data Saturation Grid_Site'!L186:M186)</f>
        <v>0</v>
      </c>
      <c r="K185" s="142"/>
    </row>
    <row r="186" spans="1:11" s="65" customFormat="1" x14ac:dyDescent="0.35">
      <c r="A186" s="66" t="s">
        <v>25</v>
      </c>
      <c r="B186" s="69" t="s">
        <v>257</v>
      </c>
      <c r="C186" s="79">
        <f t="shared" si="6"/>
        <v>0</v>
      </c>
      <c r="D186" s="75">
        <f>COUNT('Data Saturation Grid_Site'!D187:E187)</f>
        <v>0</v>
      </c>
      <c r="E186" s="80">
        <f>COUNT('Data Saturation Grid_Site'!F187:G187)</f>
        <v>0</v>
      </c>
      <c r="F186" s="133"/>
      <c r="G186" s="121">
        <f t="shared" si="7"/>
        <v>1</v>
      </c>
      <c r="H186" s="79">
        <f>COUNT('Data Saturation Grid_Site'!I187:J187)</f>
        <v>0</v>
      </c>
      <c r="I186" s="81">
        <f>COUNT('Data Saturation Grid_Site'!K187)</f>
        <v>0</v>
      </c>
      <c r="J186" s="81">
        <f>COUNT('Data Saturation Grid_Site'!L187:M187)</f>
        <v>1</v>
      </c>
      <c r="K186" s="142"/>
    </row>
    <row r="187" spans="1:11" x14ac:dyDescent="0.35">
      <c r="A187" s="66"/>
      <c r="B187" s="69" t="s">
        <v>71</v>
      </c>
      <c r="C187" s="79">
        <f t="shared" si="6"/>
        <v>0</v>
      </c>
      <c r="D187" s="75">
        <f>COUNT('Data Saturation Grid_Site'!D188:E188)</f>
        <v>0</v>
      </c>
      <c r="E187" s="80">
        <f>COUNT('Data Saturation Grid_Site'!F188:G188)</f>
        <v>0</v>
      </c>
      <c r="F187" s="133"/>
      <c r="G187" s="121">
        <f t="shared" si="7"/>
        <v>1</v>
      </c>
      <c r="H187" s="79">
        <f>COUNT('Data Saturation Grid_Site'!I188:J188)</f>
        <v>1</v>
      </c>
      <c r="I187" s="81">
        <f>COUNT('Data Saturation Grid_Site'!K188)</f>
        <v>0</v>
      </c>
      <c r="J187" s="81">
        <f>COUNT('Data Saturation Grid_Site'!L188:M188)</f>
        <v>0</v>
      </c>
      <c r="K187" s="142"/>
    </row>
    <row r="188" spans="1:11" x14ac:dyDescent="0.35">
      <c r="A188" s="66"/>
      <c r="B188" s="69" t="s">
        <v>225</v>
      </c>
      <c r="C188" s="79">
        <f t="shared" si="6"/>
        <v>0</v>
      </c>
      <c r="D188" s="75">
        <f>COUNT('Data Saturation Grid_Site'!D189:E189)</f>
        <v>0</v>
      </c>
      <c r="E188" s="80">
        <f>COUNT('Data Saturation Grid_Site'!F189:G189)</f>
        <v>0</v>
      </c>
      <c r="F188" s="133"/>
      <c r="G188" s="121">
        <f t="shared" si="7"/>
        <v>1</v>
      </c>
      <c r="H188" s="79">
        <f>COUNT('Data Saturation Grid_Site'!I189:J189)</f>
        <v>1</v>
      </c>
      <c r="I188" s="81">
        <f>COUNT('Data Saturation Grid_Site'!K189)</f>
        <v>0</v>
      </c>
      <c r="J188" s="81">
        <f>COUNT('Data Saturation Grid_Site'!L189:M189)</f>
        <v>0</v>
      </c>
      <c r="K188" s="142"/>
    </row>
    <row r="189" spans="1:11" x14ac:dyDescent="0.35">
      <c r="A189" s="66" t="s">
        <v>26</v>
      </c>
      <c r="B189" s="69" t="s">
        <v>156</v>
      </c>
      <c r="C189" s="79">
        <f t="shared" si="6"/>
        <v>1</v>
      </c>
      <c r="D189" s="75">
        <f>COUNT('Data Saturation Grid_Site'!D190:E190)</f>
        <v>1</v>
      </c>
      <c r="E189" s="80">
        <f>COUNT('Data Saturation Grid_Site'!F190:G190)</f>
        <v>0</v>
      </c>
      <c r="F189" s="133"/>
      <c r="G189" s="121">
        <f t="shared" si="7"/>
        <v>0</v>
      </c>
      <c r="H189" s="79">
        <f>COUNT('Data Saturation Grid_Site'!I190:J190)</f>
        <v>0</v>
      </c>
      <c r="I189" s="81">
        <f>COUNT('Data Saturation Grid_Site'!K190)</f>
        <v>0</v>
      </c>
      <c r="J189" s="81">
        <f>COUNT('Data Saturation Grid_Site'!L190:M190)</f>
        <v>0</v>
      </c>
      <c r="K189" s="142"/>
    </row>
    <row r="190" spans="1:11" x14ac:dyDescent="0.35">
      <c r="A190" s="66"/>
      <c r="B190" s="69" t="s">
        <v>72</v>
      </c>
      <c r="C190" s="79">
        <f t="shared" si="6"/>
        <v>0</v>
      </c>
      <c r="D190" s="75">
        <f>COUNT('Data Saturation Grid_Site'!D191:E191)</f>
        <v>0</v>
      </c>
      <c r="E190" s="80">
        <f>COUNT('Data Saturation Grid_Site'!F191:G191)</f>
        <v>0</v>
      </c>
      <c r="F190" s="133"/>
      <c r="G190" s="121">
        <f t="shared" si="7"/>
        <v>2</v>
      </c>
      <c r="H190" s="79">
        <f>COUNT('Data Saturation Grid_Site'!I191:J191)</f>
        <v>1</v>
      </c>
      <c r="I190" s="81">
        <f>COUNT('Data Saturation Grid_Site'!K191)</f>
        <v>0</v>
      </c>
      <c r="J190" s="81">
        <f>COUNT('Data Saturation Grid_Site'!L191:M191)</f>
        <v>1</v>
      </c>
      <c r="K190" s="142"/>
    </row>
    <row r="191" spans="1:11" x14ac:dyDescent="0.35">
      <c r="A191" s="66"/>
      <c r="B191" s="69" t="s">
        <v>208</v>
      </c>
      <c r="C191" s="79">
        <f t="shared" si="6"/>
        <v>1</v>
      </c>
      <c r="D191" s="75">
        <f>COUNT('Data Saturation Grid_Site'!D192:E192)</f>
        <v>1</v>
      </c>
      <c r="E191" s="80">
        <f>COUNT('Data Saturation Grid_Site'!F192:G192)</f>
        <v>0</v>
      </c>
      <c r="F191" s="133"/>
      <c r="G191" s="121">
        <f t="shared" si="7"/>
        <v>1</v>
      </c>
      <c r="H191" s="79">
        <f>COUNT('Data Saturation Grid_Site'!I192:J192)</f>
        <v>1</v>
      </c>
      <c r="I191" s="81">
        <f>COUNT('Data Saturation Grid_Site'!K192)</f>
        <v>0</v>
      </c>
      <c r="J191" s="81">
        <f>COUNT('Data Saturation Grid_Site'!L192:M192)</f>
        <v>0</v>
      </c>
      <c r="K191" s="142"/>
    </row>
    <row r="192" spans="1:11" x14ac:dyDescent="0.35">
      <c r="A192" s="66"/>
      <c r="B192" s="69" t="s">
        <v>209</v>
      </c>
      <c r="C192" s="79">
        <f t="shared" si="6"/>
        <v>2</v>
      </c>
      <c r="D192" s="75">
        <f>COUNT('Data Saturation Grid_Site'!D193:E193)</f>
        <v>2</v>
      </c>
      <c r="E192" s="80">
        <f>COUNT('Data Saturation Grid_Site'!F193:G193)</f>
        <v>0</v>
      </c>
      <c r="F192" s="133"/>
      <c r="G192" s="121">
        <f t="shared" si="7"/>
        <v>1</v>
      </c>
      <c r="H192" s="79">
        <f>COUNT('Data Saturation Grid_Site'!I193:J193)</f>
        <v>1</v>
      </c>
      <c r="I192" s="81">
        <f>COUNT('Data Saturation Grid_Site'!K193)</f>
        <v>0</v>
      </c>
      <c r="J192" s="81">
        <f>COUNT('Data Saturation Grid_Site'!L193:M193)</f>
        <v>0</v>
      </c>
      <c r="K192" s="142"/>
    </row>
    <row r="193" spans="1:11" x14ac:dyDescent="0.35">
      <c r="A193" s="66"/>
      <c r="B193" s="69" t="s">
        <v>73</v>
      </c>
      <c r="C193" s="79">
        <f t="shared" si="6"/>
        <v>1</v>
      </c>
      <c r="D193" s="75">
        <f>COUNT('Data Saturation Grid_Site'!D194:E194)</f>
        <v>1</v>
      </c>
      <c r="E193" s="80">
        <f>COUNT('Data Saturation Grid_Site'!F194:G194)</f>
        <v>0</v>
      </c>
      <c r="F193" s="133"/>
      <c r="G193" s="121">
        <f t="shared" si="7"/>
        <v>0</v>
      </c>
      <c r="H193" s="79">
        <f>COUNT('Data Saturation Grid_Site'!I194:J194)</f>
        <v>0</v>
      </c>
      <c r="I193" s="81">
        <f>COUNT('Data Saturation Grid_Site'!K194)</f>
        <v>0</v>
      </c>
      <c r="J193" s="81">
        <f>COUNT('Data Saturation Grid_Site'!L194:M194)</f>
        <v>0</v>
      </c>
      <c r="K193" s="142"/>
    </row>
    <row r="194" spans="1:11" x14ac:dyDescent="0.35">
      <c r="A194" s="66"/>
      <c r="B194" s="69" t="s">
        <v>247</v>
      </c>
      <c r="C194" s="79">
        <f t="shared" si="6"/>
        <v>0</v>
      </c>
      <c r="D194" s="75">
        <f>COUNT('Data Saturation Grid_Site'!D195:E195)</f>
        <v>0</v>
      </c>
      <c r="E194" s="80">
        <f>COUNT('Data Saturation Grid_Site'!F195:G195)</f>
        <v>0</v>
      </c>
      <c r="F194" s="133"/>
      <c r="G194" s="121">
        <f t="shared" si="7"/>
        <v>1</v>
      </c>
      <c r="H194" s="79">
        <f>COUNT('Data Saturation Grid_Site'!I195:J195)</f>
        <v>0</v>
      </c>
      <c r="I194" s="81">
        <f>COUNT('Data Saturation Grid_Site'!K195)</f>
        <v>0</v>
      </c>
      <c r="J194" s="81">
        <f>COUNT('Data Saturation Grid_Site'!L195:M195)</f>
        <v>1</v>
      </c>
      <c r="K194" s="142"/>
    </row>
    <row r="195" spans="1:11" x14ac:dyDescent="0.35">
      <c r="A195" s="66"/>
      <c r="B195" s="69" t="s">
        <v>302</v>
      </c>
      <c r="C195" s="79">
        <f t="shared" si="6"/>
        <v>0</v>
      </c>
      <c r="D195" s="75">
        <f>COUNT('Data Saturation Grid_Site'!D196:E196)</f>
        <v>0</v>
      </c>
      <c r="E195" s="80">
        <f>COUNT('Data Saturation Grid_Site'!F196:G196)</f>
        <v>0</v>
      </c>
      <c r="F195" s="133"/>
      <c r="G195" s="121">
        <f t="shared" si="7"/>
        <v>1</v>
      </c>
      <c r="H195" s="79">
        <f>COUNT('Data Saturation Grid_Site'!I196:J196)</f>
        <v>0</v>
      </c>
      <c r="I195" s="81">
        <f>COUNT('Data Saturation Grid_Site'!K196)</f>
        <v>0</v>
      </c>
      <c r="J195" s="81">
        <f>COUNT('Data Saturation Grid_Site'!L196:M196)</f>
        <v>1</v>
      </c>
      <c r="K195" s="142"/>
    </row>
    <row r="196" spans="1:11" ht="29" x14ac:dyDescent="0.35">
      <c r="A196" s="66" t="s">
        <v>131</v>
      </c>
      <c r="B196" s="69" t="s">
        <v>248</v>
      </c>
      <c r="C196" s="79">
        <f t="shared" si="6"/>
        <v>0</v>
      </c>
      <c r="D196" s="75">
        <f>COUNT('Data Saturation Grid_Site'!D197:E197)</f>
        <v>0</v>
      </c>
      <c r="E196" s="80">
        <f>COUNT('Data Saturation Grid_Site'!F197:G197)</f>
        <v>0</v>
      </c>
      <c r="F196" s="133"/>
      <c r="G196" s="121">
        <f t="shared" si="7"/>
        <v>1</v>
      </c>
      <c r="H196" s="79">
        <f>COUNT('Data Saturation Grid_Site'!I197:J197)</f>
        <v>0</v>
      </c>
      <c r="I196" s="81">
        <f>COUNT('Data Saturation Grid_Site'!K197)</f>
        <v>0</v>
      </c>
      <c r="J196" s="81">
        <f>COUNT('Data Saturation Grid_Site'!L197:M197)</f>
        <v>1</v>
      </c>
      <c r="K196" s="142"/>
    </row>
    <row r="197" spans="1:11" x14ac:dyDescent="0.35">
      <c r="A197" s="66"/>
      <c r="B197" s="69" t="s">
        <v>132</v>
      </c>
      <c r="C197" s="79">
        <f t="shared" si="6"/>
        <v>0</v>
      </c>
      <c r="D197" s="75">
        <f>COUNT('Data Saturation Grid_Site'!D198:E198)</f>
        <v>0</v>
      </c>
      <c r="E197" s="80">
        <f>COUNT('Data Saturation Grid_Site'!F198:G198)</f>
        <v>0</v>
      </c>
      <c r="F197" s="133"/>
      <c r="G197" s="121">
        <f t="shared" si="7"/>
        <v>1</v>
      </c>
      <c r="H197" s="79">
        <f>COUNT('Data Saturation Grid_Site'!I198:J198)</f>
        <v>1</v>
      </c>
      <c r="I197" s="81">
        <f>COUNT('Data Saturation Grid_Site'!K198)</f>
        <v>0</v>
      </c>
      <c r="J197" s="81">
        <f>COUNT('Data Saturation Grid_Site'!L198:M198)</f>
        <v>0</v>
      </c>
      <c r="K197" s="142"/>
    </row>
    <row r="198" spans="1:11" x14ac:dyDescent="0.35">
      <c r="A198" s="66"/>
      <c r="B198" s="69" t="s">
        <v>133</v>
      </c>
      <c r="C198" s="79">
        <f t="shared" si="6"/>
        <v>0</v>
      </c>
      <c r="D198" s="75">
        <f>COUNT('Data Saturation Grid_Site'!D199:E199)</f>
        <v>0</v>
      </c>
      <c r="E198" s="80">
        <f>COUNT('Data Saturation Grid_Site'!F199:G199)</f>
        <v>0</v>
      </c>
      <c r="F198" s="133"/>
      <c r="G198" s="121">
        <f t="shared" si="7"/>
        <v>1</v>
      </c>
      <c r="H198" s="79">
        <f>COUNT('Data Saturation Grid_Site'!I199:J199)</f>
        <v>1</v>
      </c>
      <c r="I198" s="81">
        <f>COUNT('Data Saturation Grid_Site'!K199)</f>
        <v>0</v>
      </c>
      <c r="J198" s="81">
        <f>COUNT('Data Saturation Grid_Site'!L199:M199)</f>
        <v>0</v>
      </c>
      <c r="K198" s="142"/>
    </row>
    <row r="199" spans="1:11" x14ac:dyDescent="0.35">
      <c r="A199" s="66"/>
      <c r="B199" s="69" t="s">
        <v>134</v>
      </c>
      <c r="C199" s="79">
        <f t="shared" si="6"/>
        <v>1</v>
      </c>
      <c r="D199" s="75">
        <f>COUNT('Data Saturation Grid_Site'!D200:E200)</f>
        <v>1</v>
      </c>
      <c r="E199" s="80">
        <f>COUNT('Data Saturation Grid_Site'!F200:G200)</f>
        <v>0</v>
      </c>
      <c r="F199" s="133"/>
      <c r="G199" s="121">
        <f t="shared" si="7"/>
        <v>0</v>
      </c>
      <c r="H199" s="79">
        <f>COUNT('Data Saturation Grid_Site'!I200:J200)</f>
        <v>0</v>
      </c>
      <c r="I199" s="81">
        <f>COUNT('Data Saturation Grid_Site'!K200)</f>
        <v>0</v>
      </c>
      <c r="J199" s="81">
        <f>COUNT('Data Saturation Grid_Site'!L200:M200)</f>
        <v>0</v>
      </c>
      <c r="K199" s="142"/>
    </row>
    <row r="200" spans="1:11" s="65" customFormat="1" x14ac:dyDescent="0.35">
      <c r="A200" s="66"/>
      <c r="B200" s="69" t="s">
        <v>185</v>
      </c>
      <c r="C200" s="79">
        <f t="shared" si="6"/>
        <v>0</v>
      </c>
      <c r="D200" s="75">
        <f>COUNT('Data Saturation Grid_Site'!D201:E201)</f>
        <v>0</v>
      </c>
      <c r="E200" s="80">
        <f>COUNT('Data Saturation Grid_Site'!F201:G201)</f>
        <v>0</v>
      </c>
      <c r="F200" s="134"/>
      <c r="G200" s="121">
        <f t="shared" si="7"/>
        <v>1</v>
      </c>
      <c r="H200" s="79">
        <f>COUNT('Data Saturation Grid_Site'!I201:J201)</f>
        <v>0</v>
      </c>
      <c r="I200" s="81">
        <f>COUNT('Data Saturation Grid_Site'!K201)</f>
        <v>0</v>
      </c>
      <c r="J200" s="81">
        <f>COUNT('Data Saturation Grid_Site'!L201:M201)</f>
        <v>1</v>
      </c>
      <c r="K200" s="143"/>
    </row>
    <row r="201" spans="1:11" s="65" customFormat="1" x14ac:dyDescent="0.35">
      <c r="A201" s="42" t="s">
        <v>28</v>
      </c>
      <c r="B201" s="38" t="s">
        <v>14</v>
      </c>
      <c r="C201" s="38" t="s">
        <v>14</v>
      </c>
      <c r="D201" s="38" t="s">
        <v>14</v>
      </c>
      <c r="E201" s="38" t="s">
        <v>14</v>
      </c>
      <c r="F201" s="38" t="s">
        <v>14</v>
      </c>
      <c r="G201" s="38" t="s">
        <v>14</v>
      </c>
      <c r="H201" s="38" t="s">
        <v>14</v>
      </c>
      <c r="I201" s="38" t="s">
        <v>14</v>
      </c>
      <c r="J201" s="38" t="s">
        <v>14</v>
      </c>
      <c r="K201" s="38" t="s">
        <v>14</v>
      </c>
    </row>
    <row r="202" spans="1:11" s="65" customFormat="1" ht="14.5" customHeight="1" x14ac:dyDescent="0.35">
      <c r="A202" s="66" t="s">
        <v>74</v>
      </c>
      <c r="B202" s="69" t="s">
        <v>75</v>
      </c>
      <c r="C202" s="79">
        <f t="shared" ref="C202:C236" si="8">SUM(D202:E202)</f>
        <v>3</v>
      </c>
      <c r="D202" s="75">
        <f>COUNT('Data Saturation Grid_Site'!D203:E203)</f>
        <v>2</v>
      </c>
      <c r="E202" s="80">
        <f>COUNT('Data Saturation Grid_Site'!F203:G203)</f>
        <v>1</v>
      </c>
      <c r="F202" s="140" t="s">
        <v>279</v>
      </c>
      <c r="G202" s="121">
        <f>SUM(H202:J202)</f>
        <v>4</v>
      </c>
      <c r="H202" s="79">
        <f>COUNT('Data Saturation Grid_Site'!I203:J203)</f>
        <v>1</v>
      </c>
      <c r="I202" s="81">
        <f>COUNT('Data Saturation Grid_Site'!K203)</f>
        <v>1</v>
      </c>
      <c r="J202" s="81">
        <f>COUNT('Data Saturation Grid_Site'!L203:M203)</f>
        <v>2</v>
      </c>
      <c r="K202" s="140" t="s">
        <v>282</v>
      </c>
    </row>
    <row r="203" spans="1:11" s="65" customFormat="1" x14ac:dyDescent="0.35">
      <c r="A203" s="66"/>
      <c r="B203" s="69" t="s">
        <v>76</v>
      </c>
      <c r="C203" s="79">
        <f t="shared" si="8"/>
        <v>3</v>
      </c>
      <c r="D203" s="75">
        <f>COUNT('Data Saturation Grid_Site'!D204:E204)</f>
        <v>2</v>
      </c>
      <c r="E203" s="80">
        <f>COUNT('Data Saturation Grid_Site'!F204:G204)</f>
        <v>1</v>
      </c>
      <c r="F203" s="141"/>
      <c r="G203" s="121">
        <f t="shared" ref="G203:G238" si="9">SUM(H203:J203)</f>
        <v>4</v>
      </c>
      <c r="H203" s="79">
        <f>COUNT('Data Saturation Grid_Site'!I204:J204)</f>
        <v>2</v>
      </c>
      <c r="I203" s="81">
        <f>COUNT('Data Saturation Grid_Site'!K204)</f>
        <v>1</v>
      </c>
      <c r="J203" s="81">
        <f>COUNT('Data Saturation Grid_Site'!L204:M204)</f>
        <v>1</v>
      </c>
      <c r="K203" s="142"/>
    </row>
    <row r="204" spans="1:11" s="65" customFormat="1" x14ac:dyDescent="0.35">
      <c r="A204" s="66"/>
      <c r="B204" s="69" t="s">
        <v>258</v>
      </c>
      <c r="C204" s="79">
        <f t="shared" si="8"/>
        <v>0</v>
      </c>
      <c r="D204" s="75">
        <f>COUNT('Data Saturation Grid_Site'!D205:E205)</f>
        <v>0</v>
      </c>
      <c r="E204" s="80">
        <f>COUNT('Data Saturation Grid_Site'!F205:G205)</f>
        <v>0</v>
      </c>
      <c r="F204" s="141"/>
      <c r="G204" s="121">
        <f t="shared" si="9"/>
        <v>5</v>
      </c>
      <c r="H204" s="79">
        <f>COUNT('Data Saturation Grid_Site'!I205:J205)</f>
        <v>2</v>
      </c>
      <c r="I204" s="81">
        <f>COUNT('Data Saturation Grid_Site'!K205)</f>
        <v>1</v>
      </c>
      <c r="J204" s="81">
        <f>COUNT('Data Saturation Grid_Site'!L205:M205)</f>
        <v>2</v>
      </c>
      <c r="K204" s="142"/>
    </row>
    <row r="205" spans="1:11" s="65" customFormat="1" x14ac:dyDescent="0.35">
      <c r="A205" s="66"/>
      <c r="B205" s="69" t="s">
        <v>157</v>
      </c>
      <c r="C205" s="79">
        <f t="shared" si="8"/>
        <v>2</v>
      </c>
      <c r="D205" s="75">
        <f>COUNT('Data Saturation Grid_Site'!D206:E206)</f>
        <v>1</v>
      </c>
      <c r="E205" s="80">
        <f>COUNT('Data Saturation Grid_Site'!F206:G206)</f>
        <v>1</v>
      </c>
      <c r="F205" s="141"/>
      <c r="G205" s="121">
        <f t="shared" si="9"/>
        <v>0</v>
      </c>
      <c r="H205" s="79">
        <f>COUNT('Data Saturation Grid_Site'!I206:J206)</f>
        <v>0</v>
      </c>
      <c r="I205" s="81">
        <f>COUNT('Data Saturation Grid_Site'!K206)</f>
        <v>0</v>
      </c>
      <c r="J205" s="81">
        <f>COUNT('Data Saturation Grid_Site'!L206:M206)</f>
        <v>0</v>
      </c>
      <c r="K205" s="142"/>
    </row>
    <row r="206" spans="1:11" ht="29" x14ac:dyDescent="0.35">
      <c r="A206" s="66"/>
      <c r="B206" s="69" t="s">
        <v>113</v>
      </c>
      <c r="C206" s="79">
        <f t="shared" si="8"/>
        <v>1</v>
      </c>
      <c r="D206" s="75">
        <f>COUNT('Data Saturation Grid_Site'!D207:E207)</f>
        <v>1</v>
      </c>
      <c r="E206" s="80">
        <f>COUNT('Data Saturation Grid_Site'!F207:G207)</f>
        <v>0</v>
      </c>
      <c r="F206" s="141"/>
      <c r="G206" s="121">
        <f t="shared" si="9"/>
        <v>1</v>
      </c>
      <c r="H206" s="79">
        <f>COUNT('Data Saturation Grid_Site'!I207:J207)</f>
        <v>0</v>
      </c>
      <c r="I206" s="81">
        <f>COUNT('Data Saturation Grid_Site'!K207)</f>
        <v>0</v>
      </c>
      <c r="J206" s="81">
        <f>COUNT('Data Saturation Grid_Site'!L207:M207)</f>
        <v>1</v>
      </c>
      <c r="K206" s="142"/>
    </row>
    <row r="207" spans="1:11" ht="25.5" customHeight="1" x14ac:dyDescent="0.35">
      <c r="A207" s="67" t="s">
        <v>165</v>
      </c>
      <c r="B207" s="77" t="s">
        <v>303</v>
      </c>
      <c r="C207" s="79">
        <f t="shared" si="8"/>
        <v>1</v>
      </c>
      <c r="D207" s="75">
        <f>COUNT('Data Saturation Grid_Site'!D208:E208)</f>
        <v>1</v>
      </c>
      <c r="E207" s="80">
        <f>COUNT('Data Saturation Grid_Site'!F208:G208)</f>
        <v>0</v>
      </c>
      <c r="F207" s="141"/>
      <c r="G207" s="121">
        <f t="shared" si="9"/>
        <v>4</v>
      </c>
      <c r="H207" s="79">
        <f>COUNT('Data Saturation Grid_Site'!I208:J208)</f>
        <v>2</v>
      </c>
      <c r="I207" s="81">
        <f>COUNT('Data Saturation Grid_Site'!K208)</f>
        <v>0</v>
      </c>
      <c r="J207" s="81">
        <f>COUNT('Data Saturation Grid_Site'!L208:M208)</f>
        <v>2</v>
      </c>
      <c r="K207" s="142"/>
    </row>
    <row r="208" spans="1:11" ht="29" x14ac:dyDescent="0.35">
      <c r="A208" s="67"/>
      <c r="B208" s="77" t="s">
        <v>167</v>
      </c>
      <c r="C208" s="79">
        <f t="shared" si="8"/>
        <v>1</v>
      </c>
      <c r="D208" s="75">
        <f>COUNT('Data Saturation Grid_Site'!D209:E209)</f>
        <v>1</v>
      </c>
      <c r="E208" s="80">
        <f>COUNT('Data Saturation Grid_Site'!F209:G209)</f>
        <v>0</v>
      </c>
      <c r="F208" s="141"/>
      <c r="G208" s="121">
        <f t="shared" si="9"/>
        <v>0</v>
      </c>
      <c r="H208" s="79">
        <f>COUNT('Data Saturation Grid_Site'!I209:J209)</f>
        <v>0</v>
      </c>
      <c r="I208" s="81">
        <f>COUNT('Data Saturation Grid_Site'!K209)</f>
        <v>0</v>
      </c>
      <c r="J208" s="81">
        <f>COUNT('Data Saturation Grid_Site'!L209:M209)</f>
        <v>0</v>
      </c>
      <c r="K208" s="142"/>
    </row>
    <row r="209" spans="1:11" ht="29" x14ac:dyDescent="0.35">
      <c r="A209" s="68"/>
      <c r="B209" s="77" t="s">
        <v>168</v>
      </c>
      <c r="C209" s="79">
        <f t="shared" si="8"/>
        <v>1</v>
      </c>
      <c r="D209" s="75">
        <f>COUNT('Data Saturation Grid_Site'!D210:E210)</f>
        <v>1</v>
      </c>
      <c r="E209" s="80">
        <f>COUNT('Data Saturation Grid_Site'!F210:G210)</f>
        <v>0</v>
      </c>
      <c r="F209" s="141"/>
      <c r="G209" s="121">
        <f t="shared" si="9"/>
        <v>1</v>
      </c>
      <c r="H209" s="79">
        <f>COUNT('Data Saturation Grid_Site'!I210:J210)</f>
        <v>0</v>
      </c>
      <c r="I209" s="81">
        <f>COUNT('Data Saturation Grid_Site'!K210)</f>
        <v>0</v>
      </c>
      <c r="J209" s="81">
        <f>COUNT('Data Saturation Grid_Site'!L210:M210)</f>
        <v>1</v>
      </c>
      <c r="K209" s="142"/>
    </row>
    <row r="210" spans="1:11" ht="29" x14ac:dyDescent="0.35">
      <c r="A210" s="68"/>
      <c r="B210" s="77" t="s">
        <v>166</v>
      </c>
      <c r="C210" s="79">
        <f t="shared" si="8"/>
        <v>1</v>
      </c>
      <c r="D210" s="75">
        <f>COUNT('Data Saturation Grid_Site'!D211:E211)</f>
        <v>1</v>
      </c>
      <c r="E210" s="80">
        <f>COUNT('Data Saturation Grid_Site'!F211:G211)</f>
        <v>0</v>
      </c>
      <c r="F210" s="141"/>
      <c r="G210" s="121">
        <f t="shared" si="9"/>
        <v>4</v>
      </c>
      <c r="H210" s="79">
        <f>COUNT('Data Saturation Grid_Site'!I211:J211)</f>
        <v>2</v>
      </c>
      <c r="I210" s="81">
        <f>COUNT('Data Saturation Grid_Site'!K211)</f>
        <v>1</v>
      </c>
      <c r="J210" s="81">
        <f>COUNT('Data Saturation Grid_Site'!L211:M211)</f>
        <v>1</v>
      </c>
      <c r="K210" s="142"/>
    </row>
    <row r="211" spans="1:11" x14ac:dyDescent="0.35">
      <c r="A211" s="68"/>
      <c r="B211" s="77" t="s">
        <v>249</v>
      </c>
      <c r="C211" s="79">
        <f t="shared" si="8"/>
        <v>0</v>
      </c>
      <c r="D211" s="75">
        <f>COUNT('Data Saturation Grid_Site'!D212:E212)</f>
        <v>0</v>
      </c>
      <c r="E211" s="80">
        <f>COUNT('Data Saturation Grid_Site'!F212:G212)</f>
        <v>0</v>
      </c>
      <c r="F211" s="141"/>
      <c r="G211" s="121">
        <f t="shared" si="9"/>
        <v>1</v>
      </c>
      <c r="H211" s="79">
        <f>COUNT('Data Saturation Grid_Site'!I212:J212)</f>
        <v>0</v>
      </c>
      <c r="I211" s="81">
        <f>COUNT('Data Saturation Grid_Site'!K212)</f>
        <v>0</v>
      </c>
      <c r="J211" s="81">
        <f>COUNT('Data Saturation Grid_Site'!L212:M212)</f>
        <v>1</v>
      </c>
      <c r="K211" s="142"/>
    </row>
    <row r="212" spans="1:11" ht="29" x14ac:dyDescent="0.35">
      <c r="A212" s="68"/>
      <c r="B212" s="77" t="s">
        <v>250</v>
      </c>
      <c r="C212" s="79">
        <f t="shared" si="8"/>
        <v>0</v>
      </c>
      <c r="D212" s="75">
        <f>COUNT('Data Saturation Grid_Site'!D213:E213)</f>
        <v>0</v>
      </c>
      <c r="E212" s="80">
        <f>COUNT('Data Saturation Grid_Site'!F213:G213)</f>
        <v>0</v>
      </c>
      <c r="F212" s="141"/>
      <c r="G212" s="121">
        <f t="shared" si="9"/>
        <v>1</v>
      </c>
      <c r="H212" s="79">
        <f>COUNT('Data Saturation Grid_Site'!I213:J213)</f>
        <v>0</v>
      </c>
      <c r="I212" s="81">
        <f>COUNT('Data Saturation Grid_Site'!K213)</f>
        <v>0</v>
      </c>
      <c r="J212" s="81">
        <f>COUNT('Data Saturation Grid_Site'!L213:M213)</f>
        <v>1</v>
      </c>
      <c r="K212" s="142"/>
    </row>
    <row r="213" spans="1:11" x14ac:dyDescent="0.35">
      <c r="A213" s="68"/>
      <c r="B213" s="77" t="s">
        <v>210</v>
      </c>
      <c r="C213" s="79">
        <f t="shared" si="8"/>
        <v>1</v>
      </c>
      <c r="D213" s="75">
        <f>COUNT('Data Saturation Grid_Site'!D214:E214)</f>
        <v>1</v>
      </c>
      <c r="E213" s="80">
        <f>COUNT('Data Saturation Grid_Site'!F214:G214)</f>
        <v>0</v>
      </c>
      <c r="F213" s="141"/>
      <c r="G213" s="121">
        <f t="shared" si="9"/>
        <v>0</v>
      </c>
      <c r="H213" s="79">
        <f>COUNT('Data Saturation Grid_Site'!I214:J214)</f>
        <v>0</v>
      </c>
      <c r="I213" s="81">
        <f>COUNT('Data Saturation Grid_Site'!K214)</f>
        <v>0</v>
      </c>
      <c r="J213" s="81">
        <f>COUNT('Data Saturation Grid_Site'!L214:M214)</f>
        <v>0</v>
      </c>
      <c r="K213" s="142"/>
    </row>
    <row r="214" spans="1:11" x14ac:dyDescent="0.35">
      <c r="A214" s="68"/>
      <c r="B214" s="77" t="s">
        <v>169</v>
      </c>
      <c r="C214" s="79">
        <f t="shared" si="8"/>
        <v>1</v>
      </c>
      <c r="D214" s="75">
        <f>COUNT('Data Saturation Grid_Site'!D215:E215)</f>
        <v>1</v>
      </c>
      <c r="E214" s="80">
        <f>COUNT('Data Saturation Grid_Site'!F215:G215)</f>
        <v>0</v>
      </c>
      <c r="F214" s="141"/>
      <c r="G214" s="121">
        <f t="shared" si="9"/>
        <v>0</v>
      </c>
      <c r="H214" s="79">
        <f>COUNT('Data Saturation Grid_Site'!I215:J215)</f>
        <v>0</v>
      </c>
      <c r="I214" s="81">
        <f>COUNT('Data Saturation Grid_Site'!K215)</f>
        <v>0</v>
      </c>
      <c r="J214" s="81">
        <f>COUNT('Data Saturation Grid_Site'!L215:M215)</f>
        <v>0</v>
      </c>
      <c r="K214" s="142"/>
    </row>
    <row r="215" spans="1:11" x14ac:dyDescent="0.35">
      <c r="A215" s="66" t="s">
        <v>29</v>
      </c>
      <c r="B215" s="69" t="s">
        <v>30</v>
      </c>
      <c r="C215" s="79">
        <f t="shared" si="8"/>
        <v>0</v>
      </c>
      <c r="D215" s="75">
        <f>COUNT('Data Saturation Grid_Site'!D216:E216)</f>
        <v>0</v>
      </c>
      <c r="E215" s="80">
        <f>COUNT('Data Saturation Grid_Site'!F216:G216)</f>
        <v>0</v>
      </c>
      <c r="F215" s="141"/>
      <c r="G215" s="121">
        <f t="shared" si="9"/>
        <v>1</v>
      </c>
      <c r="H215" s="79">
        <f>COUNT('Data Saturation Grid_Site'!I216:J216)</f>
        <v>0</v>
      </c>
      <c r="I215" s="81">
        <f>COUNT('Data Saturation Grid_Site'!K216)</f>
        <v>1</v>
      </c>
      <c r="J215" s="81">
        <f>COUNT('Data Saturation Grid_Site'!L216:M216)</f>
        <v>0</v>
      </c>
      <c r="K215" s="142"/>
    </row>
    <row r="216" spans="1:11" x14ac:dyDescent="0.35">
      <c r="A216" s="66"/>
      <c r="B216" s="69" t="s">
        <v>41</v>
      </c>
      <c r="C216" s="79">
        <f t="shared" si="8"/>
        <v>1</v>
      </c>
      <c r="D216" s="75">
        <f>COUNT('Data Saturation Grid_Site'!D217:E217)</f>
        <v>1</v>
      </c>
      <c r="E216" s="80">
        <f>COUNT('Data Saturation Grid_Site'!F217:G217)</f>
        <v>0</v>
      </c>
      <c r="F216" s="141"/>
      <c r="G216" s="121">
        <f t="shared" si="9"/>
        <v>0</v>
      </c>
      <c r="H216" s="79">
        <f>COUNT('Data Saturation Grid_Site'!I217:J217)</f>
        <v>0</v>
      </c>
      <c r="I216" s="81">
        <f>COUNT('Data Saturation Grid_Site'!K217)</f>
        <v>0</v>
      </c>
      <c r="J216" s="81">
        <f>COUNT('Data Saturation Grid_Site'!L217:M217)</f>
        <v>0</v>
      </c>
      <c r="K216" s="142"/>
    </row>
    <row r="217" spans="1:11" x14ac:dyDescent="0.35">
      <c r="A217" s="66"/>
      <c r="B217" s="69" t="s">
        <v>77</v>
      </c>
      <c r="C217" s="79">
        <f t="shared" si="8"/>
        <v>1</v>
      </c>
      <c r="D217" s="75">
        <f>COUNT('Data Saturation Grid_Site'!D218:E218)</f>
        <v>0</v>
      </c>
      <c r="E217" s="80">
        <f>COUNT('Data Saturation Grid_Site'!F218:G218)</f>
        <v>1</v>
      </c>
      <c r="F217" s="141"/>
      <c r="G217" s="121">
        <f t="shared" si="9"/>
        <v>1</v>
      </c>
      <c r="H217" s="79">
        <f>COUNT('Data Saturation Grid_Site'!I218:J218)</f>
        <v>0</v>
      </c>
      <c r="I217" s="81">
        <f>COUNT('Data Saturation Grid_Site'!K218)</f>
        <v>0</v>
      </c>
      <c r="J217" s="81">
        <f>COUNT('Data Saturation Grid_Site'!L218:M218)</f>
        <v>1</v>
      </c>
      <c r="K217" s="142"/>
    </row>
    <row r="218" spans="1:11" ht="29" x14ac:dyDescent="0.35">
      <c r="A218" s="66"/>
      <c r="B218" s="69" t="s">
        <v>89</v>
      </c>
      <c r="C218" s="79">
        <f t="shared" si="8"/>
        <v>1</v>
      </c>
      <c r="D218" s="75">
        <f>COUNT('Data Saturation Grid_Site'!D219:E219)</f>
        <v>1</v>
      </c>
      <c r="E218" s="80">
        <f>COUNT('Data Saturation Grid_Site'!F219:G219)</f>
        <v>0</v>
      </c>
      <c r="F218" s="141"/>
      <c r="G218" s="121">
        <f t="shared" si="9"/>
        <v>0</v>
      </c>
      <c r="H218" s="79">
        <f>COUNT('Data Saturation Grid_Site'!I219:J219)</f>
        <v>0</v>
      </c>
      <c r="I218" s="81">
        <f>COUNT('Data Saturation Grid_Site'!K219)</f>
        <v>0</v>
      </c>
      <c r="J218" s="81">
        <f>COUNT('Data Saturation Grid_Site'!L219:M219)</f>
        <v>0</v>
      </c>
      <c r="K218" s="142"/>
    </row>
    <row r="219" spans="1:11" ht="29" x14ac:dyDescent="0.35">
      <c r="A219" s="66"/>
      <c r="B219" s="69" t="s">
        <v>230</v>
      </c>
      <c r="C219" s="79">
        <f t="shared" si="8"/>
        <v>0</v>
      </c>
      <c r="D219" s="75">
        <f>COUNT('Data Saturation Grid_Site'!D220:E220)</f>
        <v>0</v>
      </c>
      <c r="E219" s="80">
        <f>COUNT('Data Saturation Grid_Site'!F220:G220)</f>
        <v>0</v>
      </c>
      <c r="F219" s="141"/>
      <c r="G219" s="121">
        <f t="shared" si="9"/>
        <v>4</v>
      </c>
      <c r="H219" s="79">
        <f>COUNT('Data Saturation Grid_Site'!I220:J220)</f>
        <v>2</v>
      </c>
      <c r="I219" s="81">
        <f>COUNT('Data Saturation Grid_Site'!K220)</f>
        <v>0</v>
      </c>
      <c r="J219" s="81">
        <f>COUNT('Data Saturation Grid_Site'!L220:M220)</f>
        <v>2</v>
      </c>
      <c r="K219" s="142"/>
    </row>
    <row r="220" spans="1:11" s="65" customFormat="1" x14ac:dyDescent="0.35">
      <c r="A220" s="66"/>
      <c r="B220" s="69" t="s">
        <v>138</v>
      </c>
      <c r="C220" s="79">
        <f t="shared" si="8"/>
        <v>1</v>
      </c>
      <c r="D220" s="75">
        <f>COUNT('Data Saturation Grid_Site'!D221:E221)</f>
        <v>1</v>
      </c>
      <c r="E220" s="80">
        <f>COUNT('Data Saturation Grid_Site'!F221:G221)</f>
        <v>0</v>
      </c>
      <c r="F220" s="141"/>
      <c r="G220" s="121">
        <f t="shared" si="9"/>
        <v>0</v>
      </c>
      <c r="H220" s="79">
        <f>COUNT('Data Saturation Grid_Site'!I221:J221)</f>
        <v>0</v>
      </c>
      <c r="I220" s="81">
        <f>COUNT('Data Saturation Grid_Site'!K221)</f>
        <v>0</v>
      </c>
      <c r="J220" s="81">
        <f>COUNT('Data Saturation Grid_Site'!L221:M221)</f>
        <v>0</v>
      </c>
      <c r="K220" s="142"/>
    </row>
    <row r="221" spans="1:11" x14ac:dyDescent="0.35">
      <c r="A221" s="66"/>
      <c r="B221" s="69" t="s">
        <v>143</v>
      </c>
      <c r="C221" s="79">
        <f t="shared" si="8"/>
        <v>1</v>
      </c>
      <c r="D221" s="75">
        <f>COUNT('Data Saturation Grid_Site'!D222:E222)</f>
        <v>1</v>
      </c>
      <c r="E221" s="80">
        <f>COUNT('Data Saturation Grid_Site'!F222:G222)</f>
        <v>0</v>
      </c>
      <c r="F221" s="141"/>
      <c r="G221" s="121">
        <f t="shared" si="9"/>
        <v>0</v>
      </c>
      <c r="H221" s="79">
        <f>COUNT('Data Saturation Grid_Site'!I222:J222)</f>
        <v>0</v>
      </c>
      <c r="I221" s="81">
        <f>COUNT('Data Saturation Grid_Site'!K222)</f>
        <v>0</v>
      </c>
      <c r="J221" s="81">
        <f>COUNT('Data Saturation Grid_Site'!L222:M222)</f>
        <v>0</v>
      </c>
      <c r="K221" s="142"/>
    </row>
    <row r="222" spans="1:11" s="65" customFormat="1" x14ac:dyDescent="0.35">
      <c r="A222" s="66" t="s">
        <v>31</v>
      </c>
      <c r="B222" s="69" t="s">
        <v>72</v>
      </c>
      <c r="C222" s="79">
        <f t="shared" si="8"/>
        <v>0</v>
      </c>
      <c r="D222" s="75">
        <f>COUNT('Data Saturation Grid_Site'!D223:E223)</f>
        <v>0</v>
      </c>
      <c r="E222" s="80">
        <f>COUNT('Data Saturation Grid_Site'!F223:G223)</f>
        <v>0</v>
      </c>
      <c r="F222" s="141"/>
      <c r="G222" s="121">
        <f t="shared" si="9"/>
        <v>1</v>
      </c>
      <c r="H222" s="79">
        <f>COUNT('Data Saturation Grid_Site'!I223:J223)</f>
        <v>1</v>
      </c>
      <c r="I222" s="81">
        <f>COUNT('Data Saturation Grid_Site'!K223)</f>
        <v>0</v>
      </c>
      <c r="J222" s="81">
        <f>COUNT('Data Saturation Grid_Site'!L223:M223)</f>
        <v>0</v>
      </c>
      <c r="K222" s="142"/>
    </row>
    <row r="223" spans="1:11" ht="29" x14ac:dyDescent="0.35">
      <c r="A223" s="66"/>
      <c r="B223" s="69" t="s">
        <v>178</v>
      </c>
      <c r="C223" s="79">
        <f t="shared" si="8"/>
        <v>0</v>
      </c>
      <c r="D223" s="75">
        <f>COUNT('Data Saturation Grid_Site'!D224:E224)</f>
        <v>0</v>
      </c>
      <c r="E223" s="80">
        <f>COUNT('Data Saturation Grid_Site'!F224:G224)</f>
        <v>0</v>
      </c>
      <c r="F223" s="141"/>
      <c r="G223" s="121">
        <f t="shared" si="9"/>
        <v>1</v>
      </c>
      <c r="H223" s="79">
        <f>COUNT('Data Saturation Grid_Site'!I224:J224)</f>
        <v>1</v>
      </c>
      <c r="I223" s="81">
        <f>COUNT('Data Saturation Grid_Site'!K224)</f>
        <v>0</v>
      </c>
      <c r="J223" s="81">
        <f>COUNT('Data Saturation Grid_Site'!L224:M224)</f>
        <v>0</v>
      </c>
      <c r="K223" s="142"/>
    </row>
    <row r="224" spans="1:11" x14ac:dyDescent="0.35">
      <c r="A224" s="66"/>
      <c r="B224" s="69" t="s">
        <v>231</v>
      </c>
      <c r="C224" s="79">
        <f t="shared" si="8"/>
        <v>0</v>
      </c>
      <c r="D224" s="75">
        <f>COUNT('Data Saturation Grid_Site'!D225:E225)</f>
        <v>0</v>
      </c>
      <c r="E224" s="80">
        <f>COUNT('Data Saturation Grid_Site'!F225:G225)</f>
        <v>0</v>
      </c>
      <c r="F224" s="141"/>
      <c r="G224" s="121">
        <f t="shared" si="9"/>
        <v>2</v>
      </c>
      <c r="H224" s="79">
        <f>COUNT('Data Saturation Grid_Site'!I225:J225)</f>
        <v>1</v>
      </c>
      <c r="I224" s="81">
        <f>COUNT('Data Saturation Grid_Site'!K225)</f>
        <v>0</v>
      </c>
      <c r="J224" s="81">
        <f>COUNT('Data Saturation Grid_Site'!L225:M225)</f>
        <v>1</v>
      </c>
      <c r="K224" s="142"/>
    </row>
    <row r="225" spans="1:11" ht="29" x14ac:dyDescent="0.35">
      <c r="A225" s="66"/>
      <c r="B225" s="69" t="s">
        <v>304</v>
      </c>
      <c r="C225" s="79">
        <f t="shared" si="8"/>
        <v>0</v>
      </c>
      <c r="D225" s="75">
        <f>COUNT('Data Saturation Grid_Site'!D226:E226)</f>
        <v>0</v>
      </c>
      <c r="E225" s="80">
        <f>COUNT('Data Saturation Grid_Site'!F226:G226)</f>
        <v>0</v>
      </c>
      <c r="F225" s="141"/>
      <c r="G225" s="121">
        <f t="shared" si="9"/>
        <v>1</v>
      </c>
      <c r="H225" s="79">
        <f>COUNT('Data Saturation Grid_Site'!I226:J226)</f>
        <v>0</v>
      </c>
      <c r="I225" s="81">
        <f>COUNT('Data Saturation Grid_Site'!K226)</f>
        <v>0</v>
      </c>
      <c r="J225" s="81">
        <f>COUNT('Data Saturation Grid_Site'!L226:M226)</f>
        <v>1</v>
      </c>
      <c r="K225" s="142"/>
    </row>
    <row r="226" spans="1:11" x14ac:dyDescent="0.35">
      <c r="A226" s="66"/>
      <c r="B226" s="69" t="s">
        <v>179</v>
      </c>
      <c r="C226" s="79">
        <f t="shared" si="8"/>
        <v>0</v>
      </c>
      <c r="D226" s="75">
        <f>COUNT('Data Saturation Grid_Site'!D227:E227)</f>
        <v>0</v>
      </c>
      <c r="E226" s="80">
        <f>COUNT('Data Saturation Grid_Site'!F227:G227)</f>
        <v>0</v>
      </c>
      <c r="F226" s="141"/>
      <c r="G226" s="121">
        <f t="shared" si="9"/>
        <v>1</v>
      </c>
      <c r="H226" s="79">
        <f>COUNT('Data Saturation Grid_Site'!I227:J227)</f>
        <v>0</v>
      </c>
      <c r="I226" s="81">
        <f>COUNT('Data Saturation Grid_Site'!K227)</f>
        <v>0</v>
      </c>
      <c r="J226" s="81">
        <f>COUNT('Data Saturation Grid_Site'!L227:M227)</f>
        <v>1</v>
      </c>
      <c r="K226" s="142"/>
    </row>
    <row r="227" spans="1:11" x14ac:dyDescent="0.35">
      <c r="A227" s="66"/>
      <c r="B227" s="69" t="s">
        <v>160</v>
      </c>
      <c r="C227" s="79">
        <f t="shared" si="8"/>
        <v>1</v>
      </c>
      <c r="D227" s="75">
        <f>COUNT('Data Saturation Grid_Site'!D228:E228)</f>
        <v>1</v>
      </c>
      <c r="E227" s="80">
        <f>COUNT('Data Saturation Grid_Site'!F228:G228)</f>
        <v>0</v>
      </c>
      <c r="F227" s="141"/>
      <c r="G227" s="121">
        <f t="shared" si="9"/>
        <v>0</v>
      </c>
      <c r="H227" s="79">
        <f>COUNT('Data Saturation Grid_Site'!I228:J228)</f>
        <v>0</v>
      </c>
      <c r="I227" s="81">
        <f>COUNT('Data Saturation Grid_Site'!K228)</f>
        <v>0</v>
      </c>
      <c r="J227" s="81">
        <f>COUNT('Data Saturation Grid_Site'!L228:M228)</f>
        <v>0</v>
      </c>
      <c r="K227" s="142"/>
    </row>
    <row r="228" spans="1:11" x14ac:dyDescent="0.35">
      <c r="A228" s="66"/>
      <c r="B228" s="69" t="s">
        <v>180</v>
      </c>
      <c r="C228" s="79">
        <f t="shared" si="8"/>
        <v>1</v>
      </c>
      <c r="D228" s="75">
        <f>COUNT('Data Saturation Grid_Site'!D229:E229)</f>
        <v>1</v>
      </c>
      <c r="E228" s="80">
        <f>COUNT('Data Saturation Grid_Site'!F229:G229)</f>
        <v>0</v>
      </c>
      <c r="F228" s="141"/>
      <c r="G228" s="121">
        <f t="shared" si="9"/>
        <v>1</v>
      </c>
      <c r="H228" s="79">
        <f>COUNT('Data Saturation Grid_Site'!I229:J229)</f>
        <v>0</v>
      </c>
      <c r="I228" s="81">
        <f>COUNT('Data Saturation Grid_Site'!K229)</f>
        <v>0</v>
      </c>
      <c r="J228" s="81">
        <f>COUNT('Data Saturation Grid_Site'!L229:M229)</f>
        <v>1</v>
      </c>
      <c r="K228" s="142"/>
    </row>
    <row r="229" spans="1:11" s="65" customFormat="1" ht="29" x14ac:dyDescent="0.35">
      <c r="A229" s="66"/>
      <c r="B229" s="69" t="s">
        <v>251</v>
      </c>
      <c r="C229" s="79">
        <f t="shared" si="8"/>
        <v>0</v>
      </c>
      <c r="D229" s="75">
        <f>COUNT('Data Saturation Grid_Site'!D230:E230)</f>
        <v>0</v>
      </c>
      <c r="E229" s="80">
        <f>COUNT('Data Saturation Grid_Site'!F230:G230)</f>
        <v>0</v>
      </c>
      <c r="F229" s="141"/>
      <c r="G229" s="121">
        <f t="shared" si="9"/>
        <v>1</v>
      </c>
      <c r="H229" s="79">
        <f>COUNT('Data Saturation Grid_Site'!I230:J230)</f>
        <v>0</v>
      </c>
      <c r="I229" s="81">
        <f>COUNT('Data Saturation Grid_Site'!K230)</f>
        <v>0</v>
      </c>
      <c r="J229" s="81">
        <f>COUNT('Data Saturation Grid_Site'!L230:M230)</f>
        <v>1</v>
      </c>
      <c r="K229" s="142"/>
    </row>
    <row r="230" spans="1:11" x14ac:dyDescent="0.35">
      <c r="A230" s="66" t="s">
        <v>32</v>
      </c>
      <c r="B230" s="69" t="s">
        <v>163</v>
      </c>
      <c r="C230" s="79">
        <f t="shared" si="8"/>
        <v>0</v>
      </c>
      <c r="D230" s="75">
        <f>COUNT('Data Saturation Grid_Site'!D231:E231)</f>
        <v>0</v>
      </c>
      <c r="E230" s="80">
        <f>COUNT('Data Saturation Grid_Site'!F231:G231)</f>
        <v>0</v>
      </c>
      <c r="F230" s="141"/>
      <c r="G230" s="121">
        <f t="shared" si="9"/>
        <v>1</v>
      </c>
      <c r="H230" s="79">
        <f>COUNT('Data Saturation Grid_Site'!I231:J231)</f>
        <v>0</v>
      </c>
      <c r="I230" s="81">
        <f>COUNT('Data Saturation Grid_Site'!K231)</f>
        <v>1</v>
      </c>
      <c r="J230" s="81">
        <f>COUNT('Data Saturation Grid_Site'!L231:M231)</f>
        <v>0</v>
      </c>
      <c r="K230" s="142"/>
    </row>
    <row r="231" spans="1:11" x14ac:dyDescent="0.35">
      <c r="A231" s="66"/>
      <c r="B231" s="69" t="s">
        <v>162</v>
      </c>
      <c r="C231" s="79">
        <f t="shared" si="8"/>
        <v>1</v>
      </c>
      <c r="D231" s="75">
        <f>COUNT('Data Saturation Grid_Site'!D232:E232)</f>
        <v>0</v>
      </c>
      <c r="E231" s="80">
        <f>COUNT('Data Saturation Grid_Site'!F232:G232)</f>
        <v>1</v>
      </c>
      <c r="F231" s="141"/>
      <c r="G231" s="121">
        <f t="shared" si="9"/>
        <v>0</v>
      </c>
      <c r="H231" s="79">
        <f>COUNT('Data Saturation Grid_Site'!I232:J232)</f>
        <v>0</v>
      </c>
      <c r="I231" s="81">
        <f>COUNT('Data Saturation Grid_Site'!K232)</f>
        <v>0</v>
      </c>
      <c r="J231" s="81">
        <f>COUNT('Data Saturation Grid_Site'!L232:M232)</f>
        <v>0</v>
      </c>
      <c r="K231" s="142"/>
    </row>
    <row r="232" spans="1:11" x14ac:dyDescent="0.35">
      <c r="A232" s="66"/>
      <c r="B232" s="69" t="s">
        <v>83</v>
      </c>
      <c r="C232" s="79">
        <f t="shared" si="8"/>
        <v>0</v>
      </c>
      <c r="D232" s="75">
        <f>COUNT('Data Saturation Grid_Site'!D233:E233)</f>
        <v>0</v>
      </c>
      <c r="E232" s="80">
        <f>COUNT('Data Saturation Grid_Site'!F233:G233)</f>
        <v>0</v>
      </c>
      <c r="F232" s="141"/>
      <c r="G232" s="121">
        <f t="shared" si="9"/>
        <v>1</v>
      </c>
      <c r="H232" s="79">
        <f>COUNT('Data Saturation Grid_Site'!I233:J233)</f>
        <v>0</v>
      </c>
      <c r="I232" s="81">
        <f>COUNT('Data Saturation Grid_Site'!K233)</f>
        <v>1</v>
      </c>
      <c r="J232" s="81">
        <f>COUNT('Data Saturation Grid_Site'!L233:M233)</f>
        <v>0</v>
      </c>
      <c r="K232" s="142"/>
    </row>
    <row r="233" spans="1:11" x14ac:dyDescent="0.35">
      <c r="A233" s="66"/>
      <c r="B233" s="69" t="s">
        <v>305</v>
      </c>
      <c r="C233" s="79">
        <f t="shared" si="8"/>
        <v>1</v>
      </c>
      <c r="D233" s="75">
        <f>COUNT('Data Saturation Grid_Site'!D234:E234)</f>
        <v>1</v>
      </c>
      <c r="E233" s="80">
        <f>COUNT('Data Saturation Grid_Site'!F234:G234)</f>
        <v>0</v>
      </c>
      <c r="F233" s="141"/>
      <c r="G233" s="121">
        <f t="shared" si="9"/>
        <v>1</v>
      </c>
      <c r="H233" s="79">
        <f>COUNT('Data Saturation Grid_Site'!I234:J234)</f>
        <v>0</v>
      </c>
      <c r="I233" s="81">
        <f>COUNT('Data Saturation Grid_Site'!K234)</f>
        <v>0</v>
      </c>
      <c r="J233" s="81">
        <f>COUNT('Data Saturation Grid_Site'!L234:M234)</f>
        <v>1</v>
      </c>
      <c r="K233" s="142"/>
    </row>
    <row r="234" spans="1:11" x14ac:dyDescent="0.35">
      <c r="A234" s="66"/>
      <c r="B234" s="69" t="s">
        <v>173</v>
      </c>
      <c r="C234" s="79">
        <f t="shared" si="8"/>
        <v>2</v>
      </c>
      <c r="D234" s="75">
        <f>COUNT('Data Saturation Grid_Site'!D235:E235)</f>
        <v>2</v>
      </c>
      <c r="E234" s="80">
        <f>COUNT('Data Saturation Grid_Site'!F235:G235)</f>
        <v>0</v>
      </c>
      <c r="F234" s="141"/>
      <c r="G234" s="121">
        <f t="shared" si="9"/>
        <v>2</v>
      </c>
      <c r="H234" s="79">
        <f>COUNT('Data Saturation Grid_Site'!I235:J235)</f>
        <v>1</v>
      </c>
      <c r="I234" s="81">
        <f>COUNT('Data Saturation Grid_Site'!K235)</f>
        <v>0</v>
      </c>
      <c r="J234" s="81">
        <f>COUNT('Data Saturation Grid_Site'!L235:M235)</f>
        <v>1</v>
      </c>
      <c r="K234" s="142"/>
    </row>
    <row r="235" spans="1:11" x14ac:dyDescent="0.35">
      <c r="A235" s="66"/>
      <c r="B235" s="69" t="s">
        <v>189</v>
      </c>
      <c r="C235" s="79">
        <f t="shared" si="8"/>
        <v>0</v>
      </c>
      <c r="D235" s="75">
        <f>COUNT('Data Saturation Grid_Site'!D236:E236)</f>
        <v>0</v>
      </c>
      <c r="E235" s="80">
        <f>COUNT('Data Saturation Grid_Site'!F236:G236)</f>
        <v>0</v>
      </c>
      <c r="F235" s="141"/>
      <c r="G235" s="121">
        <f t="shared" si="9"/>
        <v>1</v>
      </c>
      <c r="H235" s="79">
        <f>COUNT('Data Saturation Grid_Site'!I236:J236)</f>
        <v>0</v>
      </c>
      <c r="I235" s="81">
        <f>COUNT('Data Saturation Grid_Site'!K236)</f>
        <v>1</v>
      </c>
      <c r="J235" s="81">
        <f>COUNT('Data Saturation Grid_Site'!L236:M236)</f>
        <v>0</v>
      </c>
      <c r="K235" s="142"/>
    </row>
    <row r="236" spans="1:11" x14ac:dyDescent="0.35">
      <c r="A236" s="66"/>
      <c r="B236" s="69" t="s">
        <v>211</v>
      </c>
      <c r="C236" s="79">
        <f t="shared" si="8"/>
        <v>2</v>
      </c>
      <c r="D236" s="75">
        <f>COUNT('Data Saturation Grid_Site'!D237:E237)</f>
        <v>1</v>
      </c>
      <c r="E236" s="80">
        <f>COUNT('Data Saturation Grid_Site'!F237:G237)</f>
        <v>1</v>
      </c>
      <c r="F236" s="141"/>
      <c r="G236" s="121">
        <f t="shared" si="9"/>
        <v>1</v>
      </c>
      <c r="H236" s="79">
        <f>COUNT('Data Saturation Grid_Site'!I237:J237)</f>
        <v>0</v>
      </c>
      <c r="I236" s="81">
        <f>COUNT('Data Saturation Grid_Site'!K237)</f>
        <v>0</v>
      </c>
      <c r="J236" s="81">
        <f>COUNT('Data Saturation Grid_Site'!L237:M237)</f>
        <v>1</v>
      </c>
      <c r="K236" s="142"/>
    </row>
    <row r="237" spans="1:11" x14ac:dyDescent="0.35">
      <c r="A237" s="66" t="s">
        <v>161</v>
      </c>
      <c r="B237" s="69" t="s">
        <v>232</v>
      </c>
      <c r="C237" s="79">
        <f>SUM(D237:E237)</f>
        <v>0</v>
      </c>
      <c r="D237" s="75">
        <f>COUNT('Data Saturation Grid_Site'!D238:E238)</f>
        <v>0</v>
      </c>
      <c r="E237" s="80">
        <f>COUNT('Data Saturation Grid_Site'!F238:G238)</f>
        <v>0</v>
      </c>
      <c r="F237" s="141"/>
      <c r="G237" s="121">
        <f t="shared" si="9"/>
        <v>1</v>
      </c>
      <c r="H237" s="79">
        <f>COUNT('Data Saturation Grid_Site'!I238:J238)</f>
        <v>1</v>
      </c>
      <c r="I237" s="81">
        <f>COUNT('Data Saturation Grid_Site'!K238)</f>
        <v>0</v>
      </c>
      <c r="J237" s="81">
        <f>COUNT('Data Saturation Grid_Site'!L238:M238)</f>
        <v>0</v>
      </c>
      <c r="K237" s="142"/>
    </row>
    <row r="238" spans="1:11" x14ac:dyDescent="0.35">
      <c r="A238" s="66"/>
      <c r="B238" s="69" t="s">
        <v>16</v>
      </c>
      <c r="C238" s="79">
        <f>SUM(D238:E238)</f>
        <v>0</v>
      </c>
      <c r="D238" s="75">
        <f>COUNT('Data Saturation Grid_Site'!D239:E239)</f>
        <v>0</v>
      </c>
      <c r="E238" s="80">
        <f>COUNT('Data Saturation Grid_Site'!F239:G239)</f>
        <v>0</v>
      </c>
      <c r="F238" s="141"/>
      <c r="G238" s="121">
        <f t="shared" si="9"/>
        <v>1</v>
      </c>
      <c r="H238" s="79">
        <f>COUNT('Data Saturation Grid_Site'!I239:J239)</f>
        <v>1</v>
      </c>
      <c r="I238" s="81">
        <f>COUNT('Data Saturation Grid_Site'!K239)</f>
        <v>0</v>
      </c>
      <c r="J238" s="81">
        <f>COUNT('Data Saturation Grid_Site'!L239:M239)</f>
        <v>0</v>
      </c>
      <c r="K238" s="143"/>
    </row>
    <row r="239" spans="1:11" s="65" customFormat="1" x14ac:dyDescent="0.35">
      <c r="A239" s="86" t="s">
        <v>33</v>
      </c>
      <c r="B239" s="138"/>
      <c r="C239" s="116"/>
      <c r="D239" s="86"/>
      <c r="E239" s="86"/>
      <c r="F239" s="86"/>
      <c r="G239" s="86"/>
      <c r="H239" s="86"/>
      <c r="I239" s="86"/>
      <c r="J239" s="86"/>
      <c r="K239" s="86"/>
    </row>
    <row r="240" spans="1:11" x14ac:dyDescent="0.35">
      <c r="A240" s="66" t="s">
        <v>34</v>
      </c>
      <c r="B240" s="136" t="s">
        <v>36</v>
      </c>
      <c r="C240" s="135">
        <f>SUM(D240:E240)</f>
        <v>4</v>
      </c>
      <c r="D240" s="79">
        <f>COUNT('Data Saturation Grid_Site'!D241:E241)</f>
        <v>2</v>
      </c>
      <c r="E240" s="120">
        <f>COUNT('Data Saturation Grid_Site'!F241:G241)</f>
        <v>2</v>
      </c>
      <c r="F240" s="144" t="s">
        <v>283</v>
      </c>
      <c r="G240" s="121">
        <f>SUM(H240:J240)</f>
        <v>2</v>
      </c>
      <c r="H240" s="79">
        <f>COUNT('Data Saturation Grid_Site'!I241:J241)</f>
        <v>1</v>
      </c>
      <c r="I240" s="121">
        <v>1</v>
      </c>
      <c r="J240" s="121">
        <f>COUNT('Data Saturation Grid_Site'!L241:M241)</f>
        <v>0</v>
      </c>
      <c r="K240" s="144" t="s">
        <v>284</v>
      </c>
    </row>
    <row r="241" spans="1:11" x14ac:dyDescent="0.35">
      <c r="A241" s="66"/>
      <c r="B241" s="136" t="s">
        <v>42</v>
      </c>
      <c r="C241" s="135">
        <f t="shared" ref="C241:C248" si="10">SUM(D241:E241)</f>
        <v>0</v>
      </c>
      <c r="D241" s="79">
        <f>COUNT('Data Saturation Grid_Site'!D242:E242)</f>
        <v>0</v>
      </c>
      <c r="E241" s="120">
        <f>COUNT('Data Saturation Grid_Site'!F242:G242)</f>
        <v>0</v>
      </c>
      <c r="F241" s="145"/>
      <c r="G241" s="121">
        <f t="shared" ref="G241:G248" si="11">SUM(H241:J241)</f>
        <v>1</v>
      </c>
      <c r="H241" s="79">
        <f>COUNT('Data Saturation Grid_Site'!I242:J242)</f>
        <v>0</v>
      </c>
      <c r="I241" s="121">
        <f>COUNT('Data Saturation Grid_Site'!K242)</f>
        <v>0</v>
      </c>
      <c r="J241" s="121">
        <f>COUNT('Data Saturation Grid_Site'!L242:M242)</f>
        <v>1</v>
      </c>
      <c r="K241" s="145"/>
    </row>
    <row r="242" spans="1:11" x14ac:dyDescent="0.35">
      <c r="A242" s="66"/>
      <c r="B242" s="136" t="s">
        <v>234</v>
      </c>
      <c r="C242" s="135">
        <f t="shared" si="10"/>
        <v>0</v>
      </c>
      <c r="D242" s="79">
        <f>COUNT('Data Saturation Grid_Site'!D243:E243)</f>
        <v>0</v>
      </c>
      <c r="E242" s="120">
        <f>COUNT('Data Saturation Grid_Site'!F243:G243)</f>
        <v>0</v>
      </c>
      <c r="F242" s="145"/>
      <c r="G242" s="121">
        <f t="shared" si="11"/>
        <v>3</v>
      </c>
      <c r="H242" s="79">
        <f>COUNT('Data Saturation Grid_Site'!I243:J243)</f>
        <v>1</v>
      </c>
      <c r="I242" s="121">
        <v>1</v>
      </c>
      <c r="J242" s="121">
        <f>COUNT('Data Saturation Grid_Site'!L243:M243)</f>
        <v>1</v>
      </c>
      <c r="K242" s="145"/>
    </row>
    <row r="243" spans="1:11" ht="29" x14ac:dyDescent="0.35">
      <c r="A243" s="66"/>
      <c r="B243" s="136" t="s">
        <v>252</v>
      </c>
      <c r="C243" s="135">
        <f t="shared" si="10"/>
        <v>0</v>
      </c>
      <c r="D243" s="79">
        <f>COUNT('Data Saturation Grid_Site'!D244:E244)</f>
        <v>0</v>
      </c>
      <c r="E243" s="120">
        <f>COUNT('Data Saturation Grid_Site'!F244:G244)</f>
        <v>0</v>
      </c>
      <c r="F243" s="145"/>
      <c r="G243" s="121">
        <f t="shared" si="11"/>
        <v>1</v>
      </c>
      <c r="H243" s="79">
        <f>COUNT('Data Saturation Grid_Site'!I244:J244)</f>
        <v>0</v>
      </c>
      <c r="I243" s="121">
        <f>COUNT('Data Saturation Grid_Site'!K244)</f>
        <v>0</v>
      </c>
      <c r="J243" s="121">
        <f>COUNT('Data Saturation Grid_Site'!L244:M244)</f>
        <v>1</v>
      </c>
      <c r="K243" s="145"/>
    </row>
    <row r="244" spans="1:11" x14ac:dyDescent="0.35">
      <c r="A244" s="66"/>
      <c r="B244" s="136" t="s">
        <v>65</v>
      </c>
      <c r="C244" s="135">
        <f t="shared" si="10"/>
        <v>1</v>
      </c>
      <c r="D244" s="79">
        <f>COUNT('Data Saturation Grid_Site'!D245:E245)</f>
        <v>1</v>
      </c>
      <c r="E244" s="120">
        <f>COUNT('Data Saturation Grid_Site'!F245:G245)</f>
        <v>0</v>
      </c>
      <c r="F244" s="145"/>
      <c r="G244" s="121">
        <f t="shared" si="11"/>
        <v>3</v>
      </c>
      <c r="H244" s="79">
        <f>COUNT('Data Saturation Grid_Site'!I245:J245)</f>
        <v>1</v>
      </c>
      <c r="I244" s="121">
        <f>COUNT('Data Saturation Grid_Site'!K245)</f>
        <v>0</v>
      </c>
      <c r="J244" s="121">
        <f>COUNT('Data Saturation Grid_Site'!L245:M245)</f>
        <v>2</v>
      </c>
      <c r="K244" s="145"/>
    </row>
    <row r="245" spans="1:11" x14ac:dyDescent="0.35">
      <c r="A245" s="66"/>
      <c r="B245" s="136" t="s">
        <v>191</v>
      </c>
      <c r="C245" s="135">
        <f t="shared" si="10"/>
        <v>0</v>
      </c>
      <c r="D245" s="79">
        <f>COUNT('Data Saturation Grid_Site'!D246:E246)</f>
        <v>0</v>
      </c>
      <c r="E245" s="120">
        <f>COUNT('Data Saturation Grid_Site'!F246:G246)</f>
        <v>0</v>
      </c>
      <c r="F245" s="145"/>
      <c r="G245" s="121">
        <f t="shared" si="11"/>
        <v>0</v>
      </c>
      <c r="H245" s="79">
        <f>COUNT('Data Saturation Grid_Site'!I246:J246)</f>
        <v>0</v>
      </c>
      <c r="I245" s="121">
        <f>COUNT('Data Saturation Grid_Site'!K246)</f>
        <v>0</v>
      </c>
      <c r="J245" s="121">
        <f>COUNT('Data Saturation Grid_Site'!L246:M246)</f>
        <v>0</v>
      </c>
      <c r="K245" s="145"/>
    </row>
    <row r="246" spans="1:11" x14ac:dyDescent="0.35">
      <c r="A246" s="66"/>
      <c r="B246" s="136" t="s">
        <v>233</v>
      </c>
      <c r="C246" s="135">
        <f t="shared" si="10"/>
        <v>0</v>
      </c>
      <c r="D246" s="79">
        <f>COUNT('Data Saturation Grid_Site'!D247:E247)</f>
        <v>0</v>
      </c>
      <c r="E246" s="120">
        <f>COUNT('Data Saturation Grid_Site'!F247:G247)</f>
        <v>0</v>
      </c>
      <c r="F246" s="145"/>
      <c r="G246" s="121">
        <f t="shared" si="11"/>
        <v>2</v>
      </c>
      <c r="H246" s="79">
        <f>COUNT('Data Saturation Grid_Site'!I247:J247)</f>
        <v>1</v>
      </c>
      <c r="I246" s="121">
        <f>COUNT('Data Saturation Grid_Site'!K247)</f>
        <v>0</v>
      </c>
      <c r="J246" s="121">
        <f>COUNT('Data Saturation Grid_Site'!L247:M247)</f>
        <v>1</v>
      </c>
      <c r="K246" s="145"/>
    </row>
    <row r="247" spans="1:11" x14ac:dyDescent="0.35">
      <c r="A247" s="66"/>
      <c r="B247" s="136" t="s">
        <v>259</v>
      </c>
      <c r="C247" s="135">
        <f t="shared" si="10"/>
        <v>0</v>
      </c>
      <c r="D247" s="79">
        <f>COUNT('Data Saturation Grid_Site'!D248:E248)</f>
        <v>0</v>
      </c>
      <c r="E247" s="120">
        <f>COUNT('Data Saturation Grid_Site'!F248:G248)</f>
        <v>0</v>
      </c>
      <c r="F247" s="145"/>
      <c r="G247" s="121">
        <f t="shared" si="11"/>
        <v>1</v>
      </c>
      <c r="H247" s="79">
        <f>COUNT('Data Saturation Grid_Site'!I248:J248)</f>
        <v>0</v>
      </c>
      <c r="I247" s="121">
        <f>COUNT('Data Saturation Grid_Site'!K248)</f>
        <v>0</v>
      </c>
      <c r="J247" s="121">
        <f>COUNT('Data Saturation Grid_Site'!L248:M248)</f>
        <v>1</v>
      </c>
      <c r="K247" s="145"/>
    </row>
    <row r="248" spans="1:11" x14ac:dyDescent="0.35">
      <c r="A248" s="113"/>
      <c r="B248" s="137" t="s">
        <v>192</v>
      </c>
      <c r="C248" s="135">
        <f t="shared" si="10"/>
        <v>1</v>
      </c>
      <c r="D248" s="79">
        <f>COUNT('Data Saturation Grid_Site'!D249:E249)</f>
        <v>1</v>
      </c>
      <c r="E248" s="120">
        <f>COUNT('Data Saturation Grid_Site'!F249:G249)</f>
        <v>0</v>
      </c>
      <c r="F248" s="145"/>
      <c r="G248" s="121">
        <f t="shared" si="11"/>
        <v>1</v>
      </c>
      <c r="H248" s="79">
        <f>COUNT('Data Saturation Grid_Site'!I249:J249)</f>
        <v>0</v>
      </c>
      <c r="I248" s="121">
        <f>COUNT('Data Saturation Grid_Site'!K249)</f>
        <v>0</v>
      </c>
      <c r="J248" s="121">
        <f>COUNT('Data Saturation Grid_Site'!L249:M249)</f>
        <v>1</v>
      </c>
      <c r="K248" s="145"/>
    </row>
    <row r="249" spans="1:11" x14ac:dyDescent="0.35">
      <c r="A249" s="113"/>
      <c r="B249" s="114" t="s">
        <v>2</v>
      </c>
      <c r="C249" s="53"/>
      <c r="D249" s="59"/>
      <c r="E249" s="60"/>
      <c r="F249" s="74"/>
      <c r="G249" s="74"/>
      <c r="H249" s="59"/>
      <c r="I249" s="57"/>
      <c r="J249" s="59"/>
      <c r="K249" s="74"/>
    </row>
    <row r="250" spans="1:11" x14ac:dyDescent="0.35">
      <c r="A250" s="53"/>
      <c r="D250" s="59"/>
      <c r="E250" s="60"/>
      <c r="F250" s="74"/>
      <c r="G250" s="74"/>
      <c r="H250" s="59"/>
      <c r="I250" s="57"/>
      <c r="J250" s="59"/>
      <c r="K250" s="74"/>
    </row>
    <row r="251" spans="1:11" x14ac:dyDescent="0.35">
      <c r="D251" s="59"/>
      <c r="E251" s="60"/>
      <c r="F251" s="74"/>
      <c r="G251" s="74"/>
      <c r="H251" s="59"/>
      <c r="I251" s="57"/>
      <c r="J251" s="59"/>
      <c r="K251" s="74"/>
    </row>
    <row r="252" spans="1:11" x14ac:dyDescent="0.35">
      <c r="B252" s="45"/>
      <c r="D252" s="59"/>
      <c r="E252" s="60"/>
      <c r="F252" s="74"/>
      <c r="G252" s="74"/>
      <c r="H252" s="59"/>
      <c r="I252" s="57"/>
      <c r="J252" s="59"/>
      <c r="K252" s="74"/>
    </row>
    <row r="253" spans="1:11" x14ac:dyDescent="0.35">
      <c r="B253" s="45"/>
      <c r="D253" s="59"/>
      <c r="E253" s="60"/>
      <c r="F253" s="74"/>
      <c r="G253" s="74"/>
      <c r="H253" s="59"/>
      <c r="I253" s="57"/>
      <c r="J253" s="59"/>
      <c r="K253" s="74"/>
    </row>
    <row r="254" spans="1:11" x14ac:dyDescent="0.35">
      <c r="B254" s="45"/>
      <c r="D254" s="59"/>
      <c r="E254" s="60"/>
      <c r="F254" s="74"/>
      <c r="G254" s="74"/>
      <c r="H254" s="59"/>
      <c r="I254" s="57"/>
      <c r="J254" s="59"/>
      <c r="K254" s="74"/>
    </row>
    <row r="255" spans="1:11" x14ac:dyDescent="0.35">
      <c r="B255" s="45"/>
      <c r="D255" s="59"/>
      <c r="E255" s="60"/>
      <c r="F255" s="74"/>
      <c r="G255" s="74"/>
      <c r="H255" s="59"/>
      <c r="I255" s="57"/>
      <c r="J255" s="59"/>
      <c r="K255" s="74"/>
    </row>
    <row r="256" spans="1:11" x14ac:dyDescent="0.35">
      <c r="B256" s="45"/>
      <c r="D256" s="59"/>
      <c r="E256" s="60"/>
      <c r="F256" s="74"/>
      <c r="G256" s="74"/>
      <c r="H256" s="59"/>
      <c r="I256" s="57"/>
      <c r="J256" s="59"/>
      <c r="K256" s="74"/>
    </row>
    <row r="257" spans="2:11" x14ac:dyDescent="0.35">
      <c r="B257" s="45"/>
      <c r="D257" s="59"/>
      <c r="E257" s="60"/>
      <c r="F257" s="74"/>
      <c r="G257" s="74"/>
      <c r="H257" s="59"/>
      <c r="I257" s="57"/>
      <c r="J257" s="59"/>
      <c r="K257" s="74"/>
    </row>
    <row r="258" spans="2:11" x14ac:dyDescent="0.35">
      <c r="B258" s="45"/>
      <c r="D258" s="59"/>
      <c r="E258" s="60"/>
      <c r="F258" s="74"/>
      <c r="G258" s="74"/>
      <c r="H258" s="59"/>
      <c r="I258" s="57"/>
      <c r="J258" s="59"/>
      <c r="K258" s="74"/>
    </row>
    <row r="259" spans="2:11" x14ac:dyDescent="0.35">
      <c r="B259" s="45"/>
      <c r="D259" s="59"/>
      <c r="E259" s="60"/>
      <c r="F259" s="74"/>
      <c r="G259" s="74"/>
      <c r="H259" s="59"/>
      <c r="I259" s="57"/>
      <c r="J259" s="59"/>
      <c r="K259" s="74"/>
    </row>
    <row r="260" spans="2:11" x14ac:dyDescent="0.35">
      <c r="B260" s="45"/>
      <c r="D260" s="59"/>
      <c r="E260" s="60"/>
      <c r="F260" s="74"/>
      <c r="G260" s="74"/>
      <c r="H260" s="59"/>
      <c r="I260" s="57"/>
      <c r="J260" s="59"/>
      <c r="K260" s="74"/>
    </row>
    <row r="261" spans="2:11" x14ac:dyDescent="0.35">
      <c r="B261" s="45"/>
      <c r="D261" s="59"/>
      <c r="E261" s="60"/>
      <c r="F261" s="74"/>
      <c r="G261" s="74"/>
      <c r="H261" s="59"/>
      <c r="I261" s="57"/>
      <c r="J261" s="59"/>
      <c r="K261" s="74"/>
    </row>
    <row r="262" spans="2:11" x14ac:dyDescent="0.35">
      <c r="B262" s="45"/>
      <c r="D262" s="59"/>
      <c r="E262" s="60"/>
      <c r="F262" s="74"/>
      <c r="G262" s="74"/>
      <c r="H262" s="59"/>
      <c r="I262" s="57"/>
      <c r="J262" s="59"/>
      <c r="K262" s="74"/>
    </row>
    <row r="263" spans="2:11" x14ac:dyDescent="0.35">
      <c r="B263" s="45"/>
      <c r="D263" s="59"/>
      <c r="E263" s="60"/>
      <c r="F263" s="74"/>
      <c r="G263" s="74"/>
      <c r="H263" s="59"/>
      <c r="I263" s="57"/>
      <c r="J263" s="59"/>
      <c r="K263" s="74"/>
    </row>
    <row r="264" spans="2:11" x14ac:dyDescent="0.35">
      <c r="B264" s="45"/>
      <c r="D264" s="59"/>
      <c r="E264" s="60"/>
      <c r="F264" s="74"/>
      <c r="G264" s="74"/>
      <c r="H264" s="59"/>
      <c r="I264" s="57"/>
      <c r="J264" s="59"/>
      <c r="K264" s="74"/>
    </row>
    <row r="265" spans="2:11" x14ac:dyDescent="0.35">
      <c r="B265" s="45"/>
      <c r="D265" s="59"/>
      <c r="E265" s="60"/>
      <c r="F265" s="74"/>
      <c r="G265" s="74"/>
      <c r="H265" s="59"/>
      <c r="I265" s="57"/>
      <c r="J265" s="59"/>
      <c r="K265" s="74"/>
    </row>
    <row r="266" spans="2:11" x14ac:dyDescent="0.35">
      <c r="B266" s="45"/>
      <c r="D266" s="59"/>
      <c r="E266" s="60"/>
      <c r="F266" s="74"/>
      <c r="G266" s="74"/>
      <c r="H266" s="59"/>
      <c r="I266" s="57"/>
      <c r="J266" s="59"/>
      <c r="K266" s="74"/>
    </row>
    <row r="267" spans="2:11" x14ac:dyDescent="0.35">
      <c r="B267" s="45"/>
      <c r="D267" s="59"/>
      <c r="E267" s="60"/>
      <c r="F267" s="74"/>
      <c r="G267" s="74"/>
      <c r="H267" s="59"/>
      <c r="I267" s="57"/>
      <c r="J267" s="59"/>
      <c r="K267" s="74"/>
    </row>
    <row r="268" spans="2:11" x14ac:dyDescent="0.35">
      <c r="B268" s="45"/>
      <c r="D268" s="59"/>
      <c r="E268" s="60"/>
      <c r="F268" s="74"/>
      <c r="G268" s="74"/>
      <c r="H268" s="59"/>
      <c r="I268" s="57"/>
      <c r="J268" s="59"/>
      <c r="K268" s="74"/>
    </row>
    <row r="269" spans="2:11" x14ac:dyDescent="0.35">
      <c r="B269" s="45"/>
      <c r="D269" s="59"/>
      <c r="E269" s="60"/>
      <c r="F269" s="74"/>
      <c r="G269" s="74"/>
      <c r="H269" s="59"/>
      <c r="I269" s="57"/>
      <c r="J269" s="59"/>
      <c r="K269" s="74"/>
    </row>
    <row r="270" spans="2:11" x14ac:dyDescent="0.35">
      <c r="B270" s="45"/>
      <c r="D270" s="59"/>
      <c r="E270" s="60"/>
      <c r="F270" s="74"/>
      <c r="G270" s="74"/>
      <c r="H270" s="59"/>
      <c r="I270" s="57"/>
      <c r="J270" s="59"/>
      <c r="K270" s="74"/>
    </row>
    <row r="271" spans="2:11" x14ac:dyDescent="0.35">
      <c r="B271" s="45"/>
      <c r="D271" s="59"/>
      <c r="E271" s="60"/>
      <c r="F271" s="74"/>
      <c r="G271" s="74"/>
      <c r="H271" s="59"/>
      <c r="I271" s="57"/>
      <c r="J271" s="59"/>
      <c r="K271" s="74"/>
    </row>
    <row r="272" spans="2:11" x14ac:dyDescent="0.35">
      <c r="B272" s="45"/>
      <c r="D272" s="59"/>
      <c r="E272" s="60"/>
      <c r="F272" s="74"/>
      <c r="G272" s="74"/>
      <c r="H272" s="59"/>
      <c r="I272" s="57"/>
      <c r="J272" s="59"/>
      <c r="K272" s="74"/>
    </row>
    <row r="273" spans="2:11" x14ac:dyDescent="0.35">
      <c r="B273" s="45"/>
      <c r="D273" s="59"/>
      <c r="E273" s="60"/>
      <c r="F273" s="74"/>
      <c r="G273" s="74"/>
      <c r="H273" s="59"/>
      <c r="I273" s="57"/>
      <c r="J273" s="59"/>
      <c r="K273" s="74"/>
    </row>
    <row r="274" spans="2:11" x14ac:dyDescent="0.35">
      <c r="B274" s="45"/>
      <c r="D274" s="59"/>
      <c r="E274" s="60"/>
      <c r="F274" s="74"/>
      <c r="G274" s="74"/>
      <c r="H274" s="59"/>
      <c r="I274" s="57"/>
      <c r="J274" s="59"/>
      <c r="K274" s="74"/>
    </row>
    <row r="275" spans="2:11" x14ac:dyDescent="0.35">
      <c r="B275" s="45"/>
      <c r="D275" s="59"/>
      <c r="E275" s="60"/>
      <c r="F275" s="74"/>
      <c r="G275" s="74"/>
      <c r="H275" s="59"/>
      <c r="I275" s="57"/>
      <c r="J275" s="59"/>
      <c r="K275" s="74"/>
    </row>
    <row r="276" spans="2:11" x14ac:dyDescent="0.35">
      <c r="B276" s="45"/>
      <c r="D276" s="59"/>
      <c r="E276" s="60"/>
      <c r="F276" s="74"/>
      <c r="G276" s="74"/>
      <c r="H276" s="59"/>
      <c r="I276" s="57"/>
      <c r="J276" s="59"/>
      <c r="K276" s="74"/>
    </row>
    <row r="277" spans="2:11" x14ac:dyDescent="0.35">
      <c r="B277" s="45"/>
      <c r="D277" s="59"/>
      <c r="E277" s="60"/>
      <c r="F277" s="74"/>
      <c r="G277" s="74"/>
      <c r="H277" s="59"/>
      <c r="I277" s="57"/>
      <c r="J277" s="59"/>
      <c r="K277" s="74"/>
    </row>
    <row r="278" spans="2:11" x14ac:dyDescent="0.35">
      <c r="B278" s="45"/>
      <c r="D278" s="59"/>
      <c r="E278" s="60"/>
      <c r="F278" s="74"/>
      <c r="G278" s="74"/>
      <c r="H278" s="59"/>
      <c r="I278" s="57"/>
      <c r="J278" s="59"/>
      <c r="K278" s="74"/>
    </row>
    <row r="279" spans="2:11" x14ac:dyDescent="0.35">
      <c r="B279" s="45"/>
      <c r="D279" s="59"/>
      <c r="E279" s="60"/>
      <c r="F279" s="74"/>
      <c r="G279" s="74"/>
      <c r="H279" s="59"/>
      <c r="I279" s="57"/>
      <c r="J279" s="59"/>
      <c r="K279" s="74"/>
    </row>
    <row r="280" spans="2:11" x14ac:dyDescent="0.35">
      <c r="B280" s="45"/>
      <c r="D280" s="59"/>
      <c r="E280" s="60"/>
      <c r="F280" s="74"/>
      <c r="G280" s="74"/>
      <c r="H280" s="59"/>
      <c r="I280" s="57"/>
      <c r="J280" s="59"/>
      <c r="K280" s="74"/>
    </row>
    <row r="281" spans="2:11" x14ac:dyDescent="0.35">
      <c r="B281" s="45"/>
      <c r="D281" s="59"/>
      <c r="E281" s="60"/>
      <c r="F281" s="74"/>
      <c r="G281" s="74"/>
      <c r="H281" s="59"/>
      <c r="I281" s="57"/>
      <c r="J281" s="59"/>
      <c r="K281" s="74"/>
    </row>
    <row r="282" spans="2:11" x14ac:dyDescent="0.35">
      <c r="B282" s="45"/>
      <c r="D282" s="59"/>
      <c r="E282" s="60"/>
      <c r="F282" s="74"/>
      <c r="G282" s="74"/>
      <c r="H282" s="59"/>
      <c r="I282" s="57"/>
      <c r="J282" s="59"/>
      <c r="K282" s="74"/>
    </row>
    <row r="283" spans="2:11" x14ac:dyDescent="0.35">
      <c r="B283" s="45"/>
      <c r="D283" s="59"/>
      <c r="E283" s="60"/>
      <c r="F283" s="74"/>
      <c r="G283" s="74"/>
      <c r="H283" s="59"/>
      <c r="I283" s="57"/>
      <c r="J283" s="59"/>
      <c r="K283" s="74"/>
    </row>
    <row r="284" spans="2:11" x14ac:dyDescent="0.35">
      <c r="B284" s="45"/>
      <c r="D284" s="59"/>
      <c r="E284" s="60"/>
      <c r="F284" s="74"/>
      <c r="G284" s="74"/>
      <c r="H284" s="59"/>
      <c r="I284" s="57"/>
      <c r="J284" s="59"/>
      <c r="K284" s="74"/>
    </row>
    <row r="285" spans="2:11" x14ac:dyDescent="0.35">
      <c r="B285" s="45"/>
      <c r="D285" s="59"/>
      <c r="E285" s="60"/>
      <c r="F285" s="74"/>
      <c r="G285" s="74"/>
      <c r="H285" s="59"/>
      <c r="I285" s="57"/>
      <c r="J285" s="59"/>
      <c r="K285" s="74"/>
    </row>
    <row r="286" spans="2:11" x14ac:dyDescent="0.35">
      <c r="B286" s="45"/>
      <c r="D286" s="59"/>
      <c r="E286" s="60"/>
      <c r="F286" s="74"/>
      <c r="G286" s="74"/>
      <c r="H286" s="59"/>
      <c r="I286" s="57"/>
      <c r="J286" s="59"/>
      <c r="K286" s="74"/>
    </row>
    <row r="287" spans="2:11" x14ac:dyDescent="0.35">
      <c r="B287" s="45"/>
      <c r="D287" s="59"/>
      <c r="E287" s="60"/>
      <c r="F287" s="74"/>
      <c r="G287" s="74"/>
      <c r="H287" s="59"/>
      <c r="I287" s="57"/>
      <c r="J287" s="59"/>
      <c r="K287" s="74"/>
    </row>
    <row r="288" spans="2:11" x14ac:dyDescent="0.35">
      <c r="B288" s="45"/>
      <c r="D288" s="59"/>
      <c r="E288" s="60"/>
      <c r="F288" s="74"/>
      <c r="G288" s="74"/>
      <c r="H288" s="59"/>
      <c r="I288" s="57"/>
      <c r="J288" s="59"/>
      <c r="K288" s="74"/>
    </row>
    <row r="289" spans="2:11" x14ac:dyDescent="0.35">
      <c r="B289" s="45"/>
      <c r="D289" s="59"/>
      <c r="E289" s="60"/>
      <c r="F289" s="74"/>
      <c r="G289" s="74"/>
      <c r="H289" s="59"/>
      <c r="I289" s="57"/>
      <c r="J289" s="59"/>
      <c r="K289" s="74"/>
    </row>
    <row r="290" spans="2:11" x14ac:dyDescent="0.35">
      <c r="B290" s="45"/>
      <c r="D290" s="59"/>
      <c r="E290" s="60"/>
      <c r="F290" s="74"/>
      <c r="G290" s="74"/>
      <c r="H290" s="59"/>
      <c r="I290" s="57"/>
      <c r="J290" s="59"/>
      <c r="K290" s="74"/>
    </row>
    <row r="291" spans="2:11" x14ac:dyDescent="0.35">
      <c r="B291" s="45"/>
      <c r="D291" s="59"/>
      <c r="E291" s="60"/>
      <c r="F291" s="74"/>
      <c r="G291" s="74"/>
      <c r="H291" s="59"/>
      <c r="I291" s="57"/>
      <c r="J291" s="59"/>
      <c r="K291" s="74"/>
    </row>
    <row r="292" spans="2:11" x14ac:dyDescent="0.35">
      <c r="B292" s="45"/>
      <c r="D292" s="59"/>
      <c r="E292" s="60"/>
      <c r="F292" s="74"/>
      <c r="G292" s="74"/>
      <c r="H292" s="59"/>
      <c r="I292" s="57"/>
      <c r="J292" s="59"/>
      <c r="K292" s="74"/>
    </row>
    <row r="293" spans="2:11" x14ac:dyDescent="0.35">
      <c r="B293" s="45"/>
      <c r="D293" s="59"/>
      <c r="E293" s="60"/>
      <c r="F293" s="74"/>
      <c r="G293" s="74"/>
      <c r="H293" s="59"/>
      <c r="I293" s="57"/>
      <c r="J293" s="59"/>
      <c r="K293" s="74"/>
    </row>
    <row r="294" spans="2:11" x14ac:dyDescent="0.35">
      <c r="B294" s="45"/>
      <c r="D294" s="59"/>
      <c r="E294" s="60"/>
      <c r="F294" s="74"/>
      <c r="G294" s="74"/>
      <c r="H294" s="59"/>
      <c r="I294" s="57"/>
      <c r="J294" s="59"/>
      <c r="K294" s="74"/>
    </row>
    <row r="295" spans="2:11" x14ac:dyDescent="0.35">
      <c r="B295" s="45"/>
      <c r="D295" s="59"/>
      <c r="E295" s="60"/>
      <c r="F295" s="74"/>
      <c r="G295" s="74"/>
      <c r="H295" s="59"/>
      <c r="I295" s="57"/>
      <c r="J295" s="59"/>
      <c r="K295" s="74"/>
    </row>
    <row r="296" spans="2:11" x14ac:dyDescent="0.35">
      <c r="B296" s="45"/>
      <c r="D296" s="59"/>
      <c r="E296" s="60"/>
      <c r="F296" s="74"/>
      <c r="G296" s="74"/>
      <c r="H296" s="59"/>
      <c r="I296" s="57"/>
      <c r="J296" s="59"/>
      <c r="K296" s="74"/>
    </row>
    <row r="297" spans="2:11" x14ac:dyDescent="0.35">
      <c r="B297" s="45"/>
      <c r="D297" s="59"/>
      <c r="E297" s="60"/>
      <c r="F297" s="74"/>
      <c r="G297" s="74"/>
      <c r="H297" s="59"/>
      <c r="I297" s="57"/>
      <c r="J297" s="59"/>
      <c r="K297" s="74"/>
    </row>
    <row r="298" spans="2:11" x14ac:dyDescent="0.35">
      <c r="B298" s="45"/>
      <c r="D298" s="59"/>
      <c r="E298" s="60"/>
      <c r="F298" s="74"/>
      <c r="G298" s="74"/>
      <c r="H298" s="59"/>
      <c r="I298" s="57"/>
      <c r="J298" s="59"/>
      <c r="K298" s="74"/>
    </row>
    <row r="299" spans="2:11" x14ac:dyDescent="0.35">
      <c r="B299" s="45"/>
      <c r="D299" s="59"/>
      <c r="E299" s="60"/>
      <c r="F299" s="74"/>
      <c r="G299" s="74"/>
      <c r="H299" s="59"/>
      <c r="I299" s="57"/>
      <c r="J299" s="59"/>
      <c r="K299" s="74"/>
    </row>
    <row r="300" spans="2:11" x14ac:dyDescent="0.35">
      <c r="B300" s="45"/>
      <c r="D300" s="59"/>
      <c r="E300" s="60"/>
      <c r="F300" s="74"/>
      <c r="G300" s="74"/>
      <c r="H300" s="59"/>
      <c r="I300" s="57"/>
      <c r="J300" s="59"/>
      <c r="K300" s="74"/>
    </row>
    <row r="301" spans="2:11" x14ac:dyDescent="0.35">
      <c r="B301" s="45"/>
      <c r="D301" s="59"/>
      <c r="E301" s="60"/>
      <c r="F301" s="74"/>
      <c r="G301" s="74"/>
      <c r="H301" s="59"/>
      <c r="I301" s="57"/>
      <c r="J301" s="59"/>
      <c r="K301" s="74"/>
    </row>
    <row r="302" spans="2:11" x14ac:dyDescent="0.35">
      <c r="B302" s="45"/>
      <c r="D302" s="59"/>
      <c r="E302" s="60"/>
      <c r="F302" s="74"/>
      <c r="G302" s="74"/>
      <c r="H302" s="59"/>
      <c r="I302" s="57"/>
      <c r="J302" s="59"/>
      <c r="K302" s="74"/>
    </row>
    <row r="303" spans="2:11" x14ac:dyDescent="0.35">
      <c r="B303" s="45"/>
      <c r="D303" s="59"/>
      <c r="E303" s="60"/>
      <c r="F303" s="74"/>
      <c r="G303" s="74"/>
      <c r="H303" s="59"/>
      <c r="I303" s="57"/>
      <c r="J303" s="59"/>
      <c r="K303" s="74"/>
    </row>
    <row r="304" spans="2:11" x14ac:dyDescent="0.35">
      <c r="B304" s="45"/>
      <c r="D304" s="59"/>
      <c r="E304" s="60"/>
      <c r="F304" s="74"/>
      <c r="G304" s="74"/>
      <c r="H304" s="59"/>
      <c r="I304" s="57"/>
      <c r="J304" s="59"/>
      <c r="K304" s="74"/>
    </row>
    <row r="305" spans="2:11" x14ac:dyDescent="0.35">
      <c r="B305" s="45"/>
      <c r="D305" s="59"/>
      <c r="E305" s="60"/>
      <c r="F305" s="74"/>
      <c r="G305" s="74"/>
      <c r="H305" s="59"/>
      <c r="I305" s="57"/>
      <c r="J305" s="59"/>
      <c r="K305" s="74"/>
    </row>
    <row r="306" spans="2:11" x14ac:dyDescent="0.35">
      <c r="B306" s="45"/>
      <c r="D306" s="59"/>
      <c r="E306" s="60"/>
      <c r="F306" s="74"/>
      <c r="G306" s="74"/>
      <c r="H306" s="59"/>
      <c r="I306" s="57"/>
      <c r="J306" s="59"/>
      <c r="K306" s="74"/>
    </row>
    <row r="307" spans="2:11" x14ac:dyDescent="0.35">
      <c r="B307" s="45"/>
      <c r="D307" s="59"/>
      <c r="E307" s="60"/>
      <c r="F307" s="74"/>
      <c r="G307" s="74"/>
      <c r="H307" s="59"/>
      <c r="I307" s="57"/>
      <c r="J307" s="59"/>
      <c r="K307" s="74"/>
    </row>
    <row r="308" spans="2:11" x14ac:dyDescent="0.35">
      <c r="B308" s="45"/>
      <c r="D308" s="59"/>
      <c r="E308" s="60"/>
      <c r="F308" s="74"/>
      <c r="G308" s="74"/>
      <c r="H308" s="59"/>
      <c r="I308" s="57"/>
      <c r="J308" s="59"/>
      <c r="K308" s="74"/>
    </row>
    <row r="309" spans="2:11" x14ac:dyDescent="0.35">
      <c r="B309" s="45"/>
      <c r="D309" s="59"/>
      <c r="E309" s="60"/>
      <c r="F309" s="74"/>
      <c r="G309" s="74"/>
      <c r="H309" s="59"/>
      <c r="I309" s="57"/>
      <c r="J309" s="59"/>
      <c r="K309" s="74"/>
    </row>
    <row r="310" spans="2:11" x14ac:dyDescent="0.35">
      <c r="B310" s="45"/>
      <c r="D310" s="59"/>
      <c r="E310" s="60"/>
      <c r="F310" s="74"/>
      <c r="G310" s="74"/>
      <c r="H310" s="59"/>
      <c r="I310" s="57"/>
      <c r="J310" s="59"/>
      <c r="K310" s="74"/>
    </row>
    <row r="311" spans="2:11" x14ac:dyDescent="0.35">
      <c r="B311" s="45"/>
      <c r="D311" s="59"/>
      <c r="E311" s="60"/>
      <c r="F311" s="74"/>
      <c r="G311" s="74"/>
      <c r="H311" s="59"/>
      <c r="I311" s="57"/>
      <c r="J311" s="59"/>
      <c r="K311" s="74"/>
    </row>
    <row r="312" spans="2:11" x14ac:dyDescent="0.35">
      <c r="B312" s="45"/>
      <c r="D312" s="59"/>
      <c r="E312" s="60"/>
      <c r="F312" s="74"/>
      <c r="G312" s="74"/>
      <c r="H312" s="59"/>
      <c r="I312" s="57"/>
      <c r="J312" s="59"/>
      <c r="K312" s="74"/>
    </row>
    <row r="313" spans="2:11" x14ac:dyDescent="0.35">
      <c r="B313" s="45"/>
      <c r="D313" s="59"/>
      <c r="E313" s="60"/>
      <c r="F313" s="74"/>
      <c r="G313" s="74"/>
      <c r="H313" s="59"/>
      <c r="I313" s="57"/>
      <c r="J313" s="59"/>
      <c r="K313" s="74"/>
    </row>
    <row r="314" spans="2:11" x14ac:dyDescent="0.35">
      <c r="B314" s="45"/>
      <c r="D314" s="59"/>
      <c r="E314" s="60"/>
      <c r="F314" s="74"/>
      <c r="G314" s="74"/>
      <c r="H314" s="59"/>
      <c r="I314" s="57"/>
      <c r="J314" s="59"/>
      <c r="K314" s="74"/>
    </row>
    <row r="315" spans="2:11" x14ac:dyDescent="0.35">
      <c r="B315" s="45"/>
      <c r="D315" s="59"/>
      <c r="E315" s="60"/>
      <c r="F315" s="74"/>
      <c r="G315" s="74"/>
      <c r="H315" s="59"/>
      <c r="I315" s="57"/>
      <c r="J315" s="59"/>
      <c r="K315" s="74"/>
    </row>
    <row r="316" spans="2:11" x14ac:dyDescent="0.35">
      <c r="B316" s="45"/>
      <c r="D316" s="59"/>
      <c r="E316" s="60"/>
      <c r="F316" s="74"/>
      <c r="G316" s="74"/>
      <c r="H316" s="59"/>
      <c r="I316" s="57"/>
      <c r="J316" s="59"/>
      <c r="K316" s="74"/>
    </row>
    <row r="317" spans="2:11" x14ac:dyDescent="0.35">
      <c r="B317" s="45"/>
      <c r="D317" s="59"/>
      <c r="E317" s="60"/>
      <c r="F317" s="74"/>
      <c r="G317" s="74"/>
      <c r="H317" s="59"/>
      <c r="I317" s="57"/>
      <c r="J317" s="59"/>
      <c r="K317" s="74"/>
    </row>
    <row r="318" spans="2:11" x14ac:dyDescent="0.35">
      <c r="B318" s="45"/>
      <c r="D318" s="59"/>
      <c r="E318" s="60"/>
      <c r="F318" s="74"/>
      <c r="G318" s="74"/>
      <c r="H318" s="59"/>
      <c r="I318" s="57"/>
      <c r="J318" s="59"/>
      <c r="K318" s="74"/>
    </row>
    <row r="319" spans="2:11" x14ac:dyDescent="0.35">
      <c r="B319" s="45"/>
      <c r="D319" s="59"/>
      <c r="E319" s="60"/>
      <c r="F319" s="74"/>
      <c r="G319" s="74"/>
      <c r="H319" s="59"/>
      <c r="I319" s="57"/>
      <c r="J319" s="59"/>
      <c r="K319" s="74"/>
    </row>
    <row r="320" spans="2:11" x14ac:dyDescent="0.35">
      <c r="B320" s="45"/>
      <c r="D320" s="59"/>
      <c r="E320" s="60"/>
      <c r="F320" s="74"/>
      <c r="G320" s="74"/>
      <c r="H320" s="59"/>
      <c r="I320" s="57"/>
      <c r="J320" s="59"/>
      <c r="K320" s="74"/>
    </row>
    <row r="321" spans="2:11" x14ac:dyDescent="0.35">
      <c r="B321" s="45"/>
      <c r="D321" s="59"/>
      <c r="E321" s="60"/>
      <c r="F321" s="74"/>
      <c r="G321" s="74"/>
      <c r="H321" s="59"/>
      <c r="I321" s="57"/>
      <c r="J321" s="59"/>
      <c r="K321" s="74"/>
    </row>
    <row r="322" spans="2:11" x14ac:dyDescent="0.35">
      <c r="B322" s="45"/>
      <c r="D322" s="59"/>
      <c r="E322" s="60"/>
      <c r="F322" s="74"/>
      <c r="G322" s="74"/>
      <c r="H322" s="59"/>
      <c r="I322" s="57"/>
      <c r="J322" s="59"/>
      <c r="K322" s="74"/>
    </row>
    <row r="323" spans="2:11" x14ac:dyDescent="0.35">
      <c r="B323" s="45"/>
      <c r="D323" s="59"/>
      <c r="E323" s="60"/>
      <c r="F323" s="74"/>
      <c r="G323" s="74"/>
      <c r="H323" s="59"/>
      <c r="I323" s="57"/>
      <c r="J323" s="59"/>
      <c r="K323" s="74"/>
    </row>
    <row r="324" spans="2:11" x14ac:dyDescent="0.35">
      <c r="B324" s="45"/>
      <c r="D324" s="59"/>
      <c r="E324" s="60"/>
      <c r="F324" s="74"/>
      <c r="G324" s="74"/>
      <c r="H324" s="59"/>
      <c r="I324" s="57"/>
      <c r="J324" s="59"/>
      <c r="K324" s="74"/>
    </row>
    <row r="325" spans="2:11" x14ac:dyDescent="0.35">
      <c r="B325" s="45"/>
      <c r="D325" s="59"/>
      <c r="E325" s="60"/>
      <c r="F325" s="74"/>
      <c r="G325" s="74"/>
      <c r="H325" s="59"/>
      <c r="I325" s="57"/>
      <c r="J325" s="59"/>
      <c r="K325" s="74"/>
    </row>
    <row r="326" spans="2:11" x14ac:dyDescent="0.35">
      <c r="B326" s="45"/>
      <c r="D326" s="59"/>
      <c r="E326" s="60"/>
      <c r="F326" s="74"/>
      <c r="G326" s="74"/>
      <c r="H326" s="59"/>
      <c r="I326" s="57"/>
      <c r="J326" s="59"/>
      <c r="K326" s="74"/>
    </row>
    <row r="327" spans="2:11" x14ac:dyDescent="0.35">
      <c r="B327" s="45"/>
      <c r="D327" s="59"/>
      <c r="E327" s="60"/>
      <c r="F327" s="74"/>
      <c r="G327" s="74"/>
      <c r="H327" s="59"/>
      <c r="I327" s="57"/>
      <c r="J327" s="59"/>
      <c r="K327" s="74"/>
    </row>
    <row r="328" spans="2:11" x14ac:dyDescent="0.35">
      <c r="B328" s="45"/>
      <c r="D328" s="59"/>
      <c r="E328" s="60"/>
      <c r="F328" s="74"/>
      <c r="G328" s="74"/>
      <c r="H328" s="59"/>
      <c r="I328" s="57"/>
      <c r="J328" s="59"/>
      <c r="K328" s="74"/>
    </row>
    <row r="329" spans="2:11" x14ac:dyDescent="0.35">
      <c r="B329" s="45"/>
      <c r="D329" s="59"/>
      <c r="E329" s="60"/>
      <c r="F329" s="74"/>
      <c r="G329" s="74"/>
      <c r="H329" s="59"/>
      <c r="I329" s="57"/>
      <c r="J329" s="59"/>
      <c r="K329" s="74"/>
    </row>
    <row r="330" spans="2:11" x14ac:dyDescent="0.35">
      <c r="B330" s="45"/>
      <c r="D330" s="59"/>
      <c r="E330" s="60"/>
      <c r="F330" s="74"/>
      <c r="G330" s="74"/>
      <c r="H330" s="59"/>
      <c r="I330" s="57"/>
      <c r="J330" s="59"/>
      <c r="K330" s="74"/>
    </row>
    <row r="331" spans="2:11" x14ac:dyDescent="0.35">
      <c r="B331" s="45"/>
      <c r="D331" s="59"/>
      <c r="E331" s="60"/>
      <c r="F331" s="74"/>
      <c r="G331" s="74"/>
      <c r="H331" s="59"/>
      <c r="I331" s="57"/>
      <c r="J331" s="59"/>
      <c r="K331" s="74"/>
    </row>
    <row r="332" spans="2:11" x14ac:dyDescent="0.35">
      <c r="B332" s="45"/>
      <c r="D332" s="59"/>
      <c r="E332" s="60"/>
      <c r="F332" s="74"/>
      <c r="G332" s="74"/>
      <c r="H332" s="59"/>
      <c r="I332" s="57"/>
      <c r="J332" s="59"/>
      <c r="K332" s="74"/>
    </row>
    <row r="333" spans="2:11" x14ac:dyDescent="0.35">
      <c r="B333" s="45"/>
      <c r="D333" s="59"/>
      <c r="E333" s="60"/>
      <c r="F333" s="74"/>
      <c r="G333" s="74"/>
      <c r="H333" s="59"/>
      <c r="I333" s="57"/>
      <c r="J333" s="59"/>
      <c r="K333" s="74"/>
    </row>
    <row r="334" spans="2:11" x14ac:dyDescent="0.35">
      <c r="B334" s="45"/>
      <c r="D334" s="59"/>
      <c r="E334" s="60"/>
      <c r="F334" s="74"/>
      <c r="G334" s="74"/>
      <c r="H334" s="59"/>
      <c r="I334" s="57"/>
      <c r="J334" s="59"/>
      <c r="K334" s="74"/>
    </row>
    <row r="335" spans="2:11" x14ac:dyDescent="0.35">
      <c r="B335" s="45"/>
      <c r="D335" s="59"/>
      <c r="E335" s="60"/>
      <c r="F335" s="74"/>
      <c r="G335" s="74"/>
      <c r="H335" s="59"/>
      <c r="I335" s="57"/>
      <c r="J335" s="59"/>
      <c r="K335" s="74"/>
    </row>
    <row r="336" spans="2:11" x14ac:dyDescent="0.35">
      <c r="B336" s="45"/>
      <c r="D336" s="59"/>
      <c r="E336" s="60"/>
      <c r="F336" s="74"/>
      <c r="G336" s="74"/>
      <c r="H336" s="59"/>
      <c r="I336" s="57"/>
      <c r="J336" s="59"/>
      <c r="K336" s="74"/>
    </row>
    <row r="337" spans="2:11" x14ac:dyDescent="0.35">
      <c r="B337" s="45"/>
      <c r="D337" s="59"/>
      <c r="E337" s="60"/>
      <c r="F337" s="74"/>
      <c r="G337" s="74"/>
      <c r="H337" s="59"/>
      <c r="I337" s="57"/>
      <c r="J337" s="59"/>
      <c r="K337" s="74"/>
    </row>
    <row r="338" spans="2:11" x14ac:dyDescent="0.35">
      <c r="B338" s="45"/>
      <c r="D338" s="59"/>
      <c r="E338" s="60"/>
      <c r="F338" s="74"/>
      <c r="G338" s="74"/>
      <c r="H338" s="59"/>
      <c r="I338" s="57"/>
      <c r="J338" s="59"/>
      <c r="K338" s="74"/>
    </row>
    <row r="339" spans="2:11" x14ac:dyDescent="0.35">
      <c r="B339" s="45"/>
      <c r="D339" s="59"/>
      <c r="E339" s="60"/>
      <c r="F339" s="74"/>
      <c r="G339" s="74"/>
      <c r="H339" s="59"/>
      <c r="I339" s="57"/>
      <c r="J339" s="59"/>
      <c r="K339" s="74"/>
    </row>
    <row r="340" spans="2:11" x14ac:dyDescent="0.35">
      <c r="B340" s="45"/>
      <c r="D340" s="59"/>
      <c r="E340" s="60"/>
      <c r="F340" s="74"/>
      <c r="G340" s="74"/>
      <c r="H340" s="59"/>
      <c r="I340" s="57"/>
      <c r="J340" s="59"/>
      <c r="K340" s="74"/>
    </row>
    <row r="341" spans="2:11" x14ac:dyDescent="0.35">
      <c r="B341" s="45"/>
      <c r="D341" s="59"/>
      <c r="E341" s="60"/>
      <c r="F341" s="74"/>
      <c r="G341" s="74"/>
      <c r="H341" s="59"/>
      <c r="I341" s="57"/>
      <c r="J341" s="59"/>
      <c r="K341" s="74"/>
    </row>
    <row r="342" spans="2:11" x14ac:dyDescent="0.35">
      <c r="B342" s="45"/>
      <c r="D342" s="59"/>
      <c r="E342" s="60"/>
      <c r="F342" s="74"/>
      <c r="G342" s="74"/>
      <c r="H342" s="59"/>
      <c r="I342" s="57"/>
      <c r="J342" s="59"/>
      <c r="K342" s="74"/>
    </row>
    <row r="343" spans="2:11" x14ac:dyDescent="0.35">
      <c r="B343" s="45"/>
      <c r="D343" s="59"/>
      <c r="E343" s="60"/>
      <c r="F343" s="74"/>
      <c r="G343" s="74"/>
      <c r="H343" s="59"/>
      <c r="I343" s="57"/>
      <c r="J343" s="59"/>
      <c r="K343" s="74"/>
    </row>
    <row r="344" spans="2:11" x14ac:dyDescent="0.35">
      <c r="B344" s="45"/>
      <c r="D344" s="59"/>
      <c r="E344" s="60"/>
      <c r="F344" s="74"/>
      <c r="G344" s="74"/>
      <c r="H344" s="59"/>
      <c r="I344" s="57"/>
      <c r="J344" s="59"/>
      <c r="K344" s="74"/>
    </row>
    <row r="345" spans="2:11" x14ac:dyDescent="0.35">
      <c r="B345" s="45"/>
      <c r="D345" s="59"/>
      <c r="E345" s="60"/>
      <c r="F345" s="74"/>
      <c r="G345" s="74"/>
      <c r="H345" s="59"/>
      <c r="I345" s="57"/>
      <c r="J345" s="59"/>
      <c r="K345" s="74"/>
    </row>
    <row r="346" spans="2:11" x14ac:dyDescent="0.35">
      <c r="B346" s="45"/>
      <c r="D346" s="59"/>
      <c r="E346" s="60"/>
      <c r="F346" s="74"/>
      <c r="G346" s="74"/>
      <c r="H346" s="59"/>
      <c r="I346" s="57"/>
      <c r="J346" s="59"/>
      <c r="K346" s="74"/>
    </row>
    <row r="347" spans="2:11" x14ac:dyDescent="0.35">
      <c r="B347" s="45"/>
      <c r="D347" s="59"/>
      <c r="E347" s="60"/>
      <c r="F347" s="74"/>
      <c r="G347" s="74"/>
      <c r="H347" s="59"/>
      <c r="I347" s="57"/>
      <c r="J347" s="59"/>
      <c r="K347" s="74"/>
    </row>
    <row r="348" spans="2:11" x14ac:dyDescent="0.35">
      <c r="B348" s="45"/>
      <c r="D348" s="59"/>
      <c r="E348" s="60"/>
      <c r="F348" s="74"/>
      <c r="G348" s="74"/>
      <c r="H348" s="59"/>
      <c r="I348" s="57"/>
      <c r="J348" s="59"/>
      <c r="K348" s="74"/>
    </row>
    <row r="349" spans="2:11" x14ac:dyDescent="0.35">
      <c r="B349" s="45"/>
      <c r="D349" s="59"/>
      <c r="E349" s="60"/>
      <c r="F349" s="74"/>
      <c r="G349" s="74"/>
      <c r="H349" s="59"/>
      <c r="I349" s="57"/>
      <c r="J349" s="59"/>
      <c r="K349" s="74"/>
    </row>
    <row r="350" spans="2:11" x14ac:dyDescent="0.35">
      <c r="B350" s="45"/>
      <c r="D350" s="59"/>
      <c r="E350" s="60"/>
      <c r="F350" s="74"/>
      <c r="G350" s="74"/>
      <c r="H350" s="59"/>
      <c r="I350" s="57"/>
      <c r="J350" s="59"/>
      <c r="K350" s="74"/>
    </row>
    <row r="351" spans="2:11" x14ac:dyDescent="0.35">
      <c r="B351" s="45"/>
      <c r="D351" s="59"/>
      <c r="E351" s="60"/>
      <c r="F351" s="74"/>
      <c r="G351" s="74"/>
      <c r="H351" s="59"/>
      <c r="I351" s="57"/>
      <c r="J351" s="59"/>
      <c r="K351" s="74"/>
    </row>
    <row r="352" spans="2:11" x14ac:dyDescent="0.35">
      <c r="B352" s="45"/>
      <c r="D352" s="59"/>
      <c r="E352" s="60"/>
      <c r="F352" s="74"/>
      <c r="G352" s="74"/>
      <c r="H352" s="59"/>
      <c r="I352" s="57"/>
      <c r="J352" s="59"/>
      <c r="K352" s="74"/>
    </row>
    <row r="353" spans="2:11" x14ac:dyDescent="0.35">
      <c r="B353" s="45"/>
      <c r="D353" s="59"/>
      <c r="E353" s="60"/>
      <c r="F353" s="74"/>
      <c r="G353" s="74"/>
      <c r="H353" s="59"/>
      <c r="I353" s="57"/>
      <c r="J353" s="59"/>
      <c r="K353" s="74"/>
    </row>
    <row r="354" spans="2:11" x14ac:dyDescent="0.35">
      <c r="B354" s="45"/>
      <c r="D354" s="59"/>
      <c r="E354" s="60"/>
      <c r="F354" s="74"/>
      <c r="G354" s="74"/>
      <c r="H354" s="59"/>
      <c r="I354" s="57"/>
      <c r="J354" s="59"/>
      <c r="K354" s="74"/>
    </row>
    <row r="355" spans="2:11" x14ac:dyDescent="0.35">
      <c r="B355" s="45"/>
      <c r="D355" s="59"/>
      <c r="E355" s="60"/>
      <c r="F355" s="74"/>
      <c r="G355" s="74"/>
      <c r="H355" s="59"/>
      <c r="I355" s="57"/>
      <c r="J355" s="59"/>
      <c r="K355" s="74"/>
    </row>
    <row r="356" spans="2:11" x14ac:dyDescent="0.35">
      <c r="B356" s="45"/>
      <c r="D356" s="59"/>
      <c r="E356" s="60"/>
      <c r="F356" s="74"/>
      <c r="G356" s="74"/>
      <c r="H356" s="59"/>
      <c r="I356" s="57"/>
      <c r="J356" s="59"/>
      <c r="K356" s="74"/>
    </row>
    <row r="357" spans="2:11" x14ac:dyDescent="0.35">
      <c r="B357" s="45"/>
      <c r="D357" s="59"/>
      <c r="E357" s="60"/>
      <c r="F357" s="74"/>
      <c r="G357" s="74"/>
      <c r="H357" s="59"/>
      <c r="I357" s="57"/>
      <c r="J357" s="59"/>
      <c r="K357" s="74"/>
    </row>
    <row r="358" spans="2:11" x14ac:dyDescent="0.35">
      <c r="B358" s="45"/>
      <c r="D358" s="59"/>
      <c r="E358" s="60"/>
      <c r="F358" s="74"/>
      <c r="G358" s="74"/>
      <c r="H358" s="59"/>
      <c r="I358" s="57"/>
      <c r="J358" s="59"/>
      <c r="K358" s="74"/>
    </row>
    <row r="359" spans="2:11" x14ac:dyDescent="0.35">
      <c r="B359" s="45"/>
      <c r="D359" s="59"/>
      <c r="E359" s="60"/>
      <c r="F359" s="74"/>
      <c r="G359" s="74"/>
      <c r="H359" s="59"/>
      <c r="I359" s="57"/>
      <c r="J359" s="59"/>
      <c r="K359" s="74"/>
    </row>
    <row r="360" spans="2:11" x14ac:dyDescent="0.35">
      <c r="B360" s="45"/>
      <c r="D360" s="59"/>
      <c r="E360" s="60"/>
      <c r="F360" s="74"/>
      <c r="G360" s="74"/>
      <c r="H360" s="59"/>
      <c r="I360" s="57"/>
      <c r="J360" s="59"/>
      <c r="K360" s="74"/>
    </row>
    <row r="361" spans="2:11" x14ac:dyDescent="0.35">
      <c r="B361" s="45"/>
      <c r="D361" s="59"/>
      <c r="E361" s="60"/>
      <c r="F361" s="74"/>
      <c r="G361" s="74"/>
      <c r="H361" s="59"/>
      <c r="I361" s="57"/>
      <c r="J361" s="59"/>
      <c r="K361" s="74"/>
    </row>
    <row r="362" spans="2:11" x14ac:dyDescent="0.35">
      <c r="B362" s="45"/>
      <c r="D362" s="59"/>
      <c r="E362" s="60"/>
      <c r="F362" s="74"/>
      <c r="G362" s="74"/>
      <c r="H362" s="59"/>
      <c r="I362" s="57"/>
      <c r="J362" s="59"/>
      <c r="K362" s="74"/>
    </row>
    <row r="363" spans="2:11" x14ac:dyDescent="0.35">
      <c r="B363" s="45"/>
      <c r="D363" s="59"/>
      <c r="E363" s="60"/>
      <c r="F363" s="74"/>
      <c r="G363" s="74"/>
      <c r="H363" s="59"/>
      <c r="I363" s="57"/>
      <c r="J363" s="59"/>
      <c r="K363" s="74"/>
    </row>
    <row r="364" spans="2:11" x14ac:dyDescent="0.35">
      <c r="B364" s="45"/>
      <c r="D364" s="59"/>
      <c r="E364" s="60"/>
      <c r="F364" s="74"/>
      <c r="G364" s="74"/>
      <c r="H364" s="59"/>
      <c r="I364" s="57"/>
      <c r="J364" s="59"/>
      <c r="K364" s="74"/>
    </row>
    <row r="365" spans="2:11" x14ac:dyDescent="0.35">
      <c r="B365" s="45"/>
      <c r="D365" s="59"/>
      <c r="E365" s="60"/>
      <c r="F365" s="74"/>
      <c r="G365" s="74"/>
      <c r="H365" s="59"/>
      <c r="I365" s="57"/>
      <c r="J365" s="59"/>
      <c r="K365" s="74"/>
    </row>
    <row r="366" spans="2:11" x14ac:dyDescent="0.35">
      <c r="B366" s="45"/>
      <c r="D366" s="59"/>
      <c r="E366" s="60"/>
      <c r="F366" s="74"/>
      <c r="G366" s="74"/>
      <c r="H366" s="59"/>
      <c r="I366" s="59"/>
      <c r="J366" s="59"/>
      <c r="K366" s="74"/>
    </row>
    <row r="367" spans="2:11" x14ac:dyDescent="0.35">
      <c r="B367" s="45"/>
      <c r="D367" s="59"/>
      <c r="E367" s="60"/>
      <c r="F367" s="74"/>
      <c r="G367" s="74"/>
      <c r="H367" s="59"/>
      <c r="I367" s="59"/>
      <c r="J367" s="59"/>
      <c r="K367" s="74"/>
    </row>
    <row r="368" spans="2:11" x14ac:dyDescent="0.35">
      <c r="B368" s="45"/>
      <c r="D368" s="59"/>
      <c r="E368" s="60"/>
      <c r="F368" s="74"/>
      <c r="G368" s="74"/>
      <c r="H368" s="59"/>
      <c r="I368" s="59"/>
      <c r="J368" s="59"/>
      <c r="K368" s="74"/>
    </row>
    <row r="369" spans="2:11" x14ac:dyDescent="0.35">
      <c r="B369" s="45"/>
      <c r="D369" s="59"/>
      <c r="E369" s="60"/>
      <c r="F369" s="74"/>
      <c r="G369" s="74"/>
      <c r="H369" s="59"/>
      <c r="I369" s="59"/>
      <c r="J369" s="59"/>
      <c r="K369" s="74"/>
    </row>
    <row r="370" spans="2:11" x14ac:dyDescent="0.35">
      <c r="B370" s="45"/>
      <c r="D370" s="59"/>
      <c r="E370" s="60"/>
      <c r="F370" s="74"/>
      <c r="G370" s="74"/>
      <c r="H370" s="59"/>
      <c r="I370" s="59"/>
      <c r="J370" s="59"/>
      <c r="K370" s="74"/>
    </row>
    <row r="371" spans="2:11" x14ac:dyDescent="0.35">
      <c r="B371" s="45"/>
      <c r="D371" s="59"/>
      <c r="E371" s="60"/>
      <c r="F371" s="74"/>
      <c r="G371" s="74"/>
      <c r="H371" s="59"/>
      <c r="I371" s="59"/>
      <c r="J371" s="59"/>
      <c r="K371" s="74"/>
    </row>
    <row r="372" spans="2:11" x14ac:dyDescent="0.35">
      <c r="B372" s="45"/>
      <c r="D372" s="59"/>
      <c r="E372" s="60"/>
      <c r="F372" s="74"/>
      <c r="G372" s="74"/>
      <c r="H372" s="59"/>
      <c r="I372" s="59"/>
      <c r="J372" s="59"/>
      <c r="K372" s="74"/>
    </row>
    <row r="373" spans="2:11" x14ac:dyDescent="0.35">
      <c r="B373" s="45"/>
      <c r="D373" s="59"/>
      <c r="E373" s="60"/>
      <c r="F373" s="74"/>
      <c r="G373" s="74"/>
      <c r="H373" s="59"/>
      <c r="I373" s="59"/>
      <c r="J373" s="59"/>
      <c r="K373" s="74"/>
    </row>
    <row r="374" spans="2:11" x14ac:dyDescent="0.35">
      <c r="B374" s="45"/>
      <c r="D374" s="59"/>
      <c r="E374" s="60"/>
      <c r="F374" s="74"/>
      <c r="G374" s="74"/>
      <c r="H374" s="59"/>
      <c r="I374" s="59"/>
      <c r="J374" s="59"/>
      <c r="K374" s="74"/>
    </row>
    <row r="375" spans="2:11" x14ac:dyDescent="0.35">
      <c r="B375" s="45"/>
      <c r="D375" s="59"/>
      <c r="E375" s="60"/>
      <c r="F375" s="74"/>
      <c r="G375" s="74"/>
      <c r="H375" s="59"/>
      <c r="I375" s="59"/>
      <c r="J375" s="59"/>
      <c r="K375" s="74"/>
    </row>
    <row r="376" spans="2:11" x14ac:dyDescent="0.35">
      <c r="B376" s="45"/>
      <c r="D376" s="59"/>
      <c r="E376" s="60"/>
      <c r="F376" s="74"/>
      <c r="G376" s="74"/>
      <c r="H376" s="59"/>
      <c r="I376" s="59"/>
      <c r="J376" s="59"/>
      <c r="K376" s="74"/>
    </row>
    <row r="377" spans="2:11" x14ac:dyDescent="0.35">
      <c r="B377" s="45"/>
      <c r="D377" s="59"/>
      <c r="E377" s="60"/>
      <c r="F377" s="74"/>
      <c r="G377" s="74"/>
      <c r="H377" s="59"/>
      <c r="I377" s="59"/>
      <c r="J377" s="59"/>
      <c r="K377" s="74"/>
    </row>
    <row r="378" spans="2:11" x14ac:dyDescent="0.35">
      <c r="B378" s="45"/>
      <c r="D378" s="59"/>
      <c r="E378" s="60"/>
      <c r="F378" s="74"/>
      <c r="G378" s="74"/>
      <c r="H378" s="59"/>
      <c r="I378" s="59"/>
      <c r="J378" s="59"/>
      <c r="K378" s="74"/>
    </row>
    <row r="379" spans="2:11" x14ac:dyDescent="0.35">
      <c r="B379" s="45"/>
      <c r="D379" s="59"/>
      <c r="E379" s="60"/>
      <c r="F379" s="74"/>
      <c r="G379" s="74"/>
      <c r="H379" s="59"/>
      <c r="I379" s="59"/>
      <c r="J379" s="59"/>
      <c r="K379" s="74"/>
    </row>
    <row r="380" spans="2:11" x14ac:dyDescent="0.35">
      <c r="B380" s="45"/>
      <c r="D380" s="59"/>
      <c r="E380" s="60"/>
      <c r="F380" s="74"/>
      <c r="G380" s="74"/>
      <c r="H380" s="59"/>
      <c r="I380" s="59"/>
      <c r="J380" s="59"/>
      <c r="K380" s="74"/>
    </row>
    <row r="381" spans="2:11" x14ac:dyDescent="0.35">
      <c r="B381" s="45"/>
      <c r="D381" s="59"/>
      <c r="E381" s="60"/>
      <c r="F381" s="74"/>
      <c r="G381" s="74"/>
      <c r="H381" s="59"/>
      <c r="I381" s="59"/>
      <c r="J381" s="59"/>
      <c r="K381" s="74"/>
    </row>
    <row r="382" spans="2:11" x14ac:dyDescent="0.35">
      <c r="B382" s="45"/>
      <c r="D382" s="59"/>
      <c r="E382" s="60"/>
      <c r="F382" s="74"/>
      <c r="G382" s="74"/>
      <c r="H382" s="59"/>
      <c r="I382" s="59"/>
      <c r="J382" s="59"/>
      <c r="K382" s="74"/>
    </row>
    <row r="383" spans="2:11" x14ac:dyDescent="0.35">
      <c r="B383" s="45"/>
      <c r="D383" s="59"/>
      <c r="E383" s="60"/>
      <c r="F383" s="74"/>
      <c r="G383" s="74"/>
      <c r="H383" s="59"/>
      <c r="I383" s="59"/>
      <c r="J383" s="59"/>
      <c r="K383" s="74"/>
    </row>
    <row r="384" spans="2:11" x14ac:dyDescent="0.35">
      <c r="B384" s="45"/>
      <c r="D384" s="59"/>
      <c r="E384" s="60"/>
      <c r="F384" s="74"/>
      <c r="G384" s="74"/>
      <c r="H384" s="59"/>
      <c r="I384" s="59"/>
      <c r="J384" s="59"/>
      <c r="K384" s="74"/>
    </row>
    <row r="385" spans="2:11" x14ac:dyDescent="0.35">
      <c r="B385" s="45"/>
      <c r="D385" s="59"/>
      <c r="E385" s="60"/>
      <c r="F385" s="74"/>
      <c r="G385" s="74"/>
      <c r="H385" s="59"/>
      <c r="I385" s="59"/>
      <c r="J385" s="59"/>
      <c r="K385" s="74"/>
    </row>
    <row r="386" spans="2:11" x14ac:dyDescent="0.35">
      <c r="B386" s="45"/>
      <c r="D386" s="59"/>
      <c r="E386" s="60"/>
      <c r="F386" s="74"/>
      <c r="G386" s="74"/>
      <c r="H386" s="59"/>
      <c r="I386" s="59"/>
      <c r="J386" s="59"/>
      <c r="K386" s="74"/>
    </row>
    <row r="387" spans="2:11" x14ac:dyDescent="0.35">
      <c r="B387" s="45"/>
      <c r="D387" s="59"/>
      <c r="E387" s="60"/>
      <c r="F387" s="74"/>
      <c r="G387" s="74"/>
      <c r="H387" s="59"/>
      <c r="I387" s="59"/>
      <c r="J387" s="59"/>
      <c r="K387" s="74"/>
    </row>
    <row r="388" spans="2:11" x14ac:dyDescent="0.35">
      <c r="B388" s="45"/>
      <c r="D388" s="59"/>
      <c r="E388" s="60"/>
      <c r="F388" s="74"/>
      <c r="G388" s="74"/>
      <c r="H388" s="59"/>
      <c r="I388" s="59"/>
      <c r="J388" s="59"/>
      <c r="K388" s="74"/>
    </row>
    <row r="389" spans="2:11" x14ac:dyDescent="0.35">
      <c r="B389" s="45"/>
      <c r="D389" s="59"/>
      <c r="E389" s="60"/>
      <c r="F389" s="74"/>
      <c r="G389" s="74"/>
      <c r="H389" s="59"/>
      <c r="I389" s="59"/>
      <c r="J389" s="59"/>
      <c r="K389" s="74"/>
    </row>
    <row r="390" spans="2:11" x14ac:dyDescent="0.35">
      <c r="B390" s="45"/>
      <c r="D390" s="59"/>
      <c r="E390" s="60"/>
      <c r="F390" s="74"/>
      <c r="G390" s="74"/>
      <c r="H390" s="59"/>
      <c r="I390" s="59"/>
      <c r="J390" s="59"/>
      <c r="K390" s="74"/>
    </row>
    <row r="391" spans="2:11" x14ac:dyDescent="0.35">
      <c r="B391" s="45"/>
      <c r="D391" s="59"/>
      <c r="E391" s="60"/>
      <c r="F391" s="74"/>
      <c r="G391" s="74"/>
      <c r="H391" s="59"/>
      <c r="I391" s="59"/>
      <c r="J391" s="59"/>
      <c r="K391" s="74"/>
    </row>
    <row r="392" spans="2:11" x14ac:dyDescent="0.35">
      <c r="B392" s="45"/>
      <c r="D392" s="59"/>
      <c r="E392" s="60"/>
      <c r="F392" s="74"/>
      <c r="G392" s="74"/>
      <c r="H392" s="59"/>
      <c r="I392" s="59"/>
      <c r="J392" s="59"/>
      <c r="K392" s="74"/>
    </row>
    <row r="393" spans="2:11" x14ac:dyDescent="0.35">
      <c r="B393" s="45"/>
      <c r="D393" s="59"/>
      <c r="E393" s="60"/>
      <c r="F393" s="74"/>
      <c r="G393" s="74"/>
      <c r="H393" s="59"/>
      <c r="I393" s="59"/>
      <c r="J393" s="59"/>
      <c r="K393" s="74"/>
    </row>
    <row r="394" spans="2:11" x14ac:dyDescent="0.35">
      <c r="B394" s="45"/>
      <c r="D394" s="59"/>
      <c r="E394" s="60"/>
      <c r="F394" s="74"/>
      <c r="G394" s="74"/>
      <c r="H394" s="59"/>
      <c r="I394" s="59"/>
      <c r="J394" s="59"/>
      <c r="K394" s="74"/>
    </row>
    <row r="395" spans="2:11" x14ac:dyDescent="0.35">
      <c r="B395" s="45"/>
      <c r="D395" s="59"/>
      <c r="E395" s="60"/>
      <c r="F395" s="74"/>
      <c r="G395" s="74"/>
      <c r="H395" s="59"/>
      <c r="I395" s="59"/>
      <c r="J395" s="59"/>
      <c r="K395" s="74"/>
    </row>
    <row r="396" spans="2:11" x14ac:dyDescent="0.35">
      <c r="B396" s="45"/>
      <c r="D396" s="59"/>
      <c r="E396" s="60"/>
      <c r="F396" s="74"/>
      <c r="G396" s="74"/>
      <c r="H396" s="59"/>
      <c r="I396" s="59"/>
      <c r="J396" s="59"/>
      <c r="K396" s="74"/>
    </row>
    <row r="397" spans="2:11" x14ac:dyDescent="0.35">
      <c r="B397" s="45"/>
      <c r="D397" s="59"/>
      <c r="E397" s="60"/>
      <c r="F397" s="74"/>
      <c r="G397" s="74"/>
      <c r="H397" s="59"/>
      <c r="I397" s="59"/>
      <c r="J397" s="59"/>
      <c r="K397" s="74"/>
    </row>
    <row r="398" spans="2:11" x14ac:dyDescent="0.35">
      <c r="B398" s="45"/>
      <c r="D398" s="59"/>
      <c r="E398" s="60"/>
      <c r="F398" s="74"/>
      <c r="G398" s="74"/>
      <c r="H398" s="59"/>
      <c r="I398" s="59"/>
      <c r="J398" s="59"/>
      <c r="K398" s="74"/>
    </row>
    <row r="399" spans="2:11" x14ac:dyDescent="0.35">
      <c r="B399" s="45"/>
      <c r="D399" s="59"/>
      <c r="E399" s="60"/>
      <c r="F399" s="74"/>
      <c r="G399" s="74"/>
      <c r="H399" s="59"/>
      <c r="I399" s="59"/>
      <c r="J399" s="59"/>
      <c r="K399" s="74"/>
    </row>
    <row r="400" spans="2:11" x14ac:dyDescent="0.35">
      <c r="B400" s="45"/>
      <c r="D400" s="59"/>
      <c r="E400" s="60"/>
      <c r="F400" s="74"/>
      <c r="G400" s="74"/>
      <c r="H400" s="59"/>
      <c r="I400" s="59"/>
      <c r="J400" s="59"/>
      <c r="K400" s="74"/>
    </row>
    <row r="401" spans="2:11" x14ac:dyDescent="0.35">
      <c r="B401" s="45"/>
      <c r="D401" s="59"/>
      <c r="E401" s="60"/>
      <c r="F401" s="74"/>
      <c r="G401" s="74"/>
      <c r="H401" s="59"/>
      <c r="I401" s="59"/>
      <c r="J401" s="59"/>
      <c r="K401" s="74"/>
    </row>
    <row r="402" spans="2:11" x14ac:dyDescent="0.35">
      <c r="B402" s="45"/>
      <c r="D402" s="59"/>
      <c r="E402" s="60"/>
      <c r="F402" s="74"/>
      <c r="G402" s="74"/>
      <c r="H402" s="59"/>
      <c r="I402" s="59"/>
      <c r="J402" s="59"/>
      <c r="K402" s="74"/>
    </row>
    <row r="403" spans="2:11" x14ac:dyDescent="0.35">
      <c r="B403" s="45"/>
      <c r="D403" s="59"/>
      <c r="E403" s="60"/>
      <c r="F403" s="74"/>
      <c r="G403" s="74"/>
      <c r="H403" s="59"/>
      <c r="I403" s="59"/>
      <c r="J403" s="59"/>
      <c r="K403" s="74"/>
    </row>
    <row r="404" spans="2:11" x14ac:dyDescent="0.35">
      <c r="B404" s="45"/>
      <c r="D404" s="59"/>
      <c r="E404" s="60"/>
      <c r="F404" s="74"/>
      <c r="G404" s="74"/>
      <c r="H404" s="59"/>
      <c r="I404" s="59"/>
      <c r="J404" s="59"/>
      <c r="K404" s="74"/>
    </row>
    <row r="405" spans="2:11" x14ac:dyDescent="0.35">
      <c r="B405" s="45"/>
      <c r="D405" s="59"/>
      <c r="E405" s="60"/>
      <c r="F405" s="74"/>
      <c r="G405" s="74"/>
      <c r="H405" s="59"/>
      <c r="I405" s="59"/>
      <c r="J405" s="59"/>
      <c r="K405" s="74"/>
    </row>
    <row r="406" spans="2:11" x14ac:dyDescent="0.35">
      <c r="B406" s="45"/>
      <c r="D406" s="59"/>
      <c r="E406" s="60"/>
      <c r="F406" s="74"/>
      <c r="G406" s="74"/>
      <c r="H406" s="59"/>
      <c r="I406" s="59"/>
      <c r="J406" s="59"/>
      <c r="K406" s="74"/>
    </row>
    <row r="407" spans="2:11" x14ac:dyDescent="0.35">
      <c r="B407" s="45"/>
      <c r="D407" s="59"/>
      <c r="E407" s="60"/>
      <c r="F407" s="74"/>
      <c r="G407" s="74"/>
      <c r="H407" s="59"/>
      <c r="I407" s="59"/>
      <c r="J407" s="59"/>
      <c r="K407" s="74"/>
    </row>
    <row r="408" spans="2:11" x14ac:dyDescent="0.35">
      <c r="B408" s="45"/>
      <c r="D408" s="59"/>
      <c r="E408" s="60"/>
      <c r="F408" s="74"/>
      <c r="G408" s="74"/>
      <c r="H408" s="59"/>
      <c r="I408" s="59"/>
      <c r="J408" s="59"/>
      <c r="K408" s="74"/>
    </row>
    <row r="409" spans="2:11" x14ac:dyDescent="0.35">
      <c r="B409" s="45"/>
      <c r="D409" s="59"/>
      <c r="E409" s="60"/>
      <c r="F409" s="74"/>
      <c r="G409" s="74"/>
      <c r="H409" s="59"/>
      <c r="I409" s="59"/>
      <c r="J409" s="59"/>
      <c r="K409" s="74"/>
    </row>
    <row r="410" spans="2:11" x14ac:dyDescent="0.35">
      <c r="B410" s="45"/>
      <c r="D410" s="59"/>
      <c r="E410" s="60"/>
      <c r="F410" s="74"/>
      <c r="G410" s="74"/>
      <c r="H410" s="59"/>
      <c r="I410" s="59"/>
      <c r="J410" s="59"/>
      <c r="K410" s="74"/>
    </row>
    <row r="411" spans="2:11" x14ac:dyDescent="0.35">
      <c r="B411" s="45"/>
      <c r="D411" s="59"/>
      <c r="E411" s="60"/>
      <c r="F411" s="74"/>
      <c r="G411" s="74"/>
      <c r="H411" s="59"/>
      <c r="I411" s="59"/>
      <c r="J411" s="59"/>
      <c r="K411" s="74"/>
    </row>
    <row r="412" spans="2:11" x14ac:dyDescent="0.35">
      <c r="B412" s="45"/>
      <c r="D412" s="59"/>
      <c r="E412" s="60"/>
      <c r="F412" s="74"/>
      <c r="G412" s="74"/>
      <c r="H412" s="59"/>
      <c r="I412" s="59"/>
      <c r="J412" s="59"/>
      <c r="K412" s="74"/>
    </row>
    <row r="413" spans="2:11" x14ac:dyDescent="0.35">
      <c r="B413" s="45"/>
      <c r="D413" s="59"/>
      <c r="E413" s="60"/>
      <c r="F413" s="74"/>
      <c r="G413" s="74"/>
      <c r="H413" s="59"/>
      <c r="I413" s="59"/>
      <c r="J413" s="59"/>
      <c r="K413" s="74"/>
    </row>
    <row r="414" spans="2:11" x14ac:dyDescent="0.35">
      <c r="B414" s="45"/>
      <c r="D414" s="59"/>
      <c r="E414" s="60"/>
      <c r="F414" s="74"/>
      <c r="G414" s="74"/>
      <c r="H414" s="59"/>
      <c r="I414" s="59"/>
      <c r="J414" s="59"/>
      <c r="K414" s="74"/>
    </row>
    <row r="415" spans="2:11" x14ac:dyDescent="0.35">
      <c r="B415" s="45"/>
      <c r="D415" s="59"/>
      <c r="E415" s="60"/>
      <c r="F415" s="74"/>
      <c r="G415" s="74"/>
      <c r="H415" s="59"/>
      <c r="I415" s="59"/>
      <c r="J415" s="59"/>
      <c r="K415" s="74"/>
    </row>
    <row r="416" spans="2:11" x14ac:dyDescent="0.35">
      <c r="B416" s="45"/>
      <c r="D416" s="59"/>
      <c r="E416" s="60"/>
      <c r="F416" s="74"/>
      <c r="G416" s="74"/>
      <c r="H416" s="59"/>
      <c r="I416" s="59"/>
      <c r="J416" s="59"/>
      <c r="K416" s="74"/>
    </row>
    <row r="417" spans="2:11" x14ac:dyDescent="0.35">
      <c r="B417" s="45"/>
      <c r="D417" s="59"/>
      <c r="E417" s="60"/>
      <c r="F417" s="74"/>
      <c r="G417" s="74"/>
      <c r="H417" s="59"/>
      <c r="I417" s="59"/>
      <c r="J417" s="59"/>
      <c r="K417" s="74"/>
    </row>
    <row r="418" spans="2:11" x14ac:dyDescent="0.35">
      <c r="B418" s="45"/>
      <c r="D418" s="59"/>
      <c r="E418" s="60"/>
      <c r="F418" s="74"/>
      <c r="G418" s="74"/>
      <c r="H418" s="59"/>
      <c r="I418" s="59"/>
      <c r="J418" s="59"/>
      <c r="K418" s="74"/>
    </row>
    <row r="419" spans="2:11" x14ac:dyDescent="0.35">
      <c r="B419" s="45"/>
      <c r="D419" s="59"/>
      <c r="E419" s="60"/>
      <c r="F419" s="74"/>
      <c r="G419" s="74"/>
      <c r="H419" s="59"/>
      <c r="I419" s="59"/>
      <c r="J419" s="59"/>
      <c r="K419" s="74"/>
    </row>
    <row r="420" spans="2:11" x14ac:dyDescent="0.35">
      <c r="B420" s="45"/>
      <c r="D420" s="59"/>
      <c r="E420" s="60"/>
      <c r="F420" s="74"/>
      <c r="G420" s="74"/>
      <c r="H420" s="59"/>
      <c r="I420" s="59"/>
      <c r="J420" s="59"/>
      <c r="K420" s="74"/>
    </row>
    <row r="421" spans="2:11" x14ac:dyDescent="0.35">
      <c r="B421" s="45"/>
      <c r="D421" s="59"/>
      <c r="E421" s="60"/>
      <c r="F421" s="74"/>
      <c r="G421" s="74"/>
      <c r="H421" s="59"/>
      <c r="I421" s="59"/>
      <c r="J421" s="59"/>
      <c r="K421" s="74"/>
    </row>
    <row r="422" spans="2:11" x14ac:dyDescent="0.35">
      <c r="B422" s="45"/>
      <c r="D422" s="59"/>
      <c r="E422" s="60"/>
      <c r="F422" s="74"/>
      <c r="G422" s="74"/>
      <c r="H422" s="59"/>
      <c r="I422" s="59"/>
      <c r="J422" s="59"/>
      <c r="K422" s="74"/>
    </row>
    <row r="423" spans="2:11" x14ac:dyDescent="0.35">
      <c r="B423" s="45"/>
      <c r="D423" s="59"/>
      <c r="E423" s="60"/>
      <c r="F423" s="74"/>
      <c r="G423" s="74"/>
      <c r="H423" s="59"/>
      <c r="I423" s="59"/>
      <c r="J423" s="59"/>
      <c r="K423" s="74"/>
    </row>
    <row r="424" spans="2:11" x14ac:dyDescent="0.35">
      <c r="B424" s="45"/>
      <c r="D424" s="59"/>
      <c r="E424" s="60"/>
      <c r="F424" s="74"/>
      <c r="G424" s="74"/>
      <c r="H424" s="59"/>
      <c r="I424" s="59"/>
      <c r="J424" s="59"/>
      <c r="K424" s="74"/>
    </row>
    <row r="425" spans="2:11" x14ac:dyDescent="0.35">
      <c r="B425" s="45"/>
      <c r="D425" s="59"/>
      <c r="E425" s="60"/>
      <c r="F425" s="74"/>
      <c r="G425" s="74"/>
      <c r="H425" s="59"/>
      <c r="I425" s="59"/>
      <c r="J425" s="59"/>
      <c r="K425" s="74"/>
    </row>
    <row r="426" spans="2:11" x14ac:dyDescent="0.35">
      <c r="B426" s="45"/>
      <c r="D426" s="59"/>
      <c r="E426" s="60"/>
      <c r="F426" s="74"/>
      <c r="G426" s="74"/>
      <c r="H426" s="59"/>
      <c r="I426" s="59"/>
      <c r="J426" s="59"/>
      <c r="K426" s="74"/>
    </row>
    <row r="427" spans="2:11" x14ac:dyDescent="0.35">
      <c r="B427" s="45"/>
      <c r="D427" s="59"/>
      <c r="E427" s="60"/>
      <c r="F427" s="74"/>
      <c r="G427" s="74"/>
      <c r="H427" s="59"/>
      <c r="I427" s="59"/>
      <c r="J427" s="59"/>
      <c r="K427" s="74"/>
    </row>
    <row r="428" spans="2:11" x14ac:dyDescent="0.35">
      <c r="B428" s="45"/>
      <c r="D428" s="59"/>
      <c r="E428" s="60"/>
      <c r="F428" s="74"/>
      <c r="G428" s="74"/>
      <c r="H428" s="59"/>
      <c r="I428" s="59"/>
      <c r="J428" s="59"/>
      <c r="K428" s="74"/>
    </row>
    <row r="429" spans="2:11" x14ac:dyDescent="0.35">
      <c r="B429" s="45"/>
      <c r="D429" s="59"/>
      <c r="E429" s="60"/>
      <c r="F429" s="74"/>
      <c r="G429" s="74"/>
      <c r="H429" s="59"/>
      <c r="I429" s="59"/>
      <c r="J429" s="59"/>
      <c r="K429" s="74"/>
    </row>
    <row r="430" spans="2:11" x14ac:dyDescent="0.35">
      <c r="B430" s="45"/>
      <c r="D430" s="59"/>
      <c r="E430" s="60"/>
      <c r="F430" s="74"/>
      <c r="G430" s="74"/>
      <c r="H430" s="59"/>
      <c r="I430" s="59"/>
      <c r="J430" s="59"/>
      <c r="K430" s="74"/>
    </row>
    <row r="431" spans="2:11" x14ac:dyDescent="0.35">
      <c r="B431" s="45"/>
      <c r="D431" s="59"/>
      <c r="E431" s="60"/>
      <c r="F431" s="74"/>
      <c r="G431" s="74"/>
      <c r="H431" s="59"/>
      <c r="I431" s="59"/>
      <c r="J431" s="59"/>
      <c r="K431" s="74"/>
    </row>
    <row r="432" spans="2:11" x14ac:dyDescent="0.35">
      <c r="B432" s="45"/>
      <c r="D432" s="59"/>
      <c r="E432" s="60"/>
      <c r="F432" s="74"/>
      <c r="G432" s="74"/>
      <c r="H432" s="59"/>
      <c r="I432" s="59"/>
      <c r="J432" s="59"/>
      <c r="K432" s="74"/>
    </row>
    <row r="433" spans="2:11" x14ac:dyDescent="0.35">
      <c r="B433" s="45"/>
      <c r="D433" s="59"/>
      <c r="E433" s="60"/>
      <c r="F433" s="74"/>
      <c r="G433" s="74"/>
      <c r="H433" s="59"/>
      <c r="I433" s="59"/>
      <c r="J433" s="59"/>
      <c r="K433" s="74"/>
    </row>
    <row r="434" spans="2:11" x14ac:dyDescent="0.35">
      <c r="B434" s="45"/>
      <c r="D434" s="59"/>
      <c r="E434" s="60"/>
      <c r="F434" s="74"/>
      <c r="G434" s="74"/>
      <c r="H434" s="59"/>
      <c r="I434" s="59"/>
      <c r="J434" s="59"/>
      <c r="K434" s="74"/>
    </row>
    <row r="435" spans="2:11" x14ac:dyDescent="0.35">
      <c r="B435" s="45"/>
      <c r="D435" s="59"/>
      <c r="E435" s="60"/>
      <c r="F435" s="74"/>
      <c r="G435" s="74"/>
      <c r="H435" s="59"/>
      <c r="I435" s="59"/>
      <c r="J435" s="59"/>
      <c r="K435" s="74"/>
    </row>
    <row r="436" spans="2:11" x14ac:dyDescent="0.35">
      <c r="B436" s="45"/>
      <c r="D436" s="59"/>
      <c r="E436" s="60"/>
      <c r="F436" s="74"/>
      <c r="G436" s="74"/>
      <c r="H436" s="59"/>
      <c r="I436" s="59"/>
      <c r="J436" s="59"/>
      <c r="K436" s="74"/>
    </row>
    <row r="437" spans="2:11" x14ac:dyDescent="0.35">
      <c r="B437" s="45"/>
      <c r="D437" s="59"/>
      <c r="E437" s="60"/>
      <c r="F437" s="74"/>
      <c r="G437" s="74"/>
      <c r="H437" s="59"/>
      <c r="I437" s="59"/>
      <c r="J437" s="59"/>
      <c r="K437" s="74"/>
    </row>
    <row r="438" spans="2:11" x14ac:dyDescent="0.35">
      <c r="B438" s="45"/>
      <c r="D438" s="59"/>
      <c r="E438" s="60"/>
      <c r="F438" s="74"/>
      <c r="G438" s="74"/>
      <c r="H438" s="59"/>
      <c r="I438" s="59"/>
      <c r="J438" s="59"/>
      <c r="K438" s="74"/>
    </row>
    <row r="439" spans="2:11" x14ac:dyDescent="0.35">
      <c r="B439" s="45"/>
      <c r="D439" s="59"/>
      <c r="E439" s="60"/>
      <c r="F439" s="74"/>
      <c r="G439" s="74"/>
      <c r="H439" s="59"/>
      <c r="I439" s="59"/>
      <c r="J439" s="59"/>
      <c r="K439" s="74"/>
    </row>
    <row r="440" spans="2:11" x14ac:dyDescent="0.35">
      <c r="B440" s="45"/>
      <c r="D440" s="59"/>
      <c r="E440" s="60"/>
      <c r="F440" s="74"/>
      <c r="G440" s="74"/>
      <c r="H440" s="59"/>
      <c r="I440" s="59"/>
      <c r="J440" s="59"/>
      <c r="K440" s="74"/>
    </row>
    <row r="441" spans="2:11" x14ac:dyDescent="0.35">
      <c r="B441" s="45"/>
      <c r="D441" s="59"/>
      <c r="E441" s="60"/>
      <c r="F441" s="74"/>
      <c r="G441" s="74"/>
      <c r="H441" s="59"/>
      <c r="I441" s="59"/>
      <c r="J441" s="59"/>
      <c r="K441" s="74"/>
    </row>
    <row r="442" spans="2:11" x14ac:dyDescent="0.35">
      <c r="B442" s="45"/>
      <c r="D442" s="59"/>
      <c r="E442" s="60"/>
      <c r="F442" s="74"/>
      <c r="G442" s="74"/>
      <c r="H442" s="59"/>
      <c r="I442" s="59"/>
      <c r="J442" s="59"/>
      <c r="K442" s="74"/>
    </row>
    <row r="443" spans="2:11" x14ac:dyDescent="0.35">
      <c r="B443" s="45"/>
      <c r="D443" s="59"/>
      <c r="E443" s="60"/>
      <c r="F443" s="74"/>
      <c r="G443" s="74"/>
      <c r="H443" s="59"/>
      <c r="I443" s="59"/>
      <c r="J443" s="59"/>
      <c r="K443" s="74"/>
    </row>
    <row r="444" spans="2:11" x14ac:dyDescent="0.35">
      <c r="B444" s="45"/>
      <c r="D444" s="59"/>
      <c r="E444" s="60"/>
      <c r="F444" s="74"/>
      <c r="G444" s="74"/>
      <c r="H444" s="59"/>
      <c r="I444" s="59"/>
      <c r="J444" s="59"/>
      <c r="K444" s="74"/>
    </row>
    <row r="445" spans="2:11" x14ac:dyDescent="0.35">
      <c r="B445" s="45"/>
      <c r="D445" s="59"/>
      <c r="E445" s="60"/>
      <c r="F445" s="74"/>
      <c r="G445" s="74"/>
      <c r="H445" s="59"/>
      <c r="I445" s="59"/>
      <c r="J445" s="59"/>
      <c r="K445" s="74"/>
    </row>
    <row r="446" spans="2:11" x14ac:dyDescent="0.35">
      <c r="B446" s="45"/>
      <c r="D446" s="59"/>
      <c r="E446" s="60"/>
      <c r="F446" s="74"/>
      <c r="G446" s="74"/>
      <c r="H446" s="59"/>
      <c r="I446" s="59"/>
      <c r="J446" s="59"/>
      <c r="K446" s="74"/>
    </row>
    <row r="447" spans="2:11" x14ac:dyDescent="0.35">
      <c r="B447" s="45"/>
      <c r="D447" s="59"/>
      <c r="E447" s="60"/>
      <c r="F447" s="74"/>
      <c r="G447" s="74"/>
      <c r="H447" s="59"/>
      <c r="I447" s="59"/>
      <c r="J447" s="59"/>
      <c r="K447" s="74"/>
    </row>
    <row r="448" spans="2:11" x14ac:dyDescent="0.35">
      <c r="B448" s="45"/>
      <c r="D448" s="59"/>
      <c r="E448" s="60"/>
      <c r="F448" s="74"/>
      <c r="G448" s="74"/>
      <c r="H448" s="59"/>
      <c r="I448" s="59"/>
      <c r="J448" s="59"/>
      <c r="K448" s="74"/>
    </row>
    <row r="449" spans="2:11" x14ac:dyDescent="0.35">
      <c r="B449" s="45"/>
      <c r="D449" s="59"/>
      <c r="E449" s="60"/>
      <c r="F449" s="74"/>
      <c r="G449" s="74"/>
      <c r="H449" s="59"/>
      <c r="I449" s="59"/>
      <c r="J449" s="59"/>
      <c r="K449" s="74"/>
    </row>
    <row r="450" spans="2:11" x14ac:dyDescent="0.35">
      <c r="B450" s="45"/>
      <c r="D450" s="59"/>
      <c r="E450" s="60"/>
      <c r="F450" s="74"/>
      <c r="G450" s="74"/>
      <c r="H450" s="59"/>
      <c r="I450" s="59"/>
      <c r="J450" s="59"/>
      <c r="K450" s="74"/>
    </row>
    <row r="451" spans="2:11" x14ac:dyDescent="0.35">
      <c r="B451" s="45"/>
      <c r="D451" s="59"/>
      <c r="E451" s="60"/>
      <c r="F451" s="74"/>
      <c r="G451" s="74"/>
      <c r="H451" s="59"/>
      <c r="I451" s="59"/>
      <c r="J451" s="59"/>
      <c r="K451" s="74"/>
    </row>
    <row r="452" spans="2:11" x14ac:dyDescent="0.35">
      <c r="B452" s="45"/>
      <c r="D452" s="59"/>
      <c r="E452" s="60"/>
      <c r="F452" s="74"/>
      <c r="G452" s="74"/>
      <c r="H452" s="59"/>
      <c r="I452" s="59"/>
      <c r="J452" s="59"/>
      <c r="K452" s="74"/>
    </row>
    <row r="453" spans="2:11" x14ac:dyDescent="0.35">
      <c r="B453" s="45"/>
      <c r="D453" s="59"/>
      <c r="E453" s="60"/>
      <c r="F453" s="74"/>
      <c r="G453" s="74"/>
      <c r="H453" s="59"/>
      <c r="I453" s="59"/>
      <c r="J453" s="59"/>
      <c r="K453" s="74"/>
    </row>
    <row r="454" spans="2:11" x14ac:dyDescent="0.35">
      <c r="B454" s="45"/>
      <c r="D454" s="59"/>
      <c r="E454" s="60"/>
      <c r="F454" s="74"/>
      <c r="G454" s="74"/>
      <c r="H454" s="59"/>
      <c r="I454" s="59"/>
      <c r="J454" s="59"/>
      <c r="K454" s="74"/>
    </row>
    <row r="455" spans="2:11" x14ac:dyDescent="0.35">
      <c r="B455" s="45"/>
      <c r="D455" s="59"/>
      <c r="E455" s="60"/>
      <c r="F455" s="74"/>
      <c r="G455" s="74"/>
      <c r="H455" s="59"/>
      <c r="I455" s="59"/>
      <c r="J455" s="59"/>
      <c r="K455" s="74"/>
    </row>
    <row r="456" spans="2:11" x14ac:dyDescent="0.35">
      <c r="B456" s="45"/>
      <c r="D456" s="59"/>
      <c r="E456" s="60"/>
      <c r="F456" s="74"/>
      <c r="G456" s="74"/>
      <c r="H456" s="59"/>
      <c r="I456" s="59"/>
      <c r="J456" s="59"/>
      <c r="K456" s="74"/>
    </row>
    <row r="457" spans="2:11" x14ac:dyDescent="0.35">
      <c r="B457" s="45"/>
      <c r="D457" s="59"/>
      <c r="E457" s="60"/>
      <c r="F457" s="74"/>
      <c r="G457" s="74"/>
      <c r="H457" s="59"/>
      <c r="I457" s="59"/>
      <c r="J457" s="59"/>
      <c r="K457" s="74"/>
    </row>
    <row r="458" spans="2:11" x14ac:dyDescent="0.35">
      <c r="B458" s="45"/>
      <c r="D458" s="59"/>
      <c r="E458" s="60"/>
      <c r="F458" s="74"/>
      <c r="G458" s="74"/>
      <c r="H458" s="59"/>
      <c r="I458" s="59"/>
      <c r="J458" s="59"/>
      <c r="K458" s="74"/>
    </row>
    <row r="459" spans="2:11" x14ac:dyDescent="0.35">
      <c r="B459" s="45"/>
      <c r="D459" s="59"/>
      <c r="E459" s="60"/>
      <c r="F459" s="74"/>
      <c r="G459" s="74"/>
      <c r="H459" s="59"/>
      <c r="I459" s="59"/>
      <c r="J459" s="59"/>
      <c r="K459" s="74"/>
    </row>
    <row r="460" spans="2:11" x14ac:dyDescent="0.35">
      <c r="B460" s="45"/>
      <c r="D460" s="59"/>
      <c r="E460" s="60"/>
      <c r="F460" s="74"/>
      <c r="G460" s="74"/>
      <c r="H460" s="59"/>
      <c r="I460" s="59"/>
      <c r="J460" s="59"/>
      <c r="K460" s="74"/>
    </row>
    <row r="461" spans="2:11" x14ac:dyDescent="0.35">
      <c r="B461" s="45"/>
      <c r="D461" s="59"/>
      <c r="E461" s="60"/>
      <c r="F461" s="74"/>
      <c r="G461" s="74"/>
      <c r="H461" s="59"/>
      <c r="I461" s="59"/>
      <c r="J461" s="59"/>
      <c r="K461" s="74"/>
    </row>
    <row r="462" spans="2:11" x14ac:dyDescent="0.35">
      <c r="B462" s="45"/>
      <c r="D462" s="59"/>
      <c r="E462" s="60"/>
      <c r="F462" s="74"/>
      <c r="G462" s="74"/>
      <c r="H462" s="59"/>
      <c r="I462" s="59"/>
      <c r="J462" s="59"/>
      <c r="K462" s="74"/>
    </row>
    <row r="463" spans="2:11" x14ac:dyDescent="0.35">
      <c r="B463" s="45"/>
      <c r="D463" s="59"/>
      <c r="E463" s="60"/>
      <c r="F463" s="74"/>
      <c r="G463" s="74"/>
      <c r="H463" s="59"/>
      <c r="I463" s="59"/>
      <c r="J463" s="59"/>
      <c r="K463" s="74"/>
    </row>
    <row r="464" spans="2:11" x14ac:dyDescent="0.35">
      <c r="B464" s="45"/>
      <c r="D464" s="59"/>
      <c r="E464" s="60"/>
      <c r="F464" s="74"/>
      <c r="G464" s="74"/>
      <c r="H464" s="59"/>
      <c r="I464" s="59"/>
      <c r="J464" s="59"/>
      <c r="K464" s="74"/>
    </row>
    <row r="465" spans="2:11" x14ac:dyDescent="0.35">
      <c r="B465" s="45"/>
      <c r="D465" s="59"/>
      <c r="E465" s="60"/>
      <c r="F465" s="74"/>
      <c r="G465" s="74"/>
      <c r="H465" s="59"/>
      <c r="I465" s="59"/>
      <c r="J465" s="59"/>
      <c r="K465" s="74"/>
    </row>
    <row r="466" spans="2:11" x14ac:dyDescent="0.35">
      <c r="B466" s="45"/>
      <c r="D466" s="59"/>
      <c r="E466" s="60"/>
      <c r="F466" s="74"/>
      <c r="G466" s="74"/>
      <c r="H466" s="59"/>
      <c r="I466" s="59"/>
      <c r="J466" s="59"/>
      <c r="K466" s="74"/>
    </row>
    <row r="467" spans="2:11" x14ac:dyDescent="0.35">
      <c r="B467" s="45"/>
      <c r="D467" s="59"/>
      <c r="E467" s="60"/>
      <c r="F467" s="74"/>
      <c r="G467" s="74"/>
      <c r="H467" s="59"/>
      <c r="I467" s="59"/>
      <c r="J467" s="59"/>
      <c r="K467" s="74"/>
    </row>
    <row r="468" spans="2:11" x14ac:dyDescent="0.35">
      <c r="B468" s="45"/>
      <c r="D468" s="59"/>
      <c r="E468" s="60"/>
      <c r="F468" s="74"/>
      <c r="G468" s="74"/>
      <c r="H468" s="59"/>
      <c r="I468" s="59"/>
      <c r="J468" s="59"/>
      <c r="K468" s="74"/>
    </row>
    <row r="469" spans="2:11" x14ac:dyDescent="0.35">
      <c r="B469" s="45"/>
      <c r="D469" s="59"/>
      <c r="E469" s="60"/>
      <c r="F469" s="74"/>
      <c r="G469" s="74"/>
      <c r="H469" s="59"/>
      <c r="I469" s="59"/>
      <c r="J469" s="59"/>
      <c r="K469" s="74"/>
    </row>
    <row r="470" spans="2:11" x14ac:dyDescent="0.35">
      <c r="B470" s="45"/>
      <c r="D470" s="59"/>
      <c r="E470" s="60"/>
      <c r="F470" s="74"/>
      <c r="G470" s="74"/>
      <c r="H470" s="59"/>
      <c r="I470" s="59"/>
      <c r="J470" s="59"/>
      <c r="K470" s="74"/>
    </row>
    <row r="471" spans="2:11" x14ac:dyDescent="0.35">
      <c r="B471" s="45"/>
      <c r="D471" s="59"/>
      <c r="E471" s="60"/>
      <c r="F471" s="74"/>
      <c r="G471" s="74"/>
      <c r="H471" s="59"/>
      <c r="I471" s="59"/>
      <c r="J471" s="59"/>
      <c r="K471" s="74"/>
    </row>
    <row r="472" spans="2:11" x14ac:dyDescent="0.35">
      <c r="B472" s="45"/>
      <c r="D472" s="59"/>
      <c r="E472" s="60"/>
      <c r="F472" s="74"/>
      <c r="G472" s="74"/>
      <c r="H472" s="59"/>
      <c r="I472" s="59"/>
      <c r="J472" s="59"/>
      <c r="K472" s="74"/>
    </row>
    <row r="473" spans="2:11" x14ac:dyDescent="0.35">
      <c r="B473" s="45"/>
      <c r="D473" s="59"/>
      <c r="E473" s="60"/>
      <c r="F473" s="74"/>
      <c r="G473" s="74"/>
      <c r="H473" s="59"/>
      <c r="I473" s="59"/>
      <c r="J473" s="59"/>
      <c r="K473" s="74"/>
    </row>
    <row r="474" spans="2:11" x14ac:dyDescent="0.35">
      <c r="B474" s="45"/>
      <c r="D474" s="59"/>
      <c r="E474" s="60"/>
      <c r="F474" s="74"/>
      <c r="G474" s="74"/>
      <c r="H474" s="59"/>
      <c r="I474" s="59"/>
      <c r="J474" s="59"/>
      <c r="K474" s="74"/>
    </row>
    <row r="475" spans="2:11" x14ac:dyDescent="0.35">
      <c r="B475" s="45"/>
      <c r="D475" s="59"/>
      <c r="E475" s="60"/>
      <c r="F475" s="74"/>
      <c r="G475" s="74"/>
      <c r="H475" s="59"/>
      <c r="I475" s="59"/>
      <c r="J475" s="59"/>
      <c r="K475" s="74"/>
    </row>
    <row r="476" spans="2:11" x14ac:dyDescent="0.35">
      <c r="B476" s="45"/>
      <c r="D476" s="59"/>
      <c r="E476" s="60"/>
      <c r="F476" s="74"/>
      <c r="G476" s="74"/>
      <c r="H476" s="59"/>
      <c r="I476" s="59"/>
      <c r="J476" s="59"/>
      <c r="K476" s="74"/>
    </row>
    <row r="477" spans="2:11" x14ac:dyDescent="0.35">
      <c r="B477" s="45"/>
      <c r="D477" s="59"/>
      <c r="E477" s="60"/>
      <c r="F477" s="74"/>
      <c r="G477" s="74"/>
      <c r="H477" s="59"/>
      <c r="I477" s="59"/>
      <c r="J477" s="59"/>
      <c r="K477" s="74"/>
    </row>
    <row r="478" spans="2:11" x14ac:dyDescent="0.35">
      <c r="B478" s="45"/>
      <c r="D478" s="59"/>
      <c r="E478" s="60"/>
      <c r="F478" s="74"/>
      <c r="G478" s="74"/>
      <c r="H478" s="59"/>
      <c r="I478" s="59"/>
      <c r="J478" s="59"/>
      <c r="K478" s="74"/>
    </row>
    <row r="479" spans="2:11" x14ac:dyDescent="0.35">
      <c r="B479" s="45"/>
      <c r="D479" s="59"/>
      <c r="E479" s="60"/>
      <c r="F479" s="74"/>
      <c r="G479" s="74"/>
      <c r="H479" s="59"/>
      <c r="I479" s="59"/>
      <c r="J479" s="59"/>
      <c r="K479" s="74"/>
    </row>
    <row r="480" spans="2:11" x14ac:dyDescent="0.35">
      <c r="B480" s="45"/>
      <c r="D480" s="59"/>
      <c r="E480" s="60"/>
      <c r="F480" s="74"/>
      <c r="G480" s="74"/>
      <c r="H480" s="59"/>
      <c r="I480" s="59"/>
      <c r="J480" s="59"/>
      <c r="K480" s="74"/>
    </row>
    <row r="481" spans="2:11" x14ac:dyDescent="0.35">
      <c r="B481" s="45"/>
      <c r="D481" s="59"/>
      <c r="E481" s="60"/>
      <c r="F481" s="74"/>
      <c r="G481" s="74"/>
      <c r="H481" s="59"/>
      <c r="I481" s="59"/>
      <c r="J481" s="59"/>
      <c r="K481" s="74"/>
    </row>
    <row r="482" spans="2:11" x14ac:dyDescent="0.35">
      <c r="B482" s="45"/>
      <c r="D482" s="59"/>
      <c r="E482" s="60"/>
      <c r="F482" s="74"/>
      <c r="G482" s="74"/>
      <c r="H482" s="59"/>
      <c r="I482" s="59"/>
      <c r="J482" s="59"/>
      <c r="K482" s="74"/>
    </row>
    <row r="483" spans="2:11" x14ac:dyDescent="0.35">
      <c r="B483" s="45"/>
      <c r="D483" s="59"/>
      <c r="E483" s="60"/>
      <c r="F483" s="74"/>
      <c r="G483" s="74"/>
      <c r="H483" s="59"/>
      <c r="I483" s="59"/>
      <c r="J483" s="59"/>
      <c r="K483" s="74"/>
    </row>
    <row r="484" spans="2:11" x14ac:dyDescent="0.35">
      <c r="B484" s="45"/>
      <c r="D484" s="59"/>
      <c r="E484" s="60"/>
      <c r="F484" s="74"/>
      <c r="G484" s="74"/>
      <c r="H484" s="59"/>
      <c r="I484" s="59"/>
      <c r="J484" s="59"/>
      <c r="K484" s="74"/>
    </row>
    <row r="485" spans="2:11" x14ac:dyDescent="0.35">
      <c r="B485" s="45"/>
      <c r="D485" s="59"/>
      <c r="E485" s="60"/>
      <c r="F485" s="74"/>
      <c r="G485" s="74"/>
      <c r="H485" s="59"/>
      <c r="I485" s="59"/>
      <c r="J485" s="59"/>
      <c r="K485" s="74"/>
    </row>
    <row r="486" spans="2:11" x14ac:dyDescent="0.35">
      <c r="B486" s="45"/>
      <c r="D486" s="59"/>
      <c r="E486" s="60"/>
      <c r="F486" s="74"/>
      <c r="G486" s="74"/>
      <c r="H486" s="59"/>
      <c r="I486" s="59"/>
      <c r="J486" s="59"/>
      <c r="K486" s="74"/>
    </row>
    <row r="487" spans="2:11" x14ac:dyDescent="0.35">
      <c r="B487" s="45"/>
      <c r="D487" s="59"/>
      <c r="E487" s="60"/>
      <c r="F487" s="74"/>
      <c r="G487" s="74"/>
      <c r="H487" s="59"/>
      <c r="I487" s="59"/>
      <c r="J487" s="59"/>
      <c r="K487" s="74"/>
    </row>
    <row r="488" spans="2:11" x14ac:dyDescent="0.35">
      <c r="B488" s="45"/>
      <c r="D488" s="59"/>
      <c r="E488" s="60"/>
      <c r="F488" s="74"/>
      <c r="G488" s="74"/>
      <c r="H488" s="59"/>
      <c r="I488" s="59"/>
      <c r="J488" s="59"/>
      <c r="K488" s="74"/>
    </row>
    <row r="489" spans="2:11" x14ac:dyDescent="0.35">
      <c r="B489" s="45"/>
      <c r="D489" s="59"/>
      <c r="E489" s="60"/>
      <c r="F489" s="74"/>
      <c r="G489" s="74"/>
      <c r="H489" s="59"/>
      <c r="I489" s="59"/>
      <c r="J489" s="59"/>
      <c r="K489" s="74"/>
    </row>
    <row r="490" spans="2:11" x14ac:dyDescent="0.35">
      <c r="B490" s="45"/>
      <c r="D490" s="59"/>
      <c r="E490" s="60"/>
      <c r="F490" s="74"/>
      <c r="G490" s="74"/>
      <c r="H490" s="59"/>
      <c r="I490" s="59"/>
      <c r="J490" s="59"/>
      <c r="K490" s="74"/>
    </row>
    <row r="491" spans="2:11" x14ac:dyDescent="0.35">
      <c r="B491" s="45"/>
      <c r="D491" s="59"/>
      <c r="E491" s="60"/>
      <c r="F491" s="74"/>
      <c r="G491" s="74"/>
      <c r="H491" s="59"/>
      <c r="I491" s="59"/>
      <c r="J491" s="59"/>
      <c r="K491" s="74"/>
    </row>
    <row r="492" spans="2:11" x14ac:dyDescent="0.35">
      <c r="B492" s="45"/>
      <c r="D492" s="59"/>
      <c r="E492" s="60"/>
      <c r="F492" s="74"/>
      <c r="G492" s="74"/>
      <c r="H492" s="59"/>
      <c r="I492" s="59"/>
      <c r="J492" s="59"/>
      <c r="K492" s="74"/>
    </row>
    <row r="493" spans="2:11" x14ac:dyDescent="0.35">
      <c r="B493" s="45"/>
      <c r="D493" s="59"/>
      <c r="E493" s="60"/>
      <c r="F493" s="74"/>
      <c r="G493" s="74"/>
      <c r="H493" s="59"/>
      <c r="I493" s="59"/>
      <c r="J493" s="59"/>
      <c r="K493" s="74"/>
    </row>
    <row r="494" spans="2:11" x14ac:dyDescent="0.35">
      <c r="B494" s="45"/>
      <c r="D494" s="59"/>
      <c r="E494" s="60"/>
      <c r="F494" s="74"/>
      <c r="G494" s="74"/>
      <c r="H494" s="59"/>
      <c r="I494" s="59"/>
      <c r="J494" s="59"/>
      <c r="K494" s="74"/>
    </row>
    <row r="495" spans="2:11" x14ac:dyDescent="0.35">
      <c r="B495" s="45"/>
      <c r="D495" s="59"/>
      <c r="E495" s="60"/>
      <c r="F495" s="74"/>
      <c r="G495" s="74"/>
      <c r="H495" s="59"/>
      <c r="I495" s="59"/>
      <c r="J495" s="59"/>
      <c r="K495" s="74"/>
    </row>
    <row r="496" spans="2:11" x14ac:dyDescent="0.35">
      <c r="B496" s="45"/>
      <c r="D496" s="59"/>
      <c r="E496" s="60"/>
      <c r="F496" s="74"/>
      <c r="G496" s="74"/>
      <c r="H496" s="59"/>
      <c r="I496" s="59"/>
      <c r="J496" s="59"/>
      <c r="K496" s="74"/>
    </row>
    <row r="497" spans="2:11" x14ac:dyDescent="0.35">
      <c r="B497" s="45"/>
      <c r="D497" s="59"/>
      <c r="E497" s="60"/>
      <c r="F497" s="74"/>
      <c r="G497" s="74"/>
      <c r="H497" s="59"/>
      <c r="I497" s="59"/>
      <c r="J497" s="59"/>
      <c r="K497" s="74"/>
    </row>
    <row r="498" spans="2:11" x14ac:dyDescent="0.35">
      <c r="B498" s="45"/>
      <c r="D498" s="59"/>
      <c r="E498" s="60"/>
      <c r="F498" s="74"/>
      <c r="G498" s="74"/>
      <c r="H498" s="59"/>
      <c r="I498" s="59"/>
      <c r="J498" s="59"/>
      <c r="K498" s="74"/>
    </row>
    <row r="499" spans="2:11" x14ac:dyDescent="0.35">
      <c r="B499" s="45"/>
      <c r="D499" s="59"/>
      <c r="E499" s="60"/>
      <c r="F499" s="74"/>
      <c r="G499" s="74"/>
      <c r="H499" s="59"/>
      <c r="I499" s="59"/>
      <c r="J499" s="59"/>
      <c r="K499" s="74"/>
    </row>
    <row r="500" spans="2:11" x14ac:dyDescent="0.35">
      <c r="B500" s="45"/>
      <c r="D500" s="59"/>
      <c r="E500" s="60"/>
      <c r="F500" s="74"/>
      <c r="G500" s="74"/>
      <c r="H500" s="59"/>
      <c r="I500" s="59"/>
      <c r="J500" s="59"/>
      <c r="K500" s="74"/>
    </row>
    <row r="501" spans="2:11" x14ac:dyDescent="0.35">
      <c r="B501" s="45"/>
      <c r="D501" s="59"/>
      <c r="E501" s="60"/>
      <c r="F501" s="74"/>
      <c r="G501" s="74"/>
      <c r="H501" s="59"/>
      <c r="I501" s="59"/>
      <c r="J501" s="59"/>
      <c r="K501" s="74"/>
    </row>
    <row r="502" spans="2:11" x14ac:dyDescent="0.35">
      <c r="B502" s="45"/>
      <c r="D502" s="59"/>
      <c r="E502" s="60"/>
      <c r="F502" s="74"/>
      <c r="G502" s="74"/>
      <c r="H502" s="59"/>
      <c r="I502" s="59"/>
      <c r="J502" s="59"/>
      <c r="K502" s="74"/>
    </row>
    <row r="503" spans="2:11" x14ac:dyDescent="0.35">
      <c r="B503" s="45"/>
      <c r="D503" s="59"/>
      <c r="E503" s="60"/>
      <c r="F503" s="74"/>
      <c r="G503" s="74"/>
      <c r="H503" s="59"/>
      <c r="I503" s="59"/>
      <c r="J503" s="59"/>
      <c r="K503" s="74"/>
    </row>
    <row r="504" spans="2:11" x14ac:dyDescent="0.35">
      <c r="B504" s="45"/>
      <c r="D504" s="59"/>
      <c r="E504" s="60"/>
      <c r="F504" s="74"/>
      <c r="G504" s="74"/>
      <c r="H504" s="59"/>
      <c r="I504" s="59"/>
      <c r="J504" s="59"/>
      <c r="K504" s="74"/>
    </row>
    <row r="505" spans="2:11" x14ac:dyDescent="0.35">
      <c r="B505" s="45"/>
      <c r="D505" s="59"/>
      <c r="E505" s="60"/>
      <c r="F505" s="74"/>
      <c r="G505" s="74"/>
      <c r="H505" s="59"/>
      <c r="I505" s="59"/>
      <c r="J505" s="59"/>
      <c r="K505" s="74"/>
    </row>
    <row r="506" spans="2:11" x14ac:dyDescent="0.35">
      <c r="B506" s="45"/>
      <c r="D506" s="59"/>
      <c r="E506" s="60"/>
      <c r="F506" s="74"/>
      <c r="G506" s="74"/>
      <c r="H506" s="59"/>
      <c r="I506" s="59"/>
      <c r="J506" s="59"/>
      <c r="K506" s="74"/>
    </row>
    <row r="507" spans="2:11" x14ac:dyDescent="0.35">
      <c r="B507" s="45"/>
      <c r="D507" s="59"/>
      <c r="E507" s="60"/>
      <c r="F507" s="74"/>
      <c r="G507" s="74"/>
      <c r="H507" s="59"/>
      <c r="I507" s="59"/>
      <c r="J507" s="59"/>
      <c r="K507" s="74"/>
    </row>
    <row r="508" spans="2:11" x14ac:dyDescent="0.35">
      <c r="B508" s="45"/>
      <c r="D508" s="59"/>
      <c r="E508" s="60"/>
      <c r="F508" s="74"/>
      <c r="G508" s="74"/>
      <c r="H508" s="59"/>
      <c r="I508" s="59"/>
      <c r="J508" s="59"/>
      <c r="K508" s="74"/>
    </row>
    <row r="509" spans="2:11" x14ac:dyDescent="0.35">
      <c r="B509" s="45"/>
      <c r="D509" s="59"/>
      <c r="E509" s="60"/>
      <c r="F509" s="74"/>
      <c r="G509" s="74"/>
      <c r="H509" s="59"/>
      <c r="I509" s="59"/>
      <c r="J509" s="59"/>
      <c r="K509" s="74"/>
    </row>
    <row r="510" spans="2:11" x14ac:dyDescent="0.35">
      <c r="B510" s="45"/>
      <c r="D510" s="59"/>
      <c r="E510" s="60"/>
      <c r="F510" s="74"/>
      <c r="G510" s="74"/>
      <c r="H510" s="59"/>
      <c r="I510" s="59"/>
      <c r="J510" s="59"/>
      <c r="K510" s="74"/>
    </row>
    <row r="511" spans="2:11" x14ac:dyDescent="0.35">
      <c r="B511" s="45"/>
      <c r="D511" s="59"/>
      <c r="E511" s="60"/>
      <c r="F511" s="74"/>
      <c r="G511" s="74"/>
      <c r="H511" s="59"/>
      <c r="I511" s="59"/>
      <c r="J511" s="59"/>
      <c r="K511" s="74"/>
    </row>
    <row r="512" spans="2:11" x14ac:dyDescent="0.35">
      <c r="B512" s="45"/>
      <c r="D512" s="59"/>
      <c r="E512" s="60"/>
      <c r="F512" s="74"/>
      <c r="G512" s="74"/>
      <c r="H512" s="59"/>
      <c r="I512" s="59"/>
      <c r="J512" s="59"/>
      <c r="K512" s="74"/>
    </row>
    <row r="513" spans="2:11" x14ac:dyDescent="0.35">
      <c r="B513" s="45"/>
      <c r="D513" s="59"/>
      <c r="E513" s="60"/>
      <c r="F513" s="74"/>
      <c r="G513" s="74"/>
      <c r="H513" s="59"/>
      <c r="I513" s="59"/>
      <c r="J513" s="59"/>
      <c r="K513" s="74"/>
    </row>
    <row r="514" spans="2:11" x14ac:dyDescent="0.35">
      <c r="B514" s="45"/>
      <c r="D514" s="59"/>
      <c r="E514" s="60"/>
      <c r="F514" s="74"/>
      <c r="G514" s="74"/>
      <c r="H514" s="59"/>
      <c r="I514" s="59"/>
      <c r="J514" s="59"/>
      <c r="K514" s="74"/>
    </row>
    <row r="515" spans="2:11" x14ac:dyDescent="0.35">
      <c r="B515" s="45"/>
      <c r="D515" s="59"/>
      <c r="E515" s="60"/>
      <c r="F515" s="74"/>
      <c r="G515" s="74"/>
      <c r="H515" s="59"/>
      <c r="I515" s="59"/>
      <c r="J515" s="59"/>
      <c r="K515" s="74"/>
    </row>
    <row r="516" spans="2:11" x14ac:dyDescent="0.35">
      <c r="B516" s="45"/>
      <c r="D516" s="59"/>
      <c r="E516" s="60"/>
      <c r="F516" s="74"/>
      <c r="G516" s="74"/>
      <c r="H516" s="59"/>
      <c r="I516" s="59"/>
      <c r="J516" s="59"/>
      <c r="K516" s="74"/>
    </row>
    <row r="517" spans="2:11" x14ac:dyDescent="0.35">
      <c r="B517" s="45"/>
      <c r="D517" s="59"/>
      <c r="E517" s="60"/>
      <c r="F517" s="74"/>
      <c r="G517" s="74"/>
      <c r="H517" s="59"/>
      <c r="I517" s="59"/>
      <c r="J517" s="59"/>
      <c r="K517" s="74"/>
    </row>
    <row r="518" spans="2:11" x14ac:dyDescent="0.35">
      <c r="B518" s="45"/>
      <c r="D518" s="59"/>
      <c r="E518" s="60"/>
      <c r="F518" s="74"/>
      <c r="G518" s="74"/>
      <c r="H518" s="59"/>
      <c r="I518" s="59"/>
      <c r="J518" s="59"/>
      <c r="K518" s="74"/>
    </row>
    <row r="519" spans="2:11" x14ac:dyDescent="0.35">
      <c r="B519" s="45"/>
      <c r="D519" s="59"/>
      <c r="E519" s="60"/>
      <c r="F519" s="74"/>
      <c r="G519" s="74"/>
      <c r="H519" s="59"/>
      <c r="I519" s="59"/>
      <c r="J519" s="59"/>
      <c r="K519" s="74"/>
    </row>
    <row r="520" spans="2:11" x14ac:dyDescent="0.35">
      <c r="B520" s="45"/>
      <c r="D520" s="59"/>
      <c r="E520" s="60"/>
      <c r="F520" s="74"/>
      <c r="G520" s="74"/>
      <c r="H520" s="59"/>
      <c r="I520" s="59"/>
      <c r="J520" s="59"/>
      <c r="K520" s="74"/>
    </row>
    <row r="521" spans="2:11" x14ac:dyDescent="0.35">
      <c r="B521" s="45"/>
      <c r="D521" s="59"/>
      <c r="E521" s="60"/>
      <c r="F521" s="74"/>
      <c r="G521" s="74"/>
      <c r="H521" s="59"/>
      <c r="I521" s="59"/>
      <c r="J521" s="59"/>
      <c r="K521" s="74"/>
    </row>
    <row r="522" spans="2:11" x14ac:dyDescent="0.35">
      <c r="B522" s="45"/>
      <c r="D522" s="59"/>
      <c r="E522" s="60"/>
      <c r="F522" s="74"/>
      <c r="G522" s="74"/>
      <c r="H522" s="59"/>
      <c r="I522" s="59"/>
      <c r="J522" s="59"/>
      <c r="K522" s="74"/>
    </row>
    <row r="523" spans="2:11" x14ac:dyDescent="0.35">
      <c r="B523" s="45"/>
      <c r="D523" s="59"/>
      <c r="E523" s="60"/>
      <c r="F523" s="74"/>
      <c r="G523" s="74"/>
      <c r="H523" s="59"/>
      <c r="I523" s="59"/>
      <c r="J523" s="59"/>
      <c r="K523" s="74"/>
    </row>
    <row r="524" spans="2:11" x14ac:dyDescent="0.35">
      <c r="B524" s="45"/>
      <c r="D524" s="59"/>
      <c r="E524" s="60"/>
      <c r="F524" s="74"/>
      <c r="G524" s="74"/>
      <c r="H524" s="59"/>
      <c r="I524" s="59"/>
      <c r="J524" s="59"/>
      <c r="K524" s="74"/>
    </row>
    <row r="525" spans="2:11" x14ac:dyDescent="0.35">
      <c r="B525" s="45"/>
      <c r="D525" s="59"/>
      <c r="E525" s="60"/>
      <c r="F525" s="74"/>
      <c r="G525" s="74"/>
      <c r="H525" s="59"/>
      <c r="I525" s="59"/>
      <c r="J525" s="59"/>
      <c r="K525" s="74"/>
    </row>
    <row r="526" spans="2:11" x14ac:dyDescent="0.35">
      <c r="B526" s="45"/>
      <c r="D526" s="59"/>
      <c r="E526" s="60"/>
      <c r="F526" s="74"/>
      <c r="G526" s="74"/>
      <c r="H526" s="59"/>
      <c r="I526" s="59"/>
      <c r="J526" s="59"/>
      <c r="K526" s="74"/>
    </row>
    <row r="527" spans="2:11" x14ac:dyDescent="0.35">
      <c r="B527" s="45"/>
      <c r="D527" s="59"/>
      <c r="E527" s="60"/>
      <c r="F527" s="74"/>
      <c r="G527" s="74"/>
      <c r="H527" s="59"/>
      <c r="I527" s="59"/>
      <c r="J527" s="59"/>
      <c r="K527" s="74"/>
    </row>
    <row r="528" spans="2:11" x14ac:dyDescent="0.35">
      <c r="B528" s="45"/>
      <c r="D528" s="59"/>
      <c r="E528" s="60"/>
      <c r="F528" s="74"/>
      <c r="G528" s="74"/>
      <c r="H528" s="59"/>
      <c r="I528" s="59"/>
      <c r="J528" s="59"/>
      <c r="K528" s="74"/>
    </row>
    <row r="529" spans="2:11" x14ac:dyDescent="0.35">
      <c r="B529" s="45"/>
      <c r="D529" s="59"/>
      <c r="E529" s="60"/>
      <c r="F529" s="74"/>
      <c r="G529" s="74"/>
      <c r="H529" s="59"/>
      <c r="I529" s="59"/>
      <c r="J529" s="59"/>
      <c r="K529" s="74"/>
    </row>
    <row r="530" spans="2:11" x14ac:dyDescent="0.35">
      <c r="B530" s="45"/>
      <c r="D530" s="59"/>
      <c r="E530" s="60"/>
      <c r="F530" s="74"/>
      <c r="G530" s="74"/>
      <c r="H530" s="59"/>
      <c r="I530" s="59"/>
      <c r="J530" s="59"/>
      <c r="K530" s="74"/>
    </row>
    <row r="531" spans="2:11" x14ac:dyDescent="0.35">
      <c r="B531" s="45"/>
      <c r="D531" s="59"/>
      <c r="E531" s="60"/>
      <c r="F531" s="74"/>
      <c r="G531" s="74"/>
      <c r="H531" s="59"/>
      <c r="I531" s="59"/>
      <c r="J531" s="59"/>
      <c r="K531" s="74"/>
    </row>
    <row r="532" spans="2:11" x14ac:dyDescent="0.35">
      <c r="B532" s="45"/>
      <c r="D532" s="59"/>
      <c r="E532" s="60"/>
      <c r="F532" s="74"/>
      <c r="G532" s="74"/>
      <c r="H532" s="59"/>
      <c r="I532" s="59"/>
      <c r="J532" s="59"/>
      <c r="K532" s="74"/>
    </row>
    <row r="533" spans="2:11" x14ac:dyDescent="0.35">
      <c r="B533" s="45"/>
      <c r="D533" s="59"/>
      <c r="E533" s="60"/>
      <c r="F533" s="74"/>
      <c r="G533" s="74"/>
      <c r="H533" s="59"/>
      <c r="I533" s="59"/>
      <c r="J533" s="59"/>
      <c r="K533" s="74"/>
    </row>
    <row r="534" spans="2:11" x14ac:dyDescent="0.35">
      <c r="B534" s="45"/>
      <c r="D534" s="59"/>
      <c r="E534" s="60"/>
      <c r="F534" s="74"/>
      <c r="G534" s="74"/>
      <c r="H534" s="59"/>
      <c r="I534" s="59"/>
      <c r="J534" s="59"/>
      <c r="K534" s="74"/>
    </row>
    <row r="535" spans="2:11" x14ac:dyDescent="0.35">
      <c r="B535" s="45"/>
      <c r="D535" s="59"/>
      <c r="E535" s="60"/>
      <c r="F535" s="74"/>
      <c r="G535" s="74"/>
      <c r="H535" s="59"/>
      <c r="I535" s="59"/>
      <c r="J535" s="59"/>
      <c r="K535" s="74"/>
    </row>
    <row r="536" spans="2:11" x14ac:dyDescent="0.35">
      <c r="B536" s="45"/>
      <c r="D536" s="59"/>
      <c r="E536" s="60"/>
      <c r="F536" s="74"/>
      <c r="G536" s="74"/>
      <c r="H536" s="59"/>
      <c r="I536" s="59"/>
      <c r="J536" s="59"/>
      <c r="K536" s="74"/>
    </row>
    <row r="537" spans="2:11" x14ac:dyDescent="0.35">
      <c r="B537" s="45"/>
      <c r="D537" s="59"/>
      <c r="E537" s="60"/>
      <c r="F537" s="74"/>
      <c r="G537" s="74"/>
      <c r="H537" s="59"/>
      <c r="I537" s="59"/>
      <c r="J537" s="59"/>
      <c r="K537" s="74"/>
    </row>
    <row r="538" spans="2:11" x14ac:dyDescent="0.35">
      <c r="B538" s="45"/>
      <c r="D538" s="59"/>
      <c r="E538" s="60"/>
      <c r="F538" s="74"/>
      <c r="G538" s="74"/>
      <c r="H538" s="59"/>
      <c r="I538" s="59"/>
      <c r="J538" s="59"/>
      <c r="K538" s="74"/>
    </row>
    <row r="539" spans="2:11" x14ac:dyDescent="0.35">
      <c r="B539" s="45"/>
      <c r="D539" s="59"/>
      <c r="E539" s="60"/>
      <c r="F539" s="74"/>
      <c r="G539" s="74"/>
      <c r="H539" s="59"/>
      <c r="I539" s="59"/>
      <c r="J539" s="59"/>
      <c r="K539" s="74"/>
    </row>
    <row r="540" spans="2:11" x14ac:dyDescent="0.35">
      <c r="B540" s="45"/>
      <c r="D540" s="59"/>
      <c r="E540" s="60"/>
      <c r="F540" s="74"/>
      <c r="G540" s="74"/>
      <c r="H540" s="59"/>
      <c r="I540" s="59"/>
      <c r="J540" s="59"/>
      <c r="K540" s="74"/>
    </row>
    <row r="541" spans="2:11" x14ac:dyDescent="0.35">
      <c r="B541" s="45"/>
      <c r="D541" s="59"/>
      <c r="E541" s="60"/>
      <c r="F541" s="74"/>
      <c r="G541" s="74"/>
      <c r="H541" s="59"/>
      <c r="I541" s="59"/>
      <c r="J541" s="59"/>
      <c r="K541" s="74"/>
    </row>
    <row r="542" spans="2:11" x14ac:dyDescent="0.35">
      <c r="B542" s="45"/>
      <c r="D542" s="59"/>
      <c r="E542" s="60"/>
      <c r="F542" s="74"/>
      <c r="G542" s="74"/>
      <c r="H542" s="59"/>
      <c r="I542" s="59"/>
      <c r="J542" s="59"/>
      <c r="K542" s="74"/>
    </row>
    <row r="543" spans="2:11" x14ac:dyDescent="0.35">
      <c r="B543" s="45"/>
      <c r="D543" s="59"/>
      <c r="E543" s="60"/>
      <c r="F543" s="74"/>
      <c r="G543" s="74"/>
      <c r="H543" s="59"/>
      <c r="I543" s="59"/>
      <c r="J543" s="59"/>
      <c r="K543" s="74"/>
    </row>
    <row r="544" spans="2:11" x14ac:dyDescent="0.35">
      <c r="B544" s="45"/>
      <c r="D544" s="59"/>
      <c r="E544" s="60"/>
      <c r="F544" s="74"/>
      <c r="G544" s="74"/>
      <c r="H544" s="59"/>
      <c r="I544" s="59"/>
      <c r="J544" s="59"/>
      <c r="K544" s="74"/>
    </row>
    <row r="545" spans="2:11" x14ac:dyDescent="0.35">
      <c r="B545" s="45"/>
      <c r="D545" s="59"/>
      <c r="E545" s="60"/>
      <c r="F545" s="74"/>
      <c r="G545" s="74"/>
      <c r="H545" s="59"/>
      <c r="I545" s="59"/>
      <c r="J545" s="59"/>
      <c r="K545" s="74"/>
    </row>
    <row r="546" spans="2:11" x14ac:dyDescent="0.35">
      <c r="B546" s="45"/>
      <c r="D546" s="59"/>
      <c r="E546" s="60"/>
      <c r="F546" s="74"/>
      <c r="G546" s="74"/>
      <c r="H546" s="59"/>
      <c r="I546" s="59"/>
      <c r="J546" s="59"/>
      <c r="K546" s="74"/>
    </row>
    <row r="547" spans="2:11" x14ac:dyDescent="0.35">
      <c r="B547" s="45"/>
      <c r="D547" s="59"/>
      <c r="E547" s="60"/>
      <c r="F547" s="74"/>
      <c r="G547" s="74"/>
      <c r="H547" s="59"/>
      <c r="I547" s="59"/>
      <c r="J547" s="59"/>
      <c r="K547" s="74"/>
    </row>
    <row r="548" spans="2:11" x14ac:dyDescent="0.35">
      <c r="B548" s="45"/>
      <c r="D548" s="59"/>
      <c r="E548" s="60"/>
      <c r="F548" s="74"/>
      <c r="G548" s="74"/>
      <c r="H548" s="59"/>
      <c r="I548" s="59"/>
      <c r="J548" s="59"/>
      <c r="K548" s="74"/>
    </row>
    <row r="549" spans="2:11" x14ac:dyDescent="0.35">
      <c r="B549" s="45"/>
      <c r="D549" s="59"/>
      <c r="E549" s="60"/>
      <c r="F549" s="74"/>
      <c r="G549" s="74"/>
      <c r="H549" s="59"/>
      <c r="I549" s="59"/>
      <c r="J549" s="59"/>
      <c r="K549" s="74"/>
    </row>
    <row r="550" spans="2:11" x14ac:dyDescent="0.35">
      <c r="B550" s="45"/>
      <c r="D550" s="59"/>
      <c r="E550" s="60"/>
      <c r="F550" s="74"/>
      <c r="G550" s="74"/>
      <c r="H550" s="59"/>
      <c r="I550" s="59"/>
      <c r="J550" s="59"/>
      <c r="K550" s="74"/>
    </row>
    <row r="551" spans="2:11" x14ac:dyDescent="0.35">
      <c r="B551" s="45"/>
      <c r="D551" s="59"/>
      <c r="E551" s="60"/>
      <c r="F551" s="74"/>
      <c r="G551" s="74"/>
      <c r="H551" s="59"/>
      <c r="I551" s="59"/>
      <c r="J551" s="59"/>
      <c r="K551" s="74"/>
    </row>
    <row r="552" spans="2:11" x14ac:dyDescent="0.35">
      <c r="B552" s="45"/>
      <c r="D552" s="59"/>
      <c r="E552" s="60"/>
      <c r="F552" s="74"/>
      <c r="G552" s="74"/>
      <c r="H552" s="59"/>
      <c r="I552" s="59"/>
      <c r="J552" s="59"/>
      <c r="K552" s="74"/>
    </row>
    <row r="553" spans="2:11" x14ac:dyDescent="0.35">
      <c r="B553" s="45"/>
      <c r="D553" s="59"/>
      <c r="E553" s="60"/>
      <c r="F553" s="74"/>
      <c r="G553" s="74"/>
      <c r="H553" s="59"/>
      <c r="I553" s="59"/>
      <c r="J553" s="59"/>
      <c r="K553" s="74"/>
    </row>
    <row r="554" spans="2:11" x14ac:dyDescent="0.35">
      <c r="B554" s="45"/>
      <c r="D554" s="59"/>
      <c r="E554" s="60"/>
      <c r="F554" s="74"/>
      <c r="G554" s="74"/>
      <c r="H554" s="59"/>
      <c r="I554" s="59"/>
      <c r="J554" s="59"/>
      <c r="K554" s="74"/>
    </row>
    <row r="555" spans="2:11" x14ac:dyDescent="0.35">
      <c r="B555" s="45"/>
      <c r="D555" s="59"/>
      <c r="E555" s="60"/>
      <c r="F555" s="74"/>
      <c r="G555" s="74"/>
      <c r="H555" s="59"/>
      <c r="I555" s="59"/>
      <c r="J555" s="59"/>
      <c r="K555" s="74"/>
    </row>
    <row r="556" spans="2:11" x14ac:dyDescent="0.35">
      <c r="B556" s="45"/>
      <c r="D556" s="59"/>
      <c r="E556" s="60"/>
      <c r="F556" s="74"/>
      <c r="G556" s="74"/>
      <c r="H556" s="59"/>
      <c r="I556" s="59"/>
      <c r="J556" s="59"/>
      <c r="K556" s="74"/>
    </row>
    <row r="557" spans="2:11" x14ac:dyDescent="0.35">
      <c r="B557" s="45"/>
      <c r="D557" s="59"/>
      <c r="E557" s="60"/>
      <c r="F557" s="74"/>
      <c r="G557" s="74"/>
      <c r="H557" s="59"/>
      <c r="I557" s="59"/>
      <c r="J557" s="59"/>
      <c r="K557" s="74"/>
    </row>
    <row r="558" spans="2:11" x14ac:dyDescent="0.35">
      <c r="B558" s="45"/>
      <c r="D558" s="59"/>
      <c r="E558" s="60"/>
      <c r="F558" s="74"/>
      <c r="G558" s="74"/>
      <c r="H558" s="59"/>
      <c r="I558" s="59"/>
      <c r="J558" s="59"/>
      <c r="K558" s="74"/>
    </row>
    <row r="559" spans="2:11" x14ac:dyDescent="0.35">
      <c r="B559" s="45"/>
      <c r="D559" s="59"/>
      <c r="E559" s="60"/>
      <c r="F559" s="74"/>
      <c r="G559" s="74"/>
      <c r="H559" s="59"/>
      <c r="I559" s="59"/>
      <c r="J559" s="59"/>
      <c r="K559" s="74"/>
    </row>
    <row r="560" spans="2:11" x14ac:dyDescent="0.35">
      <c r="B560" s="45"/>
      <c r="D560" s="59"/>
      <c r="E560" s="60"/>
      <c r="F560" s="74"/>
      <c r="G560" s="74"/>
      <c r="H560" s="59"/>
      <c r="I560" s="59"/>
      <c r="J560" s="59"/>
      <c r="K560" s="74"/>
    </row>
    <row r="561" spans="2:11" x14ac:dyDescent="0.35">
      <c r="B561" s="45"/>
      <c r="D561" s="59"/>
      <c r="E561" s="60"/>
      <c r="F561" s="74"/>
      <c r="G561" s="74"/>
      <c r="H561" s="59"/>
      <c r="I561" s="59"/>
      <c r="J561" s="59"/>
      <c r="K561" s="74"/>
    </row>
    <row r="562" spans="2:11" x14ac:dyDescent="0.35">
      <c r="B562" s="45"/>
      <c r="D562" s="59"/>
      <c r="E562" s="60"/>
      <c r="F562" s="74"/>
      <c r="G562" s="74"/>
      <c r="H562" s="59"/>
      <c r="I562" s="59"/>
      <c r="J562" s="59"/>
      <c r="K562" s="74"/>
    </row>
    <row r="563" spans="2:11" x14ac:dyDescent="0.35">
      <c r="B563" s="45"/>
      <c r="D563" s="59"/>
      <c r="E563" s="60"/>
      <c r="F563" s="74"/>
      <c r="G563" s="74"/>
      <c r="H563" s="59"/>
      <c r="I563" s="59"/>
      <c r="J563" s="59"/>
      <c r="K563" s="74"/>
    </row>
    <row r="564" spans="2:11" x14ac:dyDescent="0.35">
      <c r="B564" s="45"/>
      <c r="D564" s="59"/>
      <c r="E564" s="60"/>
      <c r="F564" s="74"/>
      <c r="G564" s="74"/>
      <c r="H564" s="59"/>
      <c r="I564" s="59"/>
      <c r="J564" s="59"/>
      <c r="K564" s="74"/>
    </row>
    <row r="565" spans="2:11" x14ac:dyDescent="0.35">
      <c r="B565" s="45"/>
      <c r="D565" s="59"/>
      <c r="E565" s="60"/>
      <c r="F565" s="74"/>
      <c r="G565" s="74"/>
      <c r="H565" s="59"/>
      <c r="I565" s="59"/>
      <c r="J565" s="59"/>
      <c r="K565" s="74"/>
    </row>
    <row r="566" spans="2:11" x14ac:dyDescent="0.35">
      <c r="B566" s="45"/>
      <c r="D566" s="59"/>
      <c r="E566" s="60"/>
      <c r="F566" s="74"/>
      <c r="G566" s="74"/>
      <c r="H566" s="59"/>
      <c r="I566" s="59"/>
      <c r="J566" s="59"/>
      <c r="K566" s="74"/>
    </row>
    <row r="567" spans="2:11" x14ac:dyDescent="0.35">
      <c r="B567" s="45"/>
      <c r="D567" s="59"/>
      <c r="E567" s="60"/>
      <c r="F567" s="74"/>
      <c r="G567" s="74"/>
      <c r="H567" s="59"/>
      <c r="I567" s="59"/>
      <c r="J567" s="59"/>
      <c r="K567" s="74"/>
    </row>
    <row r="568" spans="2:11" x14ac:dyDescent="0.35">
      <c r="B568" s="45"/>
      <c r="D568" s="59"/>
      <c r="E568" s="60"/>
      <c r="F568" s="74"/>
      <c r="G568" s="74"/>
      <c r="H568" s="59"/>
      <c r="I568" s="59"/>
      <c r="J568" s="59"/>
      <c r="K568" s="74"/>
    </row>
    <row r="569" spans="2:11" x14ac:dyDescent="0.35">
      <c r="B569" s="45"/>
      <c r="D569" s="59"/>
      <c r="E569" s="60"/>
      <c r="F569" s="74"/>
      <c r="G569" s="74"/>
      <c r="H569" s="59"/>
      <c r="I569" s="59"/>
      <c r="J569" s="59"/>
      <c r="K569" s="74"/>
    </row>
    <row r="570" spans="2:11" x14ac:dyDescent="0.35">
      <c r="B570" s="45"/>
      <c r="D570" s="59"/>
      <c r="E570" s="60"/>
      <c r="F570" s="74"/>
      <c r="G570" s="74"/>
      <c r="H570" s="59"/>
      <c r="I570" s="59"/>
      <c r="J570" s="59"/>
      <c r="K570" s="74"/>
    </row>
    <row r="571" spans="2:11" x14ac:dyDescent="0.35">
      <c r="B571" s="45"/>
      <c r="D571" s="59"/>
      <c r="E571" s="60"/>
      <c r="F571" s="74"/>
      <c r="G571" s="74"/>
      <c r="H571" s="59"/>
      <c r="I571" s="59"/>
      <c r="J571" s="59"/>
      <c r="K571" s="74"/>
    </row>
    <row r="572" spans="2:11" x14ac:dyDescent="0.35">
      <c r="B572" s="45"/>
      <c r="D572" s="59"/>
      <c r="E572" s="60"/>
      <c r="F572" s="74"/>
      <c r="G572" s="74"/>
      <c r="H572" s="59"/>
      <c r="I572" s="59"/>
      <c r="J572" s="59"/>
      <c r="K572" s="74"/>
    </row>
    <row r="573" spans="2:11" x14ac:dyDescent="0.35">
      <c r="B573" s="45"/>
      <c r="D573" s="59"/>
      <c r="E573" s="60"/>
      <c r="F573" s="74"/>
      <c r="G573" s="74"/>
      <c r="H573" s="59"/>
      <c r="I573" s="59"/>
      <c r="J573" s="59"/>
      <c r="K573" s="74"/>
    </row>
    <row r="574" spans="2:11" x14ac:dyDescent="0.35">
      <c r="B574" s="45"/>
      <c r="D574" s="59"/>
      <c r="E574" s="60"/>
      <c r="F574" s="74"/>
      <c r="G574" s="74"/>
      <c r="H574" s="59"/>
      <c r="I574" s="59"/>
      <c r="J574" s="59"/>
      <c r="K574" s="74"/>
    </row>
    <row r="575" spans="2:11" x14ac:dyDescent="0.35">
      <c r="B575" s="45"/>
      <c r="D575" s="59"/>
      <c r="E575" s="60"/>
      <c r="F575" s="74"/>
      <c r="G575" s="74"/>
      <c r="H575" s="59"/>
      <c r="I575" s="59"/>
      <c r="J575" s="59"/>
      <c r="K575" s="74"/>
    </row>
    <row r="576" spans="2:11" x14ac:dyDescent="0.35">
      <c r="B576" s="45"/>
      <c r="D576" s="59"/>
      <c r="E576" s="60"/>
      <c r="F576" s="74"/>
      <c r="G576" s="74"/>
      <c r="H576" s="59"/>
      <c r="I576" s="59"/>
      <c r="J576" s="59"/>
      <c r="K576" s="74"/>
    </row>
    <row r="577" spans="2:11" x14ac:dyDescent="0.35">
      <c r="B577" s="45"/>
      <c r="D577" s="59"/>
      <c r="E577" s="60"/>
      <c r="F577" s="74"/>
      <c r="G577" s="74"/>
      <c r="H577" s="59"/>
      <c r="I577" s="59"/>
      <c r="J577" s="59"/>
      <c r="K577" s="74"/>
    </row>
    <row r="578" spans="2:11" x14ac:dyDescent="0.35">
      <c r="B578" s="45"/>
      <c r="D578" s="59"/>
      <c r="E578" s="60"/>
      <c r="F578" s="74"/>
      <c r="G578" s="74"/>
      <c r="H578" s="59"/>
      <c r="I578" s="59"/>
      <c r="J578" s="59"/>
      <c r="K578" s="74"/>
    </row>
    <row r="579" spans="2:11" x14ac:dyDescent="0.35">
      <c r="B579" s="45"/>
      <c r="D579" s="59"/>
      <c r="E579" s="60"/>
      <c r="F579" s="74"/>
      <c r="G579" s="74"/>
      <c r="H579" s="59"/>
      <c r="I579" s="59"/>
      <c r="J579" s="59"/>
      <c r="K579" s="74"/>
    </row>
    <row r="580" spans="2:11" x14ac:dyDescent="0.35">
      <c r="B580" s="45"/>
      <c r="D580" s="59"/>
      <c r="E580" s="60"/>
      <c r="F580" s="74"/>
      <c r="G580" s="74"/>
      <c r="H580" s="59"/>
      <c r="I580" s="59"/>
      <c r="J580" s="59"/>
      <c r="K580" s="74"/>
    </row>
    <row r="581" spans="2:11" x14ac:dyDescent="0.35">
      <c r="B581" s="45"/>
      <c r="D581" s="59"/>
      <c r="E581" s="60"/>
      <c r="F581" s="74"/>
      <c r="G581" s="74"/>
      <c r="H581" s="59"/>
      <c r="I581" s="59"/>
      <c r="J581" s="59"/>
      <c r="K581" s="74"/>
    </row>
    <row r="582" spans="2:11" x14ac:dyDescent="0.35">
      <c r="B582" s="45"/>
      <c r="D582" s="59"/>
      <c r="E582" s="60"/>
      <c r="F582" s="74"/>
      <c r="G582" s="74"/>
      <c r="H582" s="59"/>
      <c r="I582" s="59"/>
      <c r="J582" s="59"/>
      <c r="K582" s="74"/>
    </row>
    <row r="583" spans="2:11" x14ac:dyDescent="0.35">
      <c r="B583" s="45"/>
      <c r="D583" s="59"/>
      <c r="E583" s="60"/>
      <c r="F583" s="74"/>
      <c r="G583" s="74"/>
      <c r="H583" s="59"/>
      <c r="I583" s="59"/>
      <c r="J583" s="59"/>
      <c r="K583" s="74"/>
    </row>
    <row r="584" spans="2:11" x14ac:dyDescent="0.35">
      <c r="B584" s="45"/>
      <c r="D584" s="59"/>
      <c r="E584" s="60"/>
      <c r="F584" s="74"/>
      <c r="G584" s="74"/>
      <c r="H584" s="59"/>
      <c r="I584" s="59"/>
      <c r="J584" s="59"/>
      <c r="K584" s="74"/>
    </row>
    <row r="585" spans="2:11" x14ac:dyDescent="0.35">
      <c r="B585" s="45"/>
      <c r="D585" s="59"/>
      <c r="E585" s="60"/>
      <c r="F585" s="74"/>
      <c r="G585" s="74"/>
      <c r="H585" s="59"/>
      <c r="I585" s="59"/>
      <c r="J585" s="59"/>
      <c r="K585" s="74"/>
    </row>
    <row r="586" spans="2:11" x14ac:dyDescent="0.35">
      <c r="B586" s="45"/>
      <c r="D586" s="59"/>
      <c r="E586" s="60"/>
      <c r="F586" s="74"/>
      <c r="G586" s="74"/>
      <c r="H586" s="59"/>
      <c r="I586" s="59"/>
      <c r="J586" s="59"/>
      <c r="K586" s="74"/>
    </row>
    <row r="587" spans="2:11" x14ac:dyDescent="0.35">
      <c r="B587" s="45"/>
      <c r="D587" s="59"/>
      <c r="E587" s="60"/>
      <c r="F587" s="74"/>
      <c r="G587" s="74"/>
      <c r="H587" s="59"/>
      <c r="I587" s="59"/>
      <c r="J587" s="59"/>
      <c r="K587" s="74"/>
    </row>
    <row r="588" spans="2:11" x14ac:dyDescent="0.35">
      <c r="B588" s="45"/>
      <c r="D588" s="59"/>
      <c r="E588" s="60"/>
      <c r="F588" s="74"/>
      <c r="G588" s="74"/>
      <c r="H588" s="59"/>
      <c r="I588" s="59"/>
      <c r="J588" s="59"/>
      <c r="K588" s="74"/>
    </row>
    <row r="589" spans="2:11" x14ac:dyDescent="0.35">
      <c r="B589" s="45"/>
      <c r="D589" s="59"/>
      <c r="E589" s="60"/>
      <c r="F589" s="74"/>
      <c r="G589" s="74"/>
      <c r="H589" s="59"/>
      <c r="I589" s="59"/>
      <c r="J589" s="59"/>
      <c r="K589" s="74"/>
    </row>
    <row r="590" spans="2:11" x14ac:dyDescent="0.35">
      <c r="B590" s="45"/>
      <c r="D590" s="59"/>
      <c r="E590" s="60"/>
      <c r="F590" s="74"/>
      <c r="G590" s="74"/>
      <c r="H590" s="59"/>
      <c r="I590" s="59"/>
      <c r="J590" s="59"/>
      <c r="K590" s="74"/>
    </row>
    <row r="591" spans="2:11" x14ac:dyDescent="0.35">
      <c r="B591" s="45"/>
      <c r="D591" s="59"/>
      <c r="E591" s="60"/>
      <c r="F591" s="74"/>
      <c r="G591" s="74"/>
      <c r="H591" s="59"/>
      <c r="I591" s="59"/>
      <c r="J591" s="59"/>
      <c r="K591" s="74"/>
    </row>
    <row r="592" spans="2:11" x14ac:dyDescent="0.35">
      <c r="B592" s="45"/>
      <c r="D592" s="59"/>
      <c r="E592" s="60"/>
      <c r="F592" s="74"/>
      <c r="G592" s="74"/>
      <c r="H592" s="59"/>
      <c r="I592" s="59"/>
      <c r="J592" s="59"/>
      <c r="K592" s="74"/>
    </row>
    <row r="593" spans="2:11" x14ac:dyDescent="0.35">
      <c r="B593" s="45"/>
      <c r="D593" s="59"/>
      <c r="E593" s="60"/>
      <c r="F593" s="74"/>
      <c r="G593" s="74"/>
      <c r="H593" s="59"/>
      <c r="I593" s="59"/>
      <c r="J593" s="59"/>
      <c r="K593" s="74"/>
    </row>
    <row r="594" spans="2:11" x14ac:dyDescent="0.35">
      <c r="B594" s="45"/>
      <c r="D594" s="59"/>
      <c r="E594" s="60"/>
      <c r="F594" s="74"/>
      <c r="G594" s="74"/>
      <c r="H594" s="59"/>
      <c r="I594" s="59"/>
      <c r="J594" s="59"/>
      <c r="K594" s="74"/>
    </row>
    <row r="595" spans="2:11" x14ac:dyDescent="0.35">
      <c r="B595" s="45"/>
      <c r="D595" s="59"/>
      <c r="E595" s="60"/>
      <c r="F595" s="74"/>
      <c r="G595" s="74"/>
      <c r="H595" s="59"/>
      <c r="I595" s="59"/>
      <c r="J595" s="59"/>
      <c r="K595" s="74"/>
    </row>
    <row r="596" spans="2:11" x14ac:dyDescent="0.35">
      <c r="B596" s="45"/>
      <c r="D596" s="59"/>
      <c r="E596" s="60"/>
      <c r="F596" s="74"/>
      <c r="G596" s="74"/>
      <c r="H596" s="59"/>
      <c r="I596" s="59"/>
      <c r="J596" s="59"/>
      <c r="K596" s="74"/>
    </row>
    <row r="597" spans="2:11" x14ac:dyDescent="0.35">
      <c r="B597" s="45"/>
      <c r="D597" s="59"/>
      <c r="E597" s="60"/>
      <c r="F597" s="74"/>
      <c r="G597" s="74"/>
      <c r="H597" s="59"/>
      <c r="I597" s="59"/>
      <c r="J597" s="59"/>
      <c r="K597" s="74"/>
    </row>
    <row r="598" spans="2:11" x14ac:dyDescent="0.35">
      <c r="B598" s="45"/>
      <c r="D598" s="59"/>
      <c r="E598" s="60"/>
      <c r="F598" s="74"/>
      <c r="G598" s="74"/>
      <c r="H598" s="59"/>
      <c r="I598" s="59"/>
      <c r="J598" s="59"/>
      <c r="K598" s="74"/>
    </row>
    <row r="599" spans="2:11" x14ac:dyDescent="0.35">
      <c r="B599" s="45"/>
      <c r="D599" s="59"/>
      <c r="E599" s="60"/>
      <c r="F599" s="74"/>
      <c r="G599" s="74"/>
      <c r="H599" s="59"/>
      <c r="I599" s="59"/>
      <c r="J599" s="59"/>
      <c r="K599" s="74"/>
    </row>
    <row r="600" spans="2:11" x14ac:dyDescent="0.35">
      <c r="B600" s="45"/>
      <c r="D600" s="59"/>
      <c r="E600" s="60"/>
      <c r="F600" s="74"/>
      <c r="G600" s="74"/>
      <c r="H600" s="59"/>
      <c r="I600" s="59"/>
      <c r="J600" s="59"/>
      <c r="K600" s="74"/>
    </row>
    <row r="601" spans="2:11" x14ac:dyDescent="0.35">
      <c r="B601" s="45"/>
      <c r="D601" s="59"/>
      <c r="E601" s="60"/>
      <c r="F601" s="74"/>
      <c r="G601" s="74"/>
      <c r="H601" s="59"/>
      <c r="I601" s="59"/>
      <c r="J601" s="59"/>
      <c r="K601" s="74"/>
    </row>
    <row r="602" spans="2:11" x14ac:dyDescent="0.35">
      <c r="B602" s="45"/>
      <c r="D602" s="59"/>
      <c r="E602" s="60"/>
      <c r="F602" s="74"/>
      <c r="G602" s="74"/>
      <c r="H602" s="59"/>
      <c r="I602" s="59"/>
      <c r="J602" s="59"/>
      <c r="K602" s="74"/>
    </row>
    <row r="603" spans="2:11" x14ac:dyDescent="0.35">
      <c r="B603" s="45"/>
      <c r="D603" s="59"/>
      <c r="E603" s="60"/>
      <c r="F603" s="74"/>
      <c r="G603" s="74"/>
      <c r="H603" s="59"/>
      <c r="I603" s="59"/>
      <c r="J603" s="59"/>
      <c r="K603" s="74"/>
    </row>
    <row r="604" spans="2:11" x14ac:dyDescent="0.35">
      <c r="B604" s="45"/>
      <c r="D604" s="59"/>
      <c r="E604" s="60"/>
      <c r="F604" s="74"/>
      <c r="G604" s="74"/>
      <c r="H604" s="59"/>
      <c r="I604" s="59"/>
      <c r="J604" s="59"/>
      <c r="K604" s="74"/>
    </row>
    <row r="605" spans="2:11" x14ac:dyDescent="0.35">
      <c r="B605" s="45"/>
      <c r="D605" s="59"/>
      <c r="E605" s="60"/>
      <c r="F605" s="74"/>
      <c r="G605" s="74"/>
      <c r="H605" s="59"/>
      <c r="I605" s="59"/>
      <c r="J605" s="59"/>
      <c r="K605" s="74"/>
    </row>
    <row r="606" spans="2:11" x14ac:dyDescent="0.35">
      <c r="B606" s="45"/>
      <c r="D606" s="59"/>
      <c r="E606" s="60"/>
      <c r="F606" s="74"/>
      <c r="G606" s="74"/>
      <c r="H606" s="59"/>
      <c r="I606" s="59"/>
      <c r="J606" s="59"/>
      <c r="K606" s="74"/>
    </row>
    <row r="607" spans="2:11" x14ac:dyDescent="0.35">
      <c r="B607" s="45"/>
      <c r="D607" s="59"/>
      <c r="E607" s="60"/>
      <c r="F607" s="74"/>
      <c r="G607" s="74"/>
      <c r="H607" s="59"/>
      <c r="I607" s="59"/>
      <c r="J607" s="59"/>
      <c r="K607" s="74"/>
    </row>
    <row r="608" spans="2:11" x14ac:dyDescent="0.35">
      <c r="B608" s="45"/>
      <c r="D608" s="59"/>
      <c r="E608" s="60"/>
      <c r="F608" s="74"/>
      <c r="G608" s="74"/>
      <c r="H608" s="59"/>
      <c r="I608" s="59"/>
      <c r="J608" s="59"/>
      <c r="K608" s="74"/>
    </row>
    <row r="609" spans="2:11" x14ac:dyDescent="0.35">
      <c r="B609" s="45"/>
      <c r="D609" s="59"/>
      <c r="E609" s="60"/>
      <c r="F609" s="74"/>
      <c r="G609" s="74"/>
      <c r="H609" s="59"/>
      <c r="I609" s="59"/>
      <c r="J609" s="59"/>
      <c r="K609" s="74"/>
    </row>
    <row r="610" spans="2:11" x14ac:dyDescent="0.35">
      <c r="B610" s="45"/>
      <c r="D610" s="59"/>
      <c r="E610" s="60"/>
      <c r="F610" s="74"/>
      <c r="G610" s="74"/>
      <c r="H610" s="59"/>
      <c r="I610" s="59"/>
      <c r="J610" s="59"/>
      <c r="K610" s="74"/>
    </row>
    <row r="611" spans="2:11" x14ac:dyDescent="0.35">
      <c r="B611" s="45"/>
      <c r="D611" s="59"/>
      <c r="E611" s="60"/>
      <c r="F611" s="74"/>
      <c r="G611" s="74"/>
      <c r="H611" s="59"/>
      <c r="I611" s="59"/>
      <c r="J611" s="59"/>
      <c r="K611" s="74"/>
    </row>
    <row r="612" spans="2:11" x14ac:dyDescent="0.35">
      <c r="B612" s="45"/>
      <c r="D612" s="59"/>
      <c r="E612" s="60"/>
      <c r="F612" s="74"/>
      <c r="G612" s="74"/>
      <c r="H612" s="59"/>
      <c r="I612" s="59"/>
      <c r="J612" s="59"/>
      <c r="K612" s="74"/>
    </row>
    <row r="613" spans="2:11" x14ac:dyDescent="0.35">
      <c r="B613" s="45"/>
      <c r="D613" s="59"/>
      <c r="E613" s="60"/>
      <c r="F613" s="74"/>
      <c r="G613" s="74"/>
      <c r="H613" s="59"/>
      <c r="I613" s="59"/>
      <c r="J613" s="59"/>
      <c r="K613" s="74"/>
    </row>
    <row r="614" spans="2:11" x14ac:dyDescent="0.35">
      <c r="B614" s="45"/>
      <c r="D614" s="59"/>
      <c r="E614" s="60"/>
      <c r="F614" s="74"/>
      <c r="G614" s="74"/>
      <c r="H614" s="59"/>
      <c r="I614" s="59"/>
      <c r="J614" s="59"/>
      <c r="K614" s="74"/>
    </row>
    <row r="615" spans="2:11" x14ac:dyDescent="0.35">
      <c r="B615" s="45"/>
      <c r="D615" s="59"/>
      <c r="E615" s="60"/>
      <c r="F615" s="74"/>
      <c r="G615" s="74"/>
      <c r="H615" s="59"/>
      <c r="I615" s="59"/>
      <c r="J615" s="59"/>
      <c r="K615" s="74"/>
    </row>
    <row r="616" spans="2:11" x14ac:dyDescent="0.35">
      <c r="B616" s="45"/>
      <c r="D616" s="59"/>
      <c r="E616" s="60"/>
      <c r="F616" s="74"/>
      <c r="G616" s="74"/>
      <c r="H616" s="59"/>
      <c r="I616" s="59"/>
      <c r="J616" s="59"/>
      <c r="K616" s="74"/>
    </row>
    <row r="617" spans="2:11" x14ac:dyDescent="0.35">
      <c r="B617" s="45"/>
      <c r="D617" s="59"/>
      <c r="E617" s="60"/>
      <c r="F617" s="74"/>
      <c r="G617" s="74"/>
      <c r="H617" s="59"/>
      <c r="I617" s="59"/>
      <c r="J617" s="59"/>
      <c r="K617" s="74"/>
    </row>
    <row r="618" spans="2:11" x14ac:dyDescent="0.35">
      <c r="B618" s="45"/>
      <c r="D618" s="59"/>
      <c r="E618" s="60"/>
      <c r="F618" s="74"/>
      <c r="G618" s="74"/>
      <c r="H618" s="59"/>
      <c r="I618" s="59"/>
      <c r="J618" s="59"/>
      <c r="K618" s="74"/>
    </row>
    <row r="619" spans="2:11" x14ac:dyDescent="0.35">
      <c r="B619" s="45"/>
      <c r="D619" s="59"/>
      <c r="E619" s="60"/>
      <c r="F619" s="74"/>
      <c r="G619" s="74"/>
      <c r="H619" s="59"/>
      <c r="I619" s="59"/>
      <c r="J619" s="59"/>
      <c r="K619" s="74"/>
    </row>
    <row r="620" spans="2:11" x14ac:dyDescent="0.35">
      <c r="B620" s="45"/>
      <c r="D620" s="59"/>
      <c r="E620" s="60"/>
      <c r="F620" s="74"/>
      <c r="G620" s="74"/>
      <c r="H620" s="59"/>
      <c r="I620" s="59"/>
      <c r="J620" s="59"/>
      <c r="K620" s="74"/>
    </row>
    <row r="621" spans="2:11" x14ac:dyDescent="0.35">
      <c r="B621" s="45"/>
      <c r="D621" s="59"/>
      <c r="E621" s="60"/>
      <c r="F621" s="74"/>
      <c r="G621" s="74"/>
      <c r="H621" s="59"/>
      <c r="I621" s="59"/>
      <c r="J621" s="59"/>
      <c r="K621" s="74"/>
    </row>
    <row r="622" spans="2:11" x14ac:dyDescent="0.35">
      <c r="B622" s="45"/>
      <c r="D622" s="59"/>
      <c r="E622" s="60"/>
      <c r="F622" s="74"/>
      <c r="G622" s="74"/>
      <c r="H622" s="59"/>
      <c r="I622" s="59"/>
      <c r="J622" s="59"/>
      <c r="K622" s="74"/>
    </row>
    <row r="623" spans="2:11" x14ac:dyDescent="0.35">
      <c r="B623" s="45"/>
      <c r="D623" s="59"/>
      <c r="E623" s="60"/>
      <c r="F623" s="74"/>
      <c r="G623" s="74"/>
      <c r="H623" s="59"/>
      <c r="I623" s="59"/>
      <c r="J623" s="59"/>
      <c r="K623" s="74"/>
    </row>
    <row r="624" spans="2:11" x14ac:dyDescent="0.35">
      <c r="B624" s="45"/>
      <c r="D624" s="59"/>
      <c r="E624" s="60"/>
      <c r="F624" s="74"/>
      <c r="G624" s="74"/>
      <c r="H624" s="59"/>
      <c r="I624" s="59"/>
      <c r="J624" s="59"/>
      <c r="K624" s="74"/>
    </row>
    <row r="625" spans="2:11" x14ac:dyDescent="0.35">
      <c r="B625" s="45"/>
      <c r="D625" s="59"/>
      <c r="E625" s="60"/>
      <c r="F625" s="74"/>
      <c r="G625" s="74"/>
      <c r="H625" s="59"/>
      <c r="I625" s="59"/>
      <c r="J625" s="59"/>
      <c r="K625" s="74"/>
    </row>
    <row r="626" spans="2:11" x14ac:dyDescent="0.35">
      <c r="B626" s="45"/>
      <c r="D626" s="59"/>
      <c r="E626" s="60"/>
    </row>
    <row r="627" spans="2:11" x14ac:dyDescent="0.35">
      <c r="B627" s="45"/>
      <c r="D627" s="59"/>
      <c r="E627" s="60"/>
    </row>
    <row r="628" spans="2:11" x14ac:dyDescent="0.35">
      <c r="B628" s="45"/>
      <c r="D628" s="59"/>
      <c r="E628" s="60"/>
    </row>
    <row r="629" spans="2:11" x14ac:dyDescent="0.35">
      <c r="B629" s="45"/>
      <c r="D629" s="59"/>
      <c r="E629" s="60"/>
    </row>
    <row r="630" spans="2:11" x14ac:dyDescent="0.35">
      <c r="B630" s="45"/>
    </row>
  </sheetData>
  <mergeCells count="10">
    <mergeCell ref="F202:F238"/>
    <mergeCell ref="K202:K238"/>
    <mergeCell ref="F240:F248"/>
    <mergeCell ref="K240:K248"/>
    <mergeCell ref="F2:F5"/>
    <mergeCell ref="K2:K5"/>
    <mergeCell ref="F7:F144"/>
    <mergeCell ref="K7:K144"/>
    <mergeCell ref="F146:F163"/>
    <mergeCell ref="K146:K200"/>
  </mergeCells>
  <conditionalFormatting sqref="C240:C248 C7:C144 C202:C238 C146:C200">
    <cfRule type="colorScale" priority="8">
      <colorScale>
        <cfvo type="min"/>
        <cfvo type="max"/>
        <color theme="0"/>
        <color rgb="FFC00000"/>
      </colorScale>
    </cfRule>
  </conditionalFormatting>
  <conditionalFormatting sqref="H202:J248 D202:E248 D7:E200 H7:J200">
    <cfRule type="cellIs" dxfId="0" priority="7" operator="greaterThan">
      <formula>0</formula>
    </cfRule>
  </conditionalFormatting>
  <conditionalFormatting sqref="H201:J201 G7:G248">
    <cfRule type="colorScale" priority="1130">
      <colorScale>
        <cfvo type="min"/>
        <cfvo type="max"/>
        <color theme="0"/>
        <color rgb="FFC00000"/>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READ_ME</vt:lpstr>
      <vt:lpstr>Data Saturation Grid_Site</vt:lpstr>
      <vt:lpstr>Analyse_sites</vt:lpstr>
      <vt:lpstr>'Data Saturation Grid_Site'!_ftnref1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dc:creator>
  <cp:lastModifiedBy>Cécile Avena</cp:lastModifiedBy>
  <dcterms:created xsi:type="dcterms:W3CDTF">2017-10-10T11:47:39Z</dcterms:created>
  <dcterms:modified xsi:type="dcterms:W3CDTF">2020-04-17T07:34:50Z</dcterms:modified>
</cp:coreProperties>
</file>