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Lenovo\Desktop\"/>
    </mc:Choice>
  </mc:AlternateContent>
  <bookViews>
    <workbookView xWindow="0" yWindow="0" windowWidth="12000" windowHeight="4800" firstSheet="1" activeTab="1"/>
  </bookViews>
  <sheets>
    <sheet name="READ__ME" sheetId="8" r:id="rId1"/>
    <sheet name="Method_report" sheetId="7" r:id="rId2"/>
    <sheet name="Saturation_grid_HSM_BMS_2021-11" sheetId="5" r:id="rId3"/>
    <sheet name="Saturation_grid_HSM_CP_2021-11" sheetId="6"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5" l="1"/>
  <c r="G50" i="5"/>
  <c r="G20" i="6" l="1"/>
  <c r="G22" i="6" l="1"/>
  <c r="G21" i="6"/>
  <c r="G13" i="6"/>
  <c r="G14" i="6"/>
  <c r="G15" i="6"/>
  <c r="G16" i="6"/>
  <c r="G12" i="6"/>
  <c r="G104" i="5" l="1"/>
  <c r="G105" i="5"/>
  <c r="G107" i="5"/>
  <c r="G108" i="5"/>
  <c r="G98" i="5"/>
  <c r="G99" i="5"/>
  <c r="G100" i="5"/>
  <c r="G101" i="5"/>
  <c r="G102" i="5"/>
  <c r="G103" i="5"/>
  <c r="G117" i="5"/>
  <c r="G39" i="5"/>
  <c r="G40" i="5"/>
  <c r="G41" i="5"/>
  <c r="G42" i="5"/>
  <c r="G43" i="5"/>
  <c r="G44" i="5"/>
  <c r="G45" i="5"/>
  <c r="G46" i="5"/>
  <c r="G47" i="5"/>
  <c r="G38" i="5"/>
  <c r="A6" i="7" l="1"/>
  <c r="G70" i="5"/>
  <c r="G27" i="5"/>
  <c r="G87" i="5"/>
  <c r="G88" i="5"/>
  <c r="G10" i="6" l="1"/>
  <c r="G19" i="6" l="1"/>
  <c r="G23" i="6" l="1"/>
  <c r="G17" i="6"/>
  <c r="G37" i="6" l="1"/>
  <c r="G29" i="6" l="1"/>
  <c r="G28" i="6"/>
  <c r="G27" i="6"/>
  <c r="G119" i="5"/>
  <c r="G114" i="5" l="1"/>
  <c r="G120" i="5"/>
  <c r="G115" i="5"/>
  <c r="G116" i="5"/>
  <c r="G118" i="5"/>
  <c r="G121" i="5"/>
  <c r="G122" i="5"/>
  <c r="G96" i="5"/>
  <c r="G109" i="5"/>
  <c r="G110" i="5"/>
  <c r="G111" i="5"/>
  <c r="G112" i="5"/>
  <c r="G69" i="5" l="1"/>
  <c r="G71" i="5"/>
  <c r="G68" i="5"/>
  <c r="G62" i="5"/>
  <c r="G65" i="5"/>
  <c r="G77" i="5"/>
  <c r="G37" i="5" l="1"/>
  <c r="G54" i="5" l="1"/>
  <c r="G34" i="5"/>
  <c r="G17" i="5" l="1"/>
  <c r="G13" i="5"/>
  <c r="G26" i="5"/>
  <c r="G25" i="5"/>
  <c r="G23" i="5"/>
  <c r="G22" i="5"/>
  <c r="G36" i="6" l="1"/>
  <c r="G34" i="6"/>
  <c r="G85" i="5"/>
  <c r="G66" i="5" l="1"/>
  <c r="G67" i="5"/>
  <c r="G14" i="5" l="1"/>
  <c r="G28" i="5" l="1"/>
  <c r="G29" i="5"/>
  <c r="G30" i="5"/>
  <c r="G31" i="5"/>
  <c r="G33" i="5"/>
  <c r="G35" i="5"/>
  <c r="G36" i="5"/>
  <c r="G48" i="5"/>
  <c r="G49" i="5"/>
  <c r="G52" i="5"/>
  <c r="G53" i="5"/>
  <c r="G55" i="5"/>
  <c r="G56" i="5"/>
  <c r="G57" i="5"/>
  <c r="G58" i="5"/>
  <c r="G59" i="5"/>
  <c r="G60" i="5"/>
  <c r="G63" i="5"/>
  <c r="G64" i="5"/>
  <c r="G73" i="5"/>
  <c r="G75" i="5"/>
  <c r="G76" i="5"/>
  <c r="G78" i="5"/>
  <c r="G79" i="5"/>
  <c r="G80" i="5"/>
  <c r="G81" i="5"/>
  <c r="G82" i="5"/>
  <c r="G84" i="5"/>
  <c r="G86" i="5"/>
  <c r="G89" i="5"/>
  <c r="G90" i="5"/>
  <c r="G91" i="5"/>
  <c r="G93" i="5"/>
  <c r="G94" i="5"/>
  <c r="G95" i="5"/>
  <c r="G15" i="5"/>
  <c r="G16" i="5"/>
  <c r="G18" i="5"/>
  <c r="G19" i="5"/>
  <c r="G20" i="5"/>
  <c r="G21" i="5"/>
  <c r="G24" i="5"/>
  <c r="G11" i="6" l="1"/>
  <c r="G18" i="6"/>
  <c r="G24" i="6"/>
  <c r="G25" i="6"/>
  <c r="G26" i="6"/>
  <c r="G30" i="6"/>
  <c r="G31" i="6"/>
  <c r="G32" i="6"/>
  <c r="G33" i="6"/>
  <c r="G35" i="6"/>
  <c r="G38" i="6"/>
  <c r="G39" i="6"/>
  <c r="G40" i="6"/>
  <c r="G11" i="5" l="1"/>
  <c r="G12" i="5"/>
  <c r="G10" i="5" l="1"/>
</calcChain>
</file>

<file path=xl/comments1.xml><?xml version="1.0" encoding="utf-8"?>
<comments xmlns="http://schemas.openxmlformats.org/spreadsheetml/2006/main">
  <authors>
    <author>Lenovo</author>
  </authors>
  <commentList>
    <comment ref="A26" authorId="0" shapeId="0">
      <text>
        <r>
          <rPr>
            <b/>
            <sz val="9"/>
            <color indexed="81"/>
            <rFont val="Tahoma"/>
            <charset val="1"/>
          </rPr>
          <t>Lenovo:</t>
        </r>
        <r>
          <rPr>
            <sz val="9"/>
            <color indexed="81"/>
            <rFont val="Tahoma"/>
            <charset val="1"/>
          </rPr>
          <t xml:space="preserve">
10 jours à partir de la date d'envoi</t>
        </r>
      </text>
    </comment>
  </commentList>
</comments>
</file>

<file path=xl/sharedStrings.xml><?xml version="1.0" encoding="utf-8"?>
<sst xmlns="http://schemas.openxmlformats.org/spreadsheetml/2006/main" count="303" uniqueCount="289">
  <si>
    <t>Items</t>
  </si>
  <si>
    <t>Description</t>
  </si>
  <si>
    <t>Project Background</t>
  </si>
  <si>
    <t>Vous trouverez plus d'informations sur les termes de référence publiés ici.</t>
  </si>
  <si>
    <t>Primary data collection time period</t>
  </si>
  <si>
    <t>Geographic Coverage</t>
  </si>
  <si>
    <t>Methodology &amp; Sampling</t>
  </si>
  <si>
    <t>Groupes de discussion mixtes (hommes et femmes) des personnes déplacées internes (PDI).</t>
  </si>
  <si>
    <t>Participating Partners</t>
  </si>
  <si>
    <t>n/a</t>
  </si>
  <si>
    <t>Data Cleaning Process</t>
  </si>
  <si>
    <t>Les données ont été collectées à partir de deux guides de discussion (Outil qualitatif sur l'évaluation multisectorielle des besoins, Outil qualitatif de cartographie participative). Deux personnes (un Chargé Terrain et un enquêteur) ont animé les discussions : un modérateur et un transcripteur.  
Un suivi effectué avec les Chargés Terrain a permis de clarifier certains points de ces FGD.</t>
  </si>
  <si>
    <t>Contacts (Name &amp; email address)</t>
  </si>
  <si>
    <t>Sheets</t>
  </si>
  <si>
    <t>Sheet 1- READ ME</t>
  </si>
  <si>
    <t>Introduction de la recherche</t>
  </si>
  <si>
    <t>Sheet 2- Method report</t>
  </si>
  <si>
    <t>Précisions sur la démarche analytique</t>
  </si>
  <si>
    <t>Quel est l'objectif de l'analyse ?</t>
  </si>
  <si>
    <t xml:space="preserve">Le but de l'analyse qualitative est de venir compléter l'analyse quantitative effectuée en parallèle au sein du projet HSM - 3 Frontières, en venant détailler les sujets jugés pertinents en fonction de la région/zone d'origine de la population participant aux groupes de discussion. De plus, l'analyse qualitative aura pour objectif de cibler des localités prioritaires en termes de besoins d'information humanitaire (hotspots) pour produire à temps des produits à part entière. </t>
  </si>
  <si>
    <t>Méthodologie utilisée</t>
  </si>
  <si>
    <t>Quelle approche a été utilisée pour l'analyse et pourquoi ?</t>
  </si>
  <si>
    <t>Présupposés et choix faits</t>
  </si>
  <si>
    <t>Forces et limites de l'analyse</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</si>
  <si>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</si>
  <si>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</si>
  <si>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</si>
  <si>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</si>
  <si>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</si>
  <si>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</si>
  <si>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</si>
  <si>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This file</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</si>
  <si>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</si>
  <si>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</si>
  <si>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</si>
  <si>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</si>
  <si>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r>
      <rPr>
        <b/>
        <sz val="10"/>
        <color theme="0"/>
        <rFont val="Arial Narrow"/>
        <family val="2"/>
      </rPr>
      <t xml:space="preserve">FGD ID </t>
    </r>
    <r>
      <rPr>
        <sz val="9"/>
        <color theme="0"/>
        <rFont val="Arial Narrow"/>
        <family val="2"/>
      </rPr>
      <t>(Anonymised code used to link analysis with original transcript)</t>
    </r>
  </si>
  <si>
    <t>Total # References per Discussion Point</t>
  </si>
  <si>
    <t>Key Findings Summary
(Merged per Discussion Topic)</t>
  </si>
  <si>
    <t># FGD participants</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</si>
  <si>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</si>
  <si>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Région Mopti</t>
  </si>
  <si>
    <t>Région de Gao</t>
  </si>
  <si>
    <t>Thème de discussion</t>
  </si>
  <si>
    <t>Points de discussion</t>
  </si>
  <si>
    <t>Sécurité alimentaire</t>
  </si>
  <si>
    <t xml:space="preserve">Principales sources de nourriture </t>
  </si>
  <si>
    <t>Achetée avec de l'argent</t>
  </si>
  <si>
    <t>Propre production agricole</t>
  </si>
  <si>
    <t>Commerce</t>
  </si>
  <si>
    <t>Dons, solidarité (famille, proches)</t>
  </si>
  <si>
    <t>Distributions (humanitaires, communautaires, gouvernementales)</t>
  </si>
  <si>
    <t>Accès à la nourriture</t>
  </si>
  <si>
    <t>Accès à la nourriture globalement insuffisant</t>
  </si>
  <si>
    <t>Pas d'accès à suffisamment de nourriture</t>
  </si>
  <si>
    <t xml:space="preserve">Insécurité   </t>
  </si>
  <si>
    <t>Accès stable et en amélioration (dans les derniers mois)</t>
  </si>
  <si>
    <t>Détérioration de l'accès (dans les derniers mois)</t>
  </si>
  <si>
    <t>Non accès aux terres cultivables</t>
  </si>
  <si>
    <t>Non accès au fleuve et aux cours d'eau</t>
  </si>
  <si>
    <t>Non accès au pâturage</t>
  </si>
  <si>
    <t xml:space="preserve">Stratégie d'adaptation </t>
  </si>
  <si>
    <t>Réduire la quantité et la qualité des repas par jour</t>
  </si>
  <si>
    <t>Consommer des aliments moins préférés et moins chers</t>
  </si>
  <si>
    <t>Emprunter ou demander de l'argent/nourriture avec les familles proches</t>
  </si>
  <si>
    <t>Stratégies d'adaptation utilisées fréquemment</t>
  </si>
  <si>
    <t>Absence de marché accessible et fonctionnel à distance de marche</t>
  </si>
  <si>
    <t>Marché peu ou pas approvisionné</t>
  </si>
  <si>
    <t>Les prix sont en hausse (rareté des produits)</t>
  </si>
  <si>
    <t>Protection</t>
  </si>
  <si>
    <t xml:space="preserve">Climat sécuitaire </t>
  </si>
  <si>
    <t>La population ne se sent pas en sécurité</t>
  </si>
  <si>
    <t>Amélioration du contexte sécuritaire</t>
  </si>
  <si>
    <t>Dégradation du contexte sécuritaire</t>
  </si>
  <si>
    <t>Principales préoccupations</t>
  </si>
  <si>
    <t>Attaques / Risques d'attaques</t>
  </si>
  <si>
    <t>Vol de bétail</t>
  </si>
  <si>
    <t>Restriction des mouvements de populations</t>
  </si>
  <si>
    <t>Présence des groupes armés non étatiques</t>
  </si>
  <si>
    <t>Absence d'assistance en protection / de service de réferencement dans la localité</t>
  </si>
  <si>
    <t>Population montrant des signes de détresse (psychologique)</t>
  </si>
  <si>
    <t>Pas de travail des enfants (champs, élevage, pêche)</t>
  </si>
  <si>
    <t xml:space="preserve">Absence des cas de mariages précoces / forcés </t>
  </si>
  <si>
    <t>Présence des cas de VBG / violences sexuelles</t>
  </si>
  <si>
    <t>Absence des cas de VBG / violences sexuelles</t>
  </si>
  <si>
    <t>Documentation officielle</t>
  </si>
  <si>
    <t>Absence de documents d'identité officiels pour la majorité de la population</t>
  </si>
  <si>
    <t>Absence de documents d'identité officiels pour la majorité des PDI</t>
  </si>
  <si>
    <t>Absence de titres de propriété</t>
  </si>
  <si>
    <t>Mines</t>
  </si>
  <si>
    <t xml:space="preserve">Absence d'incident lié aux engins explosifs improvisés (IED) </t>
  </si>
  <si>
    <t xml:space="preserve">Incidents liés aux engins explosifs improvisés (IED) </t>
  </si>
  <si>
    <t>Eau, Hygiène et Assainissement (EHA)</t>
  </si>
  <si>
    <t>Accès à l'eau potable</t>
  </si>
  <si>
    <t>Accès suffisant</t>
  </si>
  <si>
    <t>Accès insuffisant</t>
  </si>
  <si>
    <t xml:space="preserve">Sources d'eau </t>
  </si>
  <si>
    <t>Puits non protégés et/ou fleuve</t>
  </si>
  <si>
    <t xml:space="preserve">Puits protégés </t>
  </si>
  <si>
    <t>Forage / Robinet / Château</t>
  </si>
  <si>
    <t>Présence de maladies hydriques liées à la consommation d'eau</t>
  </si>
  <si>
    <t xml:space="preserve">Hygiène </t>
  </si>
  <si>
    <t>Type d'infrastructures sanitaires : CSCOM ( centre de santé communautaire) non ou moins fonctionnel</t>
  </si>
  <si>
    <t>Type d'infrastructures sanitaires : CSCOM ( centre de santé communautaire) fonctionnel</t>
  </si>
  <si>
    <t>Lavage de main à l'eau seulement</t>
  </si>
  <si>
    <t>Gestion des ordures : décharges ouvertes</t>
  </si>
  <si>
    <t>Moyens de Subsistance</t>
  </si>
  <si>
    <t>Principales Activités Génératrices de Revenus (AGR)</t>
  </si>
  <si>
    <t>Accès aux moyens de subsistance perturbé</t>
  </si>
  <si>
    <t>Agriculture, maraîchage (pour la vente)</t>
  </si>
  <si>
    <t>La pêche</t>
  </si>
  <si>
    <r>
      <t>Prop</t>
    </r>
    <r>
      <rPr>
        <sz val="10"/>
        <rFont val="Arial Narrow"/>
        <family val="2"/>
      </rPr>
      <t>re production pastorale</t>
    </r>
  </si>
  <si>
    <t xml:space="preserve"> Commerce</t>
  </si>
  <si>
    <t>Difficultés d'accès aux moyens de subsistance</t>
  </si>
  <si>
    <t>Difficultés d'accès - oui</t>
  </si>
  <si>
    <t>Impossibilité / difficulté d'accès aux terres cultivables pour cause d'insécurité</t>
  </si>
  <si>
    <t>Impossibilité de pratiquer l'élevage / la transhumance pour cause d'insécurité (vols de bétai et enlevement des bergers)</t>
  </si>
  <si>
    <t xml:space="preserve">Santé et Nutrition </t>
  </si>
  <si>
    <t>Accès aux Centres de Santé (CDS)</t>
  </si>
  <si>
    <t xml:space="preserve">Les CDS / CSCOM ne sont pas accessibles </t>
  </si>
  <si>
    <t>Le personnel médical est parti (insécurité)</t>
  </si>
  <si>
    <t>Rupture de certains médicaments</t>
  </si>
  <si>
    <t xml:space="preserve">Principaux problèmes de santé </t>
  </si>
  <si>
    <t xml:space="preserve">Paludisme </t>
  </si>
  <si>
    <t>Nutrition</t>
  </si>
  <si>
    <t>Présence de programmes nutritionnels</t>
  </si>
  <si>
    <t>Absence de programmes nutritionnels</t>
  </si>
  <si>
    <t>Présence de personnes montrant des signes de malnutrition</t>
  </si>
  <si>
    <t>Education</t>
  </si>
  <si>
    <t>Accès éducation</t>
  </si>
  <si>
    <t>Infrastructures éducatives existantes mais fermées</t>
  </si>
  <si>
    <t>Les enseignants ont arrêté de travailler (insécurité, menaces par les groupes armés)</t>
  </si>
  <si>
    <t xml:space="preserve">Infrastructures </t>
  </si>
  <si>
    <t>Points d'eau dans les écoles en mauvais état</t>
  </si>
  <si>
    <t>Présence de latrines (filles/garçons) en mauvais état</t>
  </si>
  <si>
    <t>ABRIS ET BIEN NON ALIMENTAIRES (BNA)</t>
  </si>
  <si>
    <t>ABRIS</t>
  </si>
  <si>
    <t>Abris endommagés (innondations et attaques)</t>
  </si>
  <si>
    <t>Pas d'évolution de l'état des abris</t>
  </si>
  <si>
    <t>BNA</t>
  </si>
  <si>
    <t>Articles de couchage</t>
  </si>
  <si>
    <t>Articles vestimentaires</t>
  </si>
  <si>
    <t>Moustiquaire</t>
  </si>
  <si>
    <t>Articles de cuisine</t>
  </si>
  <si>
    <t>Communication</t>
  </si>
  <si>
    <t>Accès à l'information</t>
  </si>
  <si>
    <t>Présence des reseaux de communication (non stable)</t>
  </si>
  <si>
    <t>Destruction des reseaux de communication</t>
  </si>
  <si>
    <t>Conversation en personne</t>
  </si>
  <si>
    <t xml:space="preserve">Radio </t>
  </si>
  <si>
    <t>Accès à l'électricité</t>
  </si>
  <si>
    <t>Présence d'électricité (panneaux solaires et autres)</t>
  </si>
  <si>
    <t>Absence d'électricité</t>
  </si>
  <si>
    <t>Redevabilité</t>
  </si>
  <si>
    <t>Accès à l'assistance humanitaire</t>
  </si>
  <si>
    <t>Présence de l'assistance</t>
  </si>
  <si>
    <t>Absence de l'assistance</t>
  </si>
  <si>
    <t>Secteur d'intervention prioritaire</t>
  </si>
  <si>
    <t>Assistance alimentaire</t>
  </si>
  <si>
    <t>Communication (réseau téléphonique)</t>
  </si>
  <si>
    <t>Abris</t>
  </si>
  <si>
    <t>EHA (Eau Hygiène Assainissement)</t>
  </si>
  <si>
    <t>Santé</t>
  </si>
  <si>
    <t>Gestion des plaintes</t>
  </si>
  <si>
    <t>Pas de connaissance des mécanismes de gestion de plaintes</t>
  </si>
  <si>
    <t>Région de Mopti</t>
  </si>
  <si>
    <t>Dynamiques migratoires</t>
  </si>
  <si>
    <t>Déplacement</t>
  </si>
  <si>
    <t>Cause du départ : conflits communautaires / entre populations</t>
  </si>
  <si>
    <t>Cause du départ : insécurité / groupes armés (attaques, menaces)</t>
  </si>
  <si>
    <t>Axes empruntés : piste goudronnée</t>
  </si>
  <si>
    <t>Axes empruntés : piste en terre</t>
  </si>
  <si>
    <t>Axes empruntés : voie fluviale</t>
  </si>
  <si>
    <t xml:space="preserve">Problèmes rencontrés lors du déplacement : contrôle check-point </t>
  </si>
  <si>
    <t>Problèmes rencontrés lors du déplacement : insécurité (présence des groupes armés)</t>
  </si>
  <si>
    <t xml:space="preserve">Problèmes rencontrés lors du déplacement : Panne de véhicule et la faim </t>
  </si>
  <si>
    <t>Problèmes rencontrés lors du déplacement : Mauvais état de route</t>
  </si>
  <si>
    <t>Problèmes rencontrés lors du déplacement : aucun</t>
  </si>
  <si>
    <t>Choix de la localité : chef-lieu / ville importante</t>
  </si>
  <si>
    <t>Choix de la localité : ville plus stable, plus sécurisée</t>
  </si>
  <si>
    <t>Moyens de transport : Tricycle / Moto</t>
  </si>
  <si>
    <t>Moyens de transport : Pirogue</t>
  </si>
  <si>
    <t>Moyens de transport : Véhicule / Mini Bus</t>
  </si>
  <si>
    <t>Date d'arrivée : moins d'un mois</t>
  </si>
  <si>
    <t>Déplacements intra-région</t>
  </si>
  <si>
    <t>Déplacements de longues distances ( Segou, Bamako, Burkina et Niger)</t>
  </si>
  <si>
    <t>Localité d'origine</t>
  </si>
  <si>
    <t>Population présente : communauté locale</t>
  </si>
  <si>
    <t>Population présente : personne déplacée interne</t>
  </si>
  <si>
    <t>Population présente : personnes retournées</t>
  </si>
  <si>
    <t>Lieux d'accueil</t>
  </si>
  <si>
    <t xml:space="preserve">Personnes déplacées regroupées en sites d'accueil </t>
  </si>
  <si>
    <t>Personnes déplacées en famille d'accueil (parents et amis)</t>
  </si>
  <si>
    <t>Retour</t>
  </si>
  <si>
    <t>Déplacements temporaires (volonté de retour)</t>
  </si>
  <si>
    <t xml:space="preserve">Conditions de retour : Sécurité rétablie </t>
  </si>
  <si>
    <t>Conditions de retour :Installation d'une base militaire FAMA (forces armées malienne)</t>
  </si>
  <si>
    <t>HSM | Novembre 2021</t>
  </si>
  <si>
    <t>Région de Segou</t>
  </si>
  <si>
    <t>Cercle de Gao (N'Tillit)</t>
  </si>
  <si>
    <t>REACH Mali Suivi de la situation humanitaire: Groupe de discussion GRILLE DE SATURATION DE NOVEMBRE 2021</t>
  </si>
  <si>
    <t>Key points to keep in mind when using dataset :  Les données partagées sont indicatives et reflètent les échanges lors des groupes de discussion organisés parmi les personnes déplacées internes (PDI) des cercles de Koro(Region de Mopti), de Niono(région de Segou) et de Gao (région de Gao).</t>
  </si>
  <si>
    <t xml:space="preserve">Baba  ALPHA OUMAR | bamako.charge-recherche@reach-initiative.org </t>
  </si>
  <si>
    <t>Sheet 3- Saturation Grid_HSM_BMS_2021-11</t>
  </si>
  <si>
    <t>Sheet 4- Data Saturation Grid_HSM_cartographieparticipative_2021-11</t>
  </si>
  <si>
    <t>Region de Segou</t>
  </si>
  <si>
    <t>Cercle de Bandiagara (Dourou)</t>
  </si>
  <si>
    <t>Maladies Respiratoires</t>
  </si>
  <si>
    <t>Bidon</t>
  </si>
  <si>
    <t>Seau</t>
  </si>
  <si>
    <t>Les PDI travaillent dans leur localité d'acceuille pour envoyer quelque chose à la famille resté sur place</t>
  </si>
  <si>
    <t>Eau plus savon</t>
  </si>
  <si>
    <t xml:space="preserve">Gestion d'ordure par brulage </t>
  </si>
  <si>
    <t>Cercle de Niono</t>
  </si>
  <si>
    <t>Cerle de Gao</t>
  </si>
  <si>
    <t>Commune de Dourou</t>
  </si>
  <si>
    <t>Commune de Sokolo</t>
  </si>
  <si>
    <t>Commune de N'Tillit</t>
  </si>
  <si>
    <t>Localité:Yawa</t>
  </si>
  <si>
    <t>Localité:N'Tillit</t>
  </si>
  <si>
    <t>Elevage</t>
  </si>
  <si>
    <t>Enlevement</t>
  </si>
  <si>
    <t>Application de la Charia</t>
  </si>
  <si>
    <t>Recrutement forcé des garçons</t>
  </si>
  <si>
    <t>Harcelement des jeunes filles</t>
  </si>
  <si>
    <t>les Assassinats</t>
  </si>
  <si>
    <t>Affrontement entre groupes armés non etatiques</t>
  </si>
  <si>
    <t>Les engins Explosifs</t>
  </si>
  <si>
    <t>Les violences aux femmes</t>
  </si>
  <si>
    <t>Assistance en Securité</t>
  </si>
  <si>
    <t xml:space="preserve">-Dans la localité évaluée du cercle  de Bandiagara, la majorité de la population locale  ne possédait pas de documents d'identité officiels au cours des 30 derniers jours, selon les participants d'un  groupe de discussion.
-Selon les participants de trois groupes de discussion des localités évaluées des cercles de Niono, de Bandiagara et de Gao, la majorité de la population ne possedait pas de titres de propriété au cours des 30 derniers jours.
</t>
  </si>
  <si>
    <t xml:space="preserve">
'-Au cours des 30 derniers jours, l'agriculture et le maraîchage pour la vente ont été rapportés par les participants de deux groupes de discussion parmi les principales activités génératrices de revenus (AGR) dans les localités évaluées des cercles de Niono et  de Bandiagara . De plus, le petit commerce et la production pastorale ont  été rapportés par les participants des trois groupes de discussion des cercles de Niono,Bandiagara et Gao parmi les autres activités génératrices de revenus. en plus de la production pastorale. 
'- Au cours des 30 derniers jours, selon les participants des trois  groupes de discussion, les principales activités génératrices de revenus de la majorité des populations ont été perturbées par l'insécurité dans toutes les localités évaluées des cercles de Niono, de Bandiagara et de Gao en dehors de la localité de Sokolo village urbain qui aurait signé un accord avec les groupes armés non etatiques selon les participants.
</t>
  </si>
  <si>
    <t xml:space="preserve">- Les participants des trois groupes de discussion des localités évaluées des cercles de Niono(Sokolo village ruraux), de Bandiagara et de Gao ont rapporté que la majorité des populations a eu des difficultés d'accès aux moyens de subsistance au cours des 30 derniers jours à cause de l'insécurité. En effet, les activités agricoles ont été pertubées dans les localités evaluées des cercles de Bandiagara et de Niono(Sokolo villages ruraux) à cause de l'inaccessibilité des champs  selon les participants de deux groupes de discussion tandisque la perturbation des activités pastorales concernait les localités evaluées des cercles de Niono(Sokolo villages ruraux) de Bandiangara et de Gao essentiellement causé par le vol de betails. </t>
  </si>
  <si>
    <t xml:space="preserve">- Les participants d'un  groupe de discussion de la localité évaluée du cercle de Niono ont rapporté la présence de personnes montrant des signes typiques de malnitrution. Parmi les participants des trois groupes de discussion,  ceux des localités évaluées des cercles de Niono(Sokolo village urbain) et de Gao ont rapporté la présence de programmes nutritionnels au cours des 30 derniers jours.
</t>
  </si>
  <si>
    <t xml:space="preserve">- Au cours des 30 derniers jours, les participants de trois groupes de discussion ont rapporté l'absence d'électricité dans les loccalités évaluées des cercles de Niono(Sokolo village urbain), de Bandiagara et de Gao. Cependant, les participants de deux groupes de discussion des localités évaluées des cercles de Niono et de Bandiagara ont rapporté l'utilisation des panneaux solaires comme sources principales d'electricité qui est non accessible à une grande partie de la population. </t>
  </si>
  <si>
    <t xml:space="preserve">-Au cours des 30 derniers jours, les participants de trois  groupes de discussion ont rapporté que dans les localités évaluées des cercles de Niono(Sokolo villages ruraux), de Bandiagara et de Gao l'assistance alimentaire serait parmi les principaux secteurs d'intervention prioritaires pour la majorité de la population. De plus,l'assistance securitaire  a été rapporté parmi les secteurs d'interventions prioritaires par les participants de deux groupes de discussion des localités evaluées des cercles de Niono et de Bandiagara.Aussi les participants au groupe de discussion des localités evaluées du cercle de Niono ont rapporté que  l'assistance en eau(EHA) et en santé font aussi parti des secteurs d'interventions humanitaires prioritaires pour la majorité de la population. 
'-Au cours des 30 derniers jours, les participants de trois groupes de discussion ont rapporté l'absence d'assistance humanitaire dans les localités évaluées des cercles de Niono,de Bandiagara, et de Gao. </t>
  </si>
  <si>
    <t xml:space="preserve">- Au cours des 30 derniers jours, les participants de trois groupes de discussion ont rapporté qu'ils ne savaient pas s’il existait des mécanismes de gestion des plaintes relatifs à l’assistance humanitaire reçue dans les loccalités évaluées des cercles de Niono,de Bandiagara et de Gao. </t>
  </si>
  <si>
    <t xml:space="preserve"> Sokolo Villages ruraux</t>
  </si>
  <si>
    <t>Sokolo     Village urbain</t>
  </si>
  <si>
    <r>
      <t xml:space="preserve">- </t>
    </r>
    <r>
      <rPr>
        <i/>
        <sz val="10"/>
        <rFont val="Arial Narrow"/>
        <family val="2"/>
      </rPr>
      <t>Selon les participants aux  groupes de discussion des localités evaluées des cercles  de Niono( Sokolo) et Bandiagara (Yewa),  au</t>
    </r>
    <r>
      <rPr>
        <i/>
        <sz val="10"/>
        <color theme="1"/>
        <rFont val="Arial Narrow"/>
        <family val="2"/>
      </rPr>
      <t xml:space="preserve"> cours des 30 derniers jours, les principales sources de nourriture pour la majorité des ménages  étaient leur propre production agricole(Sokolo village urbain et Yawa) et l'achat de nouriture  avec de l'argent(Sokolo villages ruraux et Yawa), tandisque que dans la localité evaluée du cercle de Gao(N'Tillit) l'elevage constituait la principale source de nourriture de la majorité des menages.  
-Les participants aux  groupes de discussion des localités evaluées des cercles de Niono (  Sokolo village urbain ) et de Gao( N'Tillit ) ont rapporté  le commerce parmi les autres sources de nourriture de la majorité des  ménages  . De plus, dans les localités évaluées du cercle de Niono (Sokolo villages ruraux), le don et la solidarité des familles et proches   ont été rapporté par les participants  parmi les autres sources de nourriture des ménages.
- Dans la localité évaluée du cercle de Bandiagara , les distrubitions humanitaire a été rapporté par les participants au groupe de discussion parmi les autres sources de nourriture pour la majorité des ménages .</t>
    </r>
  </si>
  <si>
    <t xml:space="preserve">- Au cours des 30 derniers jours, dans les localités évaluées des cercles de Niono(Sokolo village ruraux), de Bandiagara et de Gao, la stratégie d'adaptation des ménages au manque de nourriture était la réduction de la quantité et de la qualité des repas journaliers selon les participants de trois groupes de discussion. 
-  Selon les participants de deux groupes de discussion des localités evaluées des cercles de Niono( Sokolo villages rureaux) et de Bandiagara , la consommation des aliments moins chers et moins preferés etait aussi une strategie d'adaptation en plus de la reduction de la qualité et de la quantité de la nourriture au cours des 30 derniers jours.                                                                     -De plus,selon les participants du groupe de discussion de la localité evaluée du cercle de Gao(N'Tillit),au cours des 30 derniers jours, l'emprunt ou la demande d'argent et de nourriture avec les familles proches ainsi que l'envoie d'argent ou de nourriture par les PDI qui travaillent dans leurs localités dacceuil etaient aussi des methodes d'adaptation.                                                                                                                                                                                                                                                                                                                                                                                                                                                                                                                             -  Selon les participants de trois groupes de discussion des localités évaluées des cercles de Niono(Sokolo villages rureaux), de Bandiagara et de Gao, les principales stratégies d'adaptation rapportées face au manque de nourriture au cours des 30 derniers jours étaient frequemment utilisées par la majorité des ménages. </t>
  </si>
  <si>
    <t xml:space="preserve">- Les participants d'un  groupe de discussion ont rapporté l'absence de marché accessible et fonctionnel du fait de l'insécurité engendrée par les menaces des groupes armés et la peur des engins explosifs au cours des 30 derniers jours dans les localités évaluées du cercle de Niono( Sokolo villages rureaux). De plus, les participants de deux groupes de discussion des  localités évaluées des cercles de Bandiagara et Niono(Sokolo village urbain) ont rapporté  une difficulté d'approvisionnement des marchés  par les commerçants avec la présence des groupes armés qui a occasionné l'abandon des marchés par certains commerçants. -De plus les participants du groupe de discussion de la localité evaluée du cercle de Bandiagara ont apporter une hausse des prix sur le marché occasionnée par la rareté des produits sur le marché
</t>
  </si>
  <si>
    <t>- Les participants de trois groupes de discussion ont rapporté dans les localités évaluées des cercles de Niono, de Bandiagara et de Gao que la majorité des populations ne s'est pas sentie en sécurité au cours des 30 derniers jours. En outre, ils ont rapporté une dégradation du contexte sécuritaire dans les localités évaluées des cercles de Bandiagara, de Niono(Villages ruraux) et de Gao au cours des 30 derniers jours. Par contre, aucun participant des trois groupes de discussion n'a rapporté de cas d'amelioration du contexte sécuritaire au cours des 30 derniers jours.</t>
  </si>
  <si>
    <t xml:space="preserve">- Au cours des 30 derniers jours, les préoccupations majeures des populations en termes de protection étaient la presence des goupes armés non etatiques dans les localités evaluées des cercles de Niono,de Bandiagara et de Gao d'après les participants de trois groupes de discussion. En effet, selon les participants au groupe de discussion du cercle de Niono, au cours des 30 derniers jours,la situation securitaire etait volatile depuis le depart des forces regulieres suite à une attaque de leur position dans la commune de Sokolo  par  des groupes armés non etatiques entrainant aissi des inquietudes majeurs notamment par rapport à l'augmentation des assassinats,enlevements et improvisation des engins explosifs.Aussi, toujours  selon  les participants au groupe de discussion des localités evaluées du cercle de Niono il existe des inquietes  par rapport à l'application de la charia par les groupes armés non etatiques, aux violences envers les femmes,à l'enrollement forcé des garçons et au harcelement des filles.                                                                                                                                                                                                     - D'apres  les participants du groupe de discussion de la localité evaluée du cercle de Gao,les enlevements et les assassinats ciblés constiuent enormement d'inquitude pour la majorité des menages de la localité de N'Tellit en plus du vol de betail.Selon ces memes participants, les populations sont en danger permanent car à chaque fois qu'une patrouille de l'armée malienne ou des forces barkhanes se rendent dans la zone,les populations recoivent aprés leur depart la visite des groupes armés non etatiques qui viennent s'assurer du silence de la population par rapport à leurs activités et position dans la localité au risque de tuer une personne le meme jour.Ainsi les mouvements incessants des groupes armés non etatatiques dans la  localité de N'Tellit a crée une peur au sein de la population qui est inquiete par des affrontements entre groupes arrmées non etatiques.                                                                                                                                                                                                                                                                                                                        - Selon les participants du groupe de discussion de la localité evalué du cercle de Bandiagara,les attaques et les risques d'attaques constituaient au cours des 30 derniers jours une grande inquietude pour la majorité des menages de la localité evaluée et cela suite à l'attaque  dans le chef lieu de la commune et à plusieurs menaces d'attaques des autres localités de la commune par des djihadistes courant le mois d'octobre 2021.                                                                                        
</t>
  </si>
  <si>
    <t xml:space="preserve">- Au cours des 30 derniers jours, dans les localités évaluées des cercles de  Bandiagara et de Gao, les participants de deux groupes de discussion n'ont pas rapporté des incidents liés aux IED. Par contre, les participants d'un groupe de discussion des localités évaluées du cercle de Niono ont rapporté la présence des incidents liés aux IED qui a causé la mort de personnes militaires au cours des 30 derniers jours dans la localité de Sokolo villages ruraux. </t>
  </si>
  <si>
    <t>- Au cours des 30 derniers jours, dans les localités évaluées des cercles de Niono,de Bandiagara et de  Gao, les participants de trois goupes de discussion ont rapporté que l'accès à l'eau potable a été très difficile pour la majorité des populations. Les principales raisons de cette situation selon les partcipants du groupe de discussion des localités evaluées du cercle de Niono sont le nombre insuffisant de borne fontaine,le manque d'entretien de forage,le manque de puits protegés et d'infrastructures. De même, dans la localité evaluée du  cercle de Gao, cette situation difficile d'accés à l'eau s'explique par le fait que les trois forages sur cinq sont en panne selon les participants au groupe de discussion de la localité evaluée du cercle de Gao( N'Tillit). Cependant, les participants du groupe de discussion de la localité evaluée du cercle de Bandiagara ont rapporté un accès insuffisant à l'eau potable dans la localité de Yewa à cause de la rareté des pluies pendant la saison pluvieuse .</t>
  </si>
  <si>
    <t>- Au cours des 30 derniers jours, les participants de deux groupes de discussion des localités évaluées des cercles de Niono et de Gao ont rapporté que la source principale d'eau potable des populations était respectivement le forage,le robinet et les chateaux d'eau. Par contre, les puits protegés ont été rapportés par les participants du groupe de discussion de la localité evaluée du cercle de Bandiagra( Yewa)  comme la principale source d'eau potable pour la majorité de la population.                                                                                                                                                                                                                                                                                                                                                                                                                                                                                                                          
'-  Les participants de trois groupes de discussion ont rapporté également la consommation d'eau des puits non protégés par les populations dans les localités évaluées des cercles de Niono, de Bandiagara et de Gao. Ces derniers ont rapporté que la consommation de cette eau avait causé des maladies hydriques aux populations tels que les maux de ventre et la diarrhée.</t>
  </si>
  <si>
    <t xml:space="preserve">
'- Dans les localités évaluées des cercles de Niono et de Bandiagara, les participants de deux  groupes de discussion ont rapporté que la majorité des populations se lavait les mains généralement avec de l'eau au moment des repas et utilisaient les décharges ouvertes pour y mettre leurs ordures.Par contre les participants de la localité evalué du cercle de Gao rapportent que la mjorité de la population se lavait les mains avec de l'eau et du savan avant les repas et au sorti des toillettes et que la gestion d'ordure par brulage etait la methode la plus utilisé par la majorité des menages.
'- Au cours des 30 derniers jours, le centre de santé communautaire (CSCOM) était fonctionnel dans la localité evaluée du cercle de Niono (Sokolo village urbain ) et aussi dans la localité evaluée du cercle de Gao d'après les participants de deux groupes de discussion des cercles de Niono et de Gao. Par contre, le CSCOM n'était pas fonctionnel dans la localité évaluée du cercle de Bandiagara d'après les participants au groupe de discussion . Aussi,selon les participants de  au groupe de discussion de la localité evaluée du cercle de Niono(Sokolo villages ruraux),à cause de l'insecurité,la peur d'emprunter  la route pour se rendre au Cscom au niveau du chef lieu de la commune a rendu inaccessible le Cscom pour la majorité de la population de ces localités</t>
  </si>
  <si>
    <t xml:space="preserve">- Au cours des 30 derniers jours, selon les participants du  groupe de discussion de la localité évaluée du cercles de Niono(Sokolo villages ruraux), les services de santé étaient inaccessibles à la majorité de la population. En effet, selon les participants du mêmes groupe de discussion, c'est l'insécurité qui a provoqué une peur au sein de la population qui ne peut plus emprunter normalement la route menant au chef lieu de commune où se trouve le Cscom.Selon les participants de deux groupes de discussion des localités evaluées des cerles de Niono(Sokolo village urbain) et de Bandiagara,  le depart d'une partie importante du  personnel médical et le manque d'approvissionment  en médicaments entrant la rupture de certains medicamment, font que les offres de santé n'etaient pas satisfaisante au cours des 30 derniers jours.
</t>
  </si>
  <si>
    <t>-Au cours des 30 derniers jours, les participants de trois groupes de discussion ont rapporté que les infrastructures educatives existaient dans les localités évaluées des cercles de Niono(Sokolo villages ruraux),de Bandiagara et de Gao, cependant elles sont fermées suite à l'insecurité grandissante occasionné par la presence  des groupes armés non etatiques  provoquant ainsi l'arrêt de travail et l'abandon de la zone par les enseignants .Ainsi les participants du groupe de discussion de la localité evaluée du cercle de Gao rapportent que les ecoles sont fermées à N'Tillit il y à plus de six ans.Par contre les participants du groupe de discussion du cercle de Niono(Sokolo village  urbain) rapportent que l'ecole est accessible cependant avec manque d'enseignant pour certaines classes.</t>
  </si>
  <si>
    <t xml:space="preserve">-Les participants du  groupe de discussion du cerle de Niono ont rapporté la présence d'abris endommagés suite aux inondations  dans les localités évaluées de cercle de Niono.Par contre,les participants aux groupes de discussions des localités evaluées des cercles de Bandiagara  et de Gao affirment que l'etat des abris dans les localités est stable sans evolution ni degradation.  </t>
  </si>
  <si>
    <t xml:space="preserve">-Au cours des 30 derniers jours, les participants au groupe de discussion  de la localité evaluée du cercle  de Gao  ont rapporté la destruction des infrastructures de communication par les groupes armés,chose qui rend trés difficile l'accés à l'information dans la localité.De meme les participants au groupe de discussion de la localité  évaluée du cercle de Bandiagara ont apporté l'existante d'une panne au niveau des instalations de communication telephonique au cours des 30 jours. Par contre, dans les localités évaluées du cercle de Niono, les participants d'un groupe de discussion ont rapporté la présence de reseaux de communication stable au cours des 30 derniers jours.Par ailleurs, les participants de deux groupes de discussion des localités évaluées des cercles de Niono et de Bandiagara ont également rapporté la radio comme des canaux de communication utilisés par les populations  au cours des 30 derniers jours.Selon les participants à deux groupes de discussion,la conversation en personne est aussi utilisée comme moyenne de communication au cours de 30 derniers jours par les populations des localités evaluées des cercles de Bandiagara et de Gao. </t>
  </si>
  <si>
    <t>Cercle de Bandiagara</t>
  </si>
  <si>
    <t>Localité:Yewa</t>
  </si>
  <si>
    <t>Localité: N'Tillit</t>
  </si>
  <si>
    <t>Localité:Sokolo village urbain</t>
  </si>
  <si>
    <t xml:space="preserve">Cause du départ :Manque de nourriture </t>
  </si>
  <si>
    <t>Cause du départ :Manque d'infrastructures sanitaire / meilleure prise en charge santé</t>
  </si>
  <si>
    <t xml:space="preserve">- Au cours des 30 derniers jours, l'insécurité à travers les attaques et les menaces des groupes armés a été rapportée par les participants de trois groupes de discussion parmi les principales causes de départ des populations dans les localités évaluées des cercles de Bandiagara, de Sokolo(villages ruraux) et de Gao au cours des 30 derniers jours. 
'- Les participants d'un groupe de discussion ont rapporté que le manque de nourriture,d'infrastructures de santé et d'une meilleur prise en charge sanitaire  étaient aussi parmi les principales causes de départ des populations dans la localités évaluées du cercle de Niono au cours des 30 derniers jours. </t>
  </si>
  <si>
    <t>Problèmes rencontrés lors du déplacement : Manque de nourriture/Fatigue</t>
  </si>
  <si>
    <t>Problèmes rencontrés lors du déplacement : Peur d'engin explosifs/de croiser les groupes armés non etatiques</t>
  </si>
  <si>
    <t>-Au cours des 30 derniers jours, les pistes goudronnées étaient parmi les principaux axes empruntés par les populations lors des déplacements dans la localité évaluée du cercle de Gao selon les participants au groupe de discussion.  .Tandisque, dans les localités évaluées des cercles de Bandiagara et de Niono,les populations en deplacement au cours des 30 derniers jours ont emprunté souvent les axes de terre et souvent les axes goudronés selon les participants de deux groupes de discussion. De plus, d'après les participants d'un groupe de discussion, la voie fluviale avec les pirogues étaient aussi empruntées par les populations lors des déplacements dans la localité évaluée du cercle de Niono(Sokolo village ) au cours des 30 derniers jours.</t>
  </si>
  <si>
    <t xml:space="preserve">- Au cours des 30 derniers jours, dans les localités évaluées des cercles de Niono(Sokolo villages ruraux) et de Bandiagara, les principaux problèmes les plus rencontrés lors des déplacements de populations étaient  la peur de tomber sur des engins exploisifs ou de subir des attaques des groupes armés non etatiques sur la route.                                                                                    -Selon les participants du groupe de discussion des localités evaluées du cercle de Niono, le manque de nourriture et la fatique etaient aussi des problemes aux quels les populations en deplacements etaient confronté .                                                                                                                                                                                                                                                                                                     -Par contre selon les participants au groupe de discussion de la localité evaluée du cercle de Gao,les populations en deplacement n'ont rencontré aucun probléme pendant le deplacement aucours des 30 derniers jours.
</t>
  </si>
  <si>
    <t>- Au cours des 30 derniers jours, selon les participants des groupes de discussion des localités evaluées des cercles de Niono et de Gao le choix de la localité d'accueil lors des déplacements de populations était les chefs lieux des cercles de Niono et de Gao; localités dans lesquelles, la population déplacée pense être plus en sécurité et pouvoir  beneficier de plus d'assistance. Par exemple, les participants d'un groupe de discussion de la localité évaluée du cercle de Gao rapportaient que :" Nous avons fuit les violences et les differentes menaces qui sont commises par des groupes armés terroristes et nous avions choisi de venir ici à Gao pour pouvoir être en securité et beneficier de l'assistance de la part des ONG et de l'Etat". -Par contre selon les participants au groupe de discussion de la localité evaluée du cercle de Bandiagara,les deplacés ont choisi la capitale regionale Mopti par ce que quand les gens quittent la localité,ils partent soit à Bandiagara,Mopti ou Bamako mais la majorité vient à Mopti.</t>
  </si>
  <si>
    <t xml:space="preserve">Selon les participants de deux groupes de discussion, les vehicules( camion,Pick-up,Bus) étaient parmi les principaux moyens de transport utilisés par les personnes en situation de déplacement dans les localités évaluées des cercles de Bandiagara de Niono et de Gao. De plus, d'après les participants de trois de groupes de discussion, les tricycles et motos étaient utilisés pour les deplacements dans les localités évaluées des cercles de Niono, de Bandiagara et de Gao.Aussi les participants de la localité evaluée du cercle de Niono(Sokolo villages ruraux) ont rapporté la pirogue comme moyen utilisé par les populations en deplacement au cours de 30 derniers jours. </t>
  </si>
  <si>
    <t xml:space="preserve">-  Les participants de trois  groupes de discussion des localités évaluées des cercles de Niono, de Bandiagara et de Gao ont rapporté l'arrivée des personnes déplacées au cours des 30 derniers jours dans la ville de Niono,de Mopti et de Gao . </t>
  </si>
  <si>
    <t xml:space="preserve">
- Au cours des 30 derniers jours, selon les participants de trois groupes de discussion des localités évaluées des cercles de Niono, de Bandiagara, et de Gao les déplacements de personnes étaient de type intra-région et les personnes déplacées avaient pour destination principale les villes de Niono, de Mopti et de Gao.</t>
  </si>
  <si>
    <t xml:space="preserve">- Au cours des 30 derniers jours, malgré le déplacement d'une partie de la population d'après les participants de trois groupes de discussion des localités évaluées des cercles de Niono,de Bandiagara  et de Gao, une communauté locale est restée dans les localités d'origine des populations déplacées.
-Selon les participants au groupe de discussion de la localité evaluée du cercle de Niono(Sokolo village urbain) il y'a des deplacés interne dans la localité en provenance du village de Souraka Singo au cours des 30 jours precedent le groupe de discussion.                                                                                                                                                                                                 -  Selon les participants de deux groupes de discussion, il existe des retournées dans les localités d'origine des populations déplacées des cercles de Bandiagara et de Niono (Sokolo village urbain). En effet, les retournées du cercle de Niono(Sokolo village urbain) sont venues pour la recolte suite à l'accord de partage des recoltes trouvé avec les groupes armés non etatiques presents dans la Zone et ceux retournés de la lacalité evaluée du cercle de Bandiagara les sont aussi pour la recolte .
</t>
  </si>
  <si>
    <t>"- Au cours des 30 derniers jours, selon les participants au  groupe de discussion de la localité évaluée du cercle de Niono(Village urbain), la majorité des  personnes déplacées était logée en sites d'accueil dans la ville de Niono,par exemple les participants de Sokolo villages urbains rapportent:"nous sommes dans les ecoles et c'est bientot la rentrée nous allons etre deloger dans un autre lieu".                                                                                                                                                                                                                                                                              Cependant, les participants de deux groupes de discussion des localités évaluées des cercles de Bandiagara  et de Gao ont rapporté que la majorité des personnes déplacées se sont installées de facon dispercée dans les villes de Mopti et de Gao dans des familles d'acceuil cours des 30 derniers jours.</t>
  </si>
  <si>
    <t>"- Au cours des 30 derniers jours, les participants de trois groupes de discussion ont rapporté que les déplacements étaient temporaires dans toutes les localités évaluées des trois regions. De plus, ils ont rapporté que les personnes déplacées ont une volonté de retourer à condition que la sécurité soit rétablie dans leurs localités d'origine.</t>
  </si>
  <si>
    <t xml:space="preserve">Le projet HSM - 3 Frontières a pour objectif de produire une analyse régulière et transfrontalière de la sévérité des besoins multisectoriels dans la région dite des Trois Frontières (régions frontalières du Mali, Niger et Burkina Faso) à travers une collecte de données mensuelle via des informateurs clés, dans le contexte des difficultés grandissantes d’accès humanitaire. Une phase pilote de ce projet était en cours depuis novembre 2019. Les phases 1 et 2 ont eu lieu du début de l'année 2020 à fin juin 2021. 
A partir de septembre 2021, une phase 3 du projet HSM a été reconduite avec dorénavant un suivi (collecte de données) bimestriel de la situation humanitaire dans les régions de Gao, Tombouctou, Ménaka et Mopti. Le projet HSM aura désormais la possibilité de faire des collectes de données qualitatives dans d'autres zones humanitaires et prioritaires du Mali comme la région de Ségou.
Les bénéficiaires du projet au Mali sont les acteurs humanitaires qui œuvrent dans la zone du projet. 
Le but de l'analyse qualitative est de venir compléter l'analyse quantitative effectuée en parallèle au sein du projet HSM - 3 Frontières, en venant détailler les sujets jugés pertinents en fonction de la région/zone d'origine de la population participant au groupe de discussion (FGD). De plus, l'analyse qualitative aura pour objectif de cibler des localités prioritaires en termes de besoins d'information humanitaire (hotspots) pour produire à temps des produits. 
</t>
  </si>
  <si>
    <t>Du 3 au 27 Novembre 2021</t>
  </si>
  <si>
    <t>Deux types de groupe de discussion ont été réalisés dans chaque localité evaluée: Un premier basé sur les besoins multisectoriels des ménages de la zone d'intérêt, suivi d'un deuxiéme ayant pour but de realiser une cartographie participative avec les ménages déplacés de la zone d'intérêt. Trois localités ont été ciblées: une dans la region de Mopti, une dans la region de Segou et une dans la region de Gao.
Ces groupes de discussion étaient parfois mixtes (hommes et femmes) ou composés uniquement d'hommes. Tous les participants etaient des PDI. La méthodologie appliquée est celle présentée dans les TDR. Cliquer le lien ci dessous pour plus d'information.</t>
  </si>
  <si>
    <t>Les données obtenues permettent une compréhension contextuelle des données collectées lors de l'évaluation quantitative menée en parallèle dans les localités évaluées des régions de Mopti et Gao ; il n'y a pas eu d'évaluation quantitative des localités évaluées de la région de Segou, cependant les participants de quatre localités (reparti en localité urbaine et rurale) de la commune de Sokolo ont participé aux FGD. Ces FGD amènent des éléments explicatifs de contexte constituant une aide précieuse pour la compréhension et l'analyse des dynamiques de déplacement des populations et des besoins des populations déplacées. Malgré la qualité des données obtenues, la prise de note n'a pas pu être exhaustive et il est possible que certaines informations manquent. Le suivi effectué avec les équipes terrains a pour but de réduire cette perte d'informations autant que possible. Dans le processus de validation des données qualitatives au niveau terrain, après chaque activité de FGD, le chargé de terrain (modérateur) fait un bilan avec l'enquêteur (transcripteur). Lors de cet exercice de débriefing, le chargé de terrain et l'enquêteur font la triangulation des données des notes manuscrites par rapport aux réponses non verbales des participants du FGD de manière aussi neutre que possible. Ainsi, un rapport de débriefing est fait après chaque FGD et partagé à l'équipe de projet pour faciliter le traitement et l'analyse des données.</t>
  </si>
  <si>
    <t>Résumé et analyse des échanges (FGD sur les besoins multisectoriels)</t>
  </si>
  <si>
    <t>Résumé et analyse des échanges (FGD de la cartographie participative)</t>
  </si>
  <si>
    <t>L'analyse à partir d'une grille de saturation a permis d'identifier les termes récurrents et les besoins prioritaires des ménages PDI vivant dans les différentes régions et localités d'origine (cf. grille de saturation pour voir les localités d'origine concernées) sur les différents secteurs d'intervention humanitaire au Mali. 
Les modules d'analyses se composent de la façon suivante : 
 - deux modules obligatoires : Sécurité Alimentaire, Protection  
 - deux modules complémentaires (au choix parmi les secteurs d'intervention humanitaire restants) 
L'analyse a été appuyée avec des échanges auprès des équipes terrain ayant réalisé les FGD, afin de clarifier les potentielles incompréhensions dans les debriefings.</t>
  </si>
  <si>
    <t>- Au cours des 30 derniers jours, les participants du groupe de discussion de la localité evaluée du cercle de Gao ont rapporté l'existence des latrines et des points d'eau  en mauvais état dans les écoles de la localité évaluée, tandisque les participants du groupe de discussion de la localité évaluée du cercle de Bandiagara ont fait mention d'un forage en panne.</t>
  </si>
  <si>
    <t xml:space="preserve">- Selon les participants des trois groupes de discussion, au cours des 30 derniers jours, l'insécurité était le principal facteur qui a rendu difficile l'accès des ménages à suffisamment de nourriture dans les localités évaluées des cercles de Bandiagara, de Niono et de Gao. Cette situation était surtout accentuée dans la localité evaluée du cercle de Niono(Sokolo villages ruraux) suite à leurs refus de signer un accord de partage de leurs recoltes avec les groupes armés non etatiques et dans la localité evaluée du  Cercle de Bandiagara suite à l'attaque de la localité en aout 2021  par des groupes armés non etatique plongeant la localité dans une forte situation d'insecurité qui perdure selon les participants. Par contre le participant au groupe de discussion du cerle de Niono (Sokolo  village urbain)  a rapporté que l'accès à la nourriture etait stable pour la majorité des ménages de la localité de Sokolo village urbain grace à l'accord de partage des recoltes signé avec les groupes armés non etatiques .
-
 -  Selon les participants de trois groupes de discussion des localités évaluées des cercles de Bandiagara ,Niono(Sokolo village urbain) et de Gao, la majorité des ménages n'avait pas accès à suffisamment de nourriture au cours des 30 derniers jours car l'insécurité avait empeché l'accès des ménages aux terres cultivables et aux zones de paturage. 
 -  Selon les participants de deux groupes de discussion des localités évaluées des cercles de Bandiangra et Niono(Sokolo Villages ruraux), l'accès des ménages à suffisamment de nourriture était en détérioration au cours des 30 derniers jours car l'insécurité avait empeché l'accès des ménages aux terres cultivables. De même, les participants d'un groupe de discussion du cercle de Gao ont rapporté que l'insécurité a fait que les ménages n'ont pas accès aux pâturages pour l'élévage du bétail et a provoqué la rareté du betail dans la zone.  </t>
  </si>
  <si>
    <t xml:space="preserve">
'- Au cours des 30 derniers jours, selon  les participants de trois groupes de discussion des localités évaluées des cercles de Niono et de Bandiagara , le paludisme était cité parmi l'un des principaux problèmes de santé de la majorité des populations en plus des maladies respiratoires rapporté par  les paticipants du groupe de discussion du cercle de Bandiagara.                                                                                                                                       
-Par contre,selon les participants au groupe de discussion de la localité évaluée du cercle de Gao,les agressions des groupes armés seraient les principales causes de morbidité dans la localité évaluée.</t>
  </si>
  <si>
    <t xml:space="preserve">- Au cours des 30 derniers jours, les participants de trois groupes de discussion ont rapporté que la majorité des populations auraient besoins des articles de cuisine (marmites, tasses et seaux) dans les loccalités évaluées des cercles de Niono, de Bandiagara et de Gao. De plus, les participants de deux groupes de discussion des localités évaluées des cercle de Niono et de Gao ont rapporté les moustiquaires,les articles de couchage et les articles vestimentaires parmi leurs besoins en BNA au cours des 30 derniers jours.   </t>
  </si>
  <si>
    <t>Localité:Sokolo villages ruraux</t>
  </si>
  <si>
    <t>La peur d'attaque des djihadistes en cour de route</t>
  </si>
  <si>
    <r>
      <rPr>
        <b/>
        <u/>
        <sz val="10"/>
        <rFont val="Arial Narrow"/>
        <family val="2"/>
      </rPr>
      <t>Région de Mopti</t>
    </r>
    <r>
      <rPr>
        <b/>
        <sz val="10"/>
        <rFont val="Arial Narrow"/>
        <family val="2"/>
      </rPr>
      <t xml:space="preserve"> </t>
    </r>
    <r>
      <rPr>
        <sz val="10"/>
        <rFont val="Arial Narrow"/>
        <family val="2"/>
      </rPr>
      <t>:
Cercle de Bandiagara/Commune de Dourou :</t>
    </r>
    <r>
      <rPr>
        <b/>
        <sz val="10"/>
        <rFont val="Arial Narrow"/>
        <family val="2"/>
      </rPr>
      <t xml:space="preserve"> la localité de Yawa </t>
    </r>
    <r>
      <rPr>
        <sz val="10"/>
        <rFont val="Arial Narrow"/>
        <family val="2"/>
      </rPr>
      <t xml:space="preserve">        </t>
    </r>
    <r>
      <rPr>
        <b/>
        <sz val="10"/>
        <rFont val="Arial Narrow"/>
        <family val="2"/>
      </rPr>
      <t xml:space="preserve">                                                                                   </t>
    </r>
    <r>
      <rPr>
        <sz val="10"/>
        <rFont val="Arial Narrow"/>
        <family val="2"/>
      </rPr>
      <t xml:space="preserve">                                                                                                             
</t>
    </r>
    <r>
      <rPr>
        <b/>
        <u/>
        <sz val="10"/>
        <rFont val="Arial Narrow"/>
        <family val="2"/>
      </rPr>
      <t>Région de Gao</t>
    </r>
    <r>
      <rPr>
        <sz val="10"/>
        <rFont val="Arial Narrow"/>
        <family val="2"/>
      </rPr>
      <t xml:space="preserve"> :
  Cercle de Gao/Commune de N'Tillit : </t>
    </r>
    <r>
      <rPr>
        <b/>
        <sz val="10"/>
        <rFont val="Arial Narrow"/>
        <family val="2"/>
      </rPr>
      <t xml:space="preserve">la localité de N'Tillit </t>
    </r>
    <r>
      <rPr>
        <sz val="10"/>
        <rFont val="Arial Narrow"/>
        <family val="2"/>
      </rPr>
      <t xml:space="preserve">   
</t>
    </r>
    <r>
      <rPr>
        <b/>
        <u/>
        <sz val="10"/>
        <rFont val="Arial Narrow"/>
        <family val="2"/>
      </rPr>
      <t>Région de Segou</t>
    </r>
    <r>
      <rPr>
        <sz val="10"/>
        <rFont val="Arial Narrow"/>
        <family val="2"/>
      </rPr>
      <t xml:space="preserve"> </t>
    </r>
    <r>
      <rPr>
        <b/>
        <sz val="10"/>
        <rFont val="Arial Narrow"/>
        <family val="2"/>
      </rPr>
      <t xml:space="preserve"> :
 </t>
    </r>
    <r>
      <rPr>
        <sz val="10"/>
        <rFont val="Arial Narrow"/>
        <family val="2"/>
      </rPr>
      <t>Cercle de Niono/Commune de Sokolo</t>
    </r>
    <r>
      <rPr>
        <b/>
        <sz val="10"/>
        <rFont val="Arial Narrow"/>
        <family val="2"/>
      </rPr>
      <t xml:space="preserve"> : les localités de Sokolo, Tientienbougou, Masarazana, Chokoun et TC</t>
    </r>
  </si>
  <si>
    <t xml:space="preserve">L'ensemble des points de discussion abordés lors des FGD sont retranscrits dans cette grille de saturation. Lors des FGD basés sur les besoins multisectoriels, le chargé de terrain et son équipe font d'abord les modules obligatoires du questionnaire de FGD, ensuite selon le contexte de la zone, ils ont le choix de faire un ou plusieurs modules complémentaires afin de pouvoir collecter des informations qualitatives pertinentes. A la fin du FGD, le chargé de terrain explique dans la fiche de débriefing les raisons de ses choix en lien avec les différents modules complémentaires. Ainsi, dans la région de Gao, certains modules complémentaires n'ont pas été adressés en lien avec le contexte humanitaire des localités évaluées.
Par ailleur, pour le FGD de la commune de Sokolo, les participants provenaient de plusieurs localités de la commune. Nous avons donc désagrégé les résultats en Sokolo village urbain et Sokolo village ruraux pour faire ressortir les particularités et les specificités propre à chaque zone.
Par souci de protection de données sensibles, certaines informations seront supprimées lors de la publication de la grille, avec accord du HQ et du CC, afin de garantir la sécurité des populations ayant participé aux FGD. La grille de saturation sera mise à jour après validation pour un partage externe (ne pas hésiter à flécher des données qui sembleraient sensibles et qui n'auraient pas été indiquées).  </t>
  </si>
  <si>
    <t xml:space="preserve"> </t>
  </si>
  <si>
    <t>Travail des enfants ( avec les milices armées )</t>
  </si>
  <si>
    <t>Autre travail des enfants</t>
  </si>
  <si>
    <t xml:space="preserve">
-Au cours des 30 jours précédant les groupes de discussion, les participants de toutes les localités évaluées ont fait cas de l'absence d'assistance en protection;
-Selon les participants aux groupes de discussion de la commune de Sokolo, il y aurait au cours des 30 jours précédant les groupes de discussion, des personnes parmi la population qui présentaient des signes de détresse(psychologique). En plus, les femmes seraient fortement exposées aux VBG d’après toujours les mêmes participants aux groupes de discussion.
-En outre d'après les participants aux groupes de discussion de la localité de Yawa, des enfants auraient adhérés le clan de chasseurs et feraient le check point sur la route en possession de fusils ; tandis que les participants de N’Tillit ont rapporté que dans la zone d’intérêt, les enfants aident les parents dans les travaux en puisant de l’eau.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</si>
</sst>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Arial Narrow"/>
      <family val="2"/>
    </font>
    <font>
      <b/>
      <sz val="11"/>
      <color theme="0"/>
      <name val="Arial Narrow"/>
      <family val="2"/>
    </font>
    <font>
      <sz val="11"/>
      <name val="Arial Narrow"/>
      <family val="2"/>
    </font>
    <font>
      <b/>
      <sz val="16"/>
      <color theme="1"/>
      <name val="Arial Narrow"/>
      <family val="2"/>
    </font>
    <font>
      <i/>
      <sz val="11"/>
      <color theme="1"/>
      <name val="Arial Narrow"/>
      <family val="2"/>
    </font>
    <font>
      <b/>
      <sz val="10"/>
      <color theme="0"/>
      <name val="Arial Narrow"/>
      <family val="2"/>
    </font>
    <font>
      <sz val="9"/>
      <color theme="0"/>
      <name val="Arial Narrow"/>
      <family val="2"/>
    </font>
    <font>
      <b/>
      <sz val="12"/>
      <color theme="0"/>
      <name val="Arial Narrow"/>
      <family val="2"/>
    </font>
    <font>
      <b/>
      <sz val="9"/>
      <color theme="0"/>
      <name val="Arial Narrow"/>
      <family val="2"/>
    </font>
    <font>
      <b/>
      <sz val="10"/>
      <color theme="1"/>
      <name val="Arial Narrow"/>
      <family val="2"/>
    </font>
    <font>
      <i/>
      <sz val="10"/>
      <color theme="1"/>
      <name val="Arial Narrow"/>
      <family val="2"/>
    </font>
    <font>
      <sz val="10"/>
      <color theme="1"/>
      <name val="Arial Narrow"/>
      <family val="2"/>
    </font>
    <font>
      <b/>
      <sz val="10"/>
      <name val="Arial Narrow"/>
      <family val="2"/>
    </font>
    <font>
      <sz val="10"/>
      <name val="Arial Narrow"/>
      <family val="2"/>
    </font>
    <font>
      <b/>
      <sz val="11"/>
      <color rgb="FFFFFFFF"/>
      <name val="Arial Narrow"/>
      <family val="2"/>
    </font>
    <font>
      <i/>
      <sz val="11"/>
      <color theme="2" tint="-0.499984740745262"/>
      <name val="Arial Narrow"/>
      <family val="2"/>
    </font>
    <font>
      <sz val="11"/>
      <color rgb="FF000000"/>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b/>
      <u/>
      <sz val="10"/>
      <color rgb="FFEE5859"/>
      <name val="Arial Narrow"/>
      <family val="2"/>
    </font>
    <font>
      <b/>
      <sz val="10"/>
      <color rgb="FFEE5859"/>
      <name val="Arial Narrow"/>
      <family val="2"/>
    </font>
    <font>
      <i/>
      <sz val="10"/>
      <name val="Arial Narrow"/>
      <family val="2"/>
    </font>
    <font>
      <b/>
      <u/>
      <sz val="10"/>
      <name val="Arial Narrow"/>
      <family val="2"/>
    </font>
    <font>
      <u/>
      <sz val="11"/>
      <color theme="10"/>
      <name val="Calibri"/>
      <family val="2"/>
      <scheme val="minor"/>
    </font>
    <font>
      <i/>
      <sz val="11"/>
      <name val="Arial Narrow"/>
      <family val="2"/>
    </font>
    <font>
      <b/>
      <sz val="28"/>
      <name val="Arial Narrow"/>
      <family val="2"/>
    </font>
    <font>
      <sz val="9"/>
      <color indexed="81"/>
      <name val="Tahoma"/>
      <charset val="1"/>
    </font>
    <font>
      <b/>
      <sz val="9"/>
      <color indexed="81"/>
      <name val="Tahoma"/>
      <charset val="1"/>
    </font>
  </fonts>
  <fills count="11">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666666"/>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s>
  <borders count="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thin">
        <color indexed="64"/>
      </left>
      <right style="thin">
        <color indexed="64"/>
      </right>
      <top style="thin">
        <color indexed="64"/>
      </top>
      <bottom style="thin">
        <color indexed="64"/>
      </bottom>
      <diagonal/>
    </border>
    <border>
      <left style="medium">
        <color theme="1" tint="0.14999847407452621"/>
      </left>
      <right style="thin">
        <color theme="0"/>
      </right>
      <top style="medium">
        <color theme="1" tint="0.14999847407452621"/>
      </top>
      <bottom/>
      <diagonal/>
    </border>
    <border>
      <left style="thin">
        <color theme="0"/>
      </left>
      <right style="thin">
        <color theme="0"/>
      </right>
      <top style="medium">
        <color theme="1" tint="0.14999847407452621"/>
      </top>
      <bottom/>
      <diagonal/>
    </border>
    <border>
      <left style="thin">
        <color theme="0"/>
      </left>
      <right style="medium">
        <color theme="1" tint="0.14999847407452621"/>
      </right>
      <top style="medium">
        <color theme="1" tint="0.1499984740745262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rgb="FFFFFFFF"/>
      </right>
      <top/>
      <bottom style="medium">
        <color rgb="FFFFFFFF"/>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theme="1" tint="0.14999847407452621"/>
      </left>
      <right/>
      <top style="medium">
        <color theme="1" tint="0.14999847407452621"/>
      </top>
      <bottom style="thin">
        <color indexed="64"/>
      </bottom>
      <diagonal/>
    </border>
    <border>
      <left/>
      <right style="thin">
        <color theme="0"/>
      </right>
      <top style="medium">
        <color theme="1" tint="0.14999847407452621"/>
      </top>
      <bottom style="thin">
        <color indexed="64"/>
      </bottom>
      <diagonal/>
    </border>
  </borders>
  <cellStyleXfs count="2">
    <xf numFmtId="0" fontId="0" fillId="0" borderId="0"/>
    <xf numFmtId="0" fontId="26" fillId="0" borderId="0" applyNumberFormat="0" applyFill="0" applyBorder="0" applyAlignment="0" applyProtection="0"/>
  </cellStyleXfs>
  <cellXfs count="211">
    <xf numFmtId="0" fontId="0" fillId="0" borderId="0" xfId="0"/>
    <xf numFmtId="0" fontId="0" fillId="0" borderId="1" xfId="0" applyBorder="1" applyAlignment="1">
      <alignment vertical="center"/>
    </xf>
    <xf numFmtId="0" fontId="0" fillId="0" borderId="1" xfId="0" applyFill="1"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1" fillId="0" borderId="8" xfId="0" applyFont="1" applyBorder="1"/>
    <xf numFmtId="0" fontId="1" fillId="0" borderId="9" xfId="0" applyFont="1" applyBorder="1"/>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indent="1"/>
    </xf>
    <xf numFmtId="0" fontId="17" fillId="0" borderId="11" xfId="0" applyFont="1" applyBorder="1" applyAlignment="1">
      <alignment horizontal="left" vertical="center" wrapText="1" indent="1"/>
    </xf>
    <xf numFmtId="0" fontId="15" fillId="4" borderId="12" xfId="0" applyFont="1" applyFill="1" applyBorder="1" applyAlignment="1">
      <alignment horizontal="justify" vertical="center" wrapText="1"/>
    </xf>
    <xf numFmtId="0" fontId="19" fillId="0" borderId="13" xfId="0" applyFont="1" applyBorder="1" applyAlignment="1">
      <alignment vertical="center" wrapText="1"/>
    </xf>
    <xf numFmtId="0" fontId="17" fillId="0" borderId="14" xfId="0" applyFont="1" applyBorder="1" applyAlignment="1">
      <alignment vertical="center" wrapText="1"/>
    </xf>
    <xf numFmtId="0" fontId="1" fillId="0" borderId="14" xfId="0" applyFont="1" applyBorder="1" applyAlignment="1">
      <alignment vertical="top" wrapText="1"/>
    </xf>
    <xf numFmtId="0" fontId="19" fillId="0" borderId="14" xfId="0" applyFont="1" applyBorder="1" applyAlignment="1">
      <alignment vertical="center" wrapText="1"/>
    </xf>
    <xf numFmtId="0" fontId="1" fillId="0" borderId="0" xfId="0" applyFont="1"/>
    <xf numFmtId="0" fontId="2" fillId="5" borderId="7" xfId="0" applyFont="1" applyFill="1" applyBorder="1" applyAlignment="1">
      <alignment vertical="top" wrapText="1"/>
    </xf>
    <xf numFmtId="0" fontId="2" fillId="5" borderId="16" xfId="0" applyFont="1" applyFill="1" applyBorder="1" applyAlignment="1">
      <alignment horizontal="left" vertical="top" wrapText="1"/>
    </xf>
    <xf numFmtId="0" fontId="14" fillId="6" borderId="17" xfId="0" applyFont="1" applyFill="1" applyBorder="1" applyAlignment="1">
      <alignment vertical="top" wrapText="1"/>
    </xf>
    <xf numFmtId="0" fontId="14" fillId="6" borderId="3" xfId="0" applyFont="1" applyFill="1" applyBorder="1" applyAlignment="1">
      <alignment horizontal="left" vertical="top" wrapText="1"/>
    </xf>
    <xf numFmtId="0" fontId="14" fillId="0" borderId="17" xfId="0" applyFont="1" applyFill="1" applyBorder="1" applyAlignment="1">
      <alignment vertical="top" wrapText="1"/>
    </xf>
    <xf numFmtId="0" fontId="14" fillId="0" borderId="18" xfId="0" applyFont="1" applyFill="1" applyBorder="1" applyAlignment="1">
      <alignment horizontal="left" vertical="top" wrapText="1"/>
    </xf>
    <xf numFmtId="0" fontId="14" fillId="7" borderId="3" xfId="0" applyFont="1" applyFill="1" applyBorder="1" applyAlignment="1">
      <alignment horizontal="left" vertical="top" wrapText="1"/>
    </xf>
    <xf numFmtId="0" fontId="14" fillId="6" borderId="19" xfId="0" applyFont="1" applyFill="1" applyBorder="1" applyAlignment="1">
      <alignment vertical="top" wrapText="1"/>
    </xf>
    <xf numFmtId="0" fontId="14" fillId="6" borderId="20" xfId="0" applyFont="1" applyFill="1" applyBorder="1" applyAlignment="1">
      <alignment vertical="top" wrapText="1"/>
    </xf>
    <xf numFmtId="0" fontId="14" fillId="2" borderId="19" xfId="0" applyFont="1" applyFill="1" applyBorder="1" applyAlignment="1">
      <alignment vertical="top" wrapText="1"/>
    </xf>
    <xf numFmtId="0" fontId="14" fillId="2" borderId="20" xfId="0" applyFont="1" applyFill="1" applyBorder="1" applyAlignment="1">
      <alignment vertical="top" wrapText="1"/>
    </xf>
    <xf numFmtId="0" fontId="14" fillId="6" borderId="18" xfId="0" applyFont="1" applyFill="1" applyBorder="1" applyAlignment="1">
      <alignment horizontal="left" vertical="top" wrapText="1"/>
    </xf>
    <xf numFmtId="0" fontId="2" fillId="5" borderId="21" xfId="0" applyFont="1" applyFill="1" applyBorder="1" applyAlignment="1">
      <alignment horizontal="left" vertical="top" wrapText="1"/>
    </xf>
    <xf numFmtId="0" fontId="14" fillId="2" borderId="0" xfId="0" applyFont="1" applyFill="1" applyAlignment="1">
      <alignment wrapText="1"/>
    </xf>
    <xf numFmtId="0" fontId="0" fillId="2" borderId="0" xfId="0" applyFill="1"/>
    <xf numFmtId="0" fontId="0" fillId="0" borderId="0" xfId="0" applyAlignment="1">
      <alignment wrapText="1"/>
    </xf>
    <xf numFmtId="0" fontId="0" fillId="2" borderId="0" xfId="0" applyFill="1" applyAlignment="1">
      <alignment wrapText="1"/>
    </xf>
    <xf numFmtId="0" fontId="14" fillId="0" borderId="22" xfId="0" applyFont="1" applyFill="1" applyBorder="1" applyAlignment="1">
      <alignment vertical="top" wrapText="1"/>
    </xf>
    <xf numFmtId="0" fontId="14" fillId="0" borderId="23" xfId="0" applyFont="1" applyFill="1" applyBorder="1" applyAlignment="1">
      <alignment horizontal="left" vertical="top" wrapText="1"/>
    </xf>
    <xf numFmtId="0" fontId="14" fillId="2" borderId="0" xfId="0" applyFont="1" applyFill="1" applyBorder="1" applyAlignment="1">
      <alignment vertical="top" wrapText="1"/>
    </xf>
    <xf numFmtId="0" fontId="14" fillId="2" borderId="0" xfId="0" applyFont="1" applyFill="1" applyBorder="1" applyAlignment="1">
      <alignment horizontal="left" vertical="top" wrapText="1"/>
    </xf>
    <xf numFmtId="0" fontId="14" fillId="2" borderId="9" xfId="0" applyFont="1" applyFill="1" applyBorder="1" applyAlignment="1">
      <alignment horizontal="left" vertical="top" wrapText="1"/>
    </xf>
    <xf numFmtId="0" fontId="0" fillId="0" borderId="2" xfId="0" applyBorder="1" applyAlignment="1">
      <alignment vertical="center" wrapText="1"/>
    </xf>
    <xf numFmtId="0" fontId="0" fillId="0" borderId="1" xfId="0" applyBorder="1" applyAlignment="1">
      <alignment vertical="center" wrapText="1"/>
    </xf>
    <xf numFmtId="0" fontId="5" fillId="2" borderId="26" xfId="0" applyFont="1" applyFill="1" applyBorder="1" applyAlignment="1">
      <alignment vertical="center"/>
    </xf>
    <xf numFmtId="0" fontId="5" fillId="2" borderId="26" xfId="0" applyFont="1" applyFill="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7" fillId="3" borderId="24" xfId="0" applyFont="1" applyFill="1" applyBorder="1" applyAlignment="1">
      <alignment vertical="center"/>
    </xf>
    <xf numFmtId="0" fontId="7" fillId="3" borderId="24" xfId="0" applyFont="1" applyFill="1" applyBorder="1" applyAlignment="1">
      <alignment horizontal="center" vertical="center"/>
    </xf>
    <xf numFmtId="0" fontId="9" fillId="3" borderId="24" xfId="0" applyFont="1" applyFill="1" applyBorder="1" applyAlignment="1">
      <alignment horizontal="center" vertical="center" wrapText="1"/>
    </xf>
    <xf numFmtId="0" fontId="11" fillId="0" borderId="24" xfId="0" applyFont="1" applyFill="1" applyBorder="1" applyAlignment="1">
      <alignment vertical="center" wrapText="1"/>
    </xf>
    <xf numFmtId="0" fontId="12" fillId="0" borderId="24" xfId="0" applyFont="1" applyFill="1" applyBorder="1" applyAlignment="1">
      <alignment vertical="center"/>
    </xf>
    <xf numFmtId="0" fontId="12" fillId="0" borderId="24" xfId="0" applyFont="1" applyFill="1" applyBorder="1" applyAlignment="1">
      <alignment vertical="center" wrapText="1"/>
    </xf>
    <xf numFmtId="0" fontId="5" fillId="0" borderId="27" xfId="0" applyFont="1" applyBorder="1" applyAlignment="1">
      <alignment vertical="center" wrapText="1"/>
    </xf>
    <xf numFmtId="0" fontId="10" fillId="6" borderId="24" xfId="0" applyFont="1" applyFill="1" applyBorder="1" applyAlignment="1">
      <alignment vertical="center"/>
    </xf>
    <xf numFmtId="0" fontId="12" fillId="6" borderId="24" xfId="0" applyFont="1" applyFill="1" applyBorder="1" applyAlignment="1">
      <alignment vertical="center"/>
    </xf>
    <xf numFmtId="0" fontId="12" fillId="6" borderId="24" xfId="0" applyFont="1" applyFill="1" applyBorder="1" applyAlignment="1">
      <alignment vertical="center" wrapText="1"/>
    </xf>
    <xf numFmtId="0" fontId="14" fillId="6" borderId="24" xfId="0" applyFont="1" applyFill="1" applyBorder="1" applyAlignment="1">
      <alignment vertical="center"/>
    </xf>
    <xf numFmtId="0" fontId="11" fillId="6" borderId="24" xfId="0" applyFont="1" applyFill="1" applyBorder="1" applyAlignment="1">
      <alignment vertical="center" wrapText="1"/>
    </xf>
    <xf numFmtId="0" fontId="12" fillId="0" borderId="24" xfId="0" applyFont="1" applyFill="1" applyBorder="1" applyAlignment="1">
      <alignment horizontal="left" vertical="center" wrapText="1"/>
    </xf>
    <xf numFmtId="0" fontId="12" fillId="6" borderId="24" xfId="0" applyFont="1" applyFill="1" applyBorder="1" applyAlignment="1">
      <alignment horizontal="left" vertical="center"/>
    </xf>
    <xf numFmtId="0" fontId="12" fillId="8" borderId="24" xfId="0" applyFont="1" applyFill="1" applyBorder="1" applyAlignment="1">
      <alignment horizontal="center" vertical="center"/>
    </xf>
    <xf numFmtId="0" fontId="10" fillId="6" borderId="24" xfId="0" applyFont="1" applyFill="1" applyBorder="1" applyAlignment="1">
      <alignment horizontal="left" vertical="center" wrapText="1"/>
    </xf>
    <xf numFmtId="0" fontId="12" fillId="6" borderId="28" xfId="0" applyFont="1" applyFill="1" applyBorder="1" applyAlignment="1">
      <alignment horizontal="center" vertical="center"/>
    </xf>
    <xf numFmtId="0" fontId="12" fillId="0" borderId="30" xfId="0" applyFont="1" applyFill="1" applyBorder="1" applyAlignment="1">
      <alignment horizontal="center" vertical="center"/>
    </xf>
    <xf numFmtId="0" fontId="10" fillId="0" borderId="24" xfId="0" applyFont="1" applyFill="1" applyBorder="1" applyAlignment="1">
      <alignment horizontal="left" vertical="center" wrapText="1"/>
    </xf>
    <xf numFmtId="0" fontId="14" fillId="0" borderId="24" xfId="0" applyFont="1" applyFill="1" applyBorder="1" applyAlignment="1">
      <alignment vertical="center" wrapText="1"/>
    </xf>
    <xf numFmtId="0" fontId="14" fillId="6" borderId="24" xfId="0" applyFont="1" applyFill="1" applyBorder="1" applyAlignment="1">
      <alignment vertical="center" wrapText="1"/>
    </xf>
    <xf numFmtId="0" fontId="12" fillId="9" borderId="24" xfId="0" applyFont="1" applyFill="1" applyBorder="1" applyAlignment="1">
      <alignment horizontal="center" vertical="center"/>
    </xf>
    <xf numFmtId="14" fontId="17" fillId="0" borderId="15" xfId="0" applyNumberFormat="1" applyFont="1" applyFill="1" applyBorder="1" applyAlignment="1">
      <alignment horizontal="left" vertical="center" wrapText="1"/>
    </xf>
    <xf numFmtId="0" fontId="14" fillId="6" borderId="24" xfId="0" applyFont="1" applyFill="1" applyBorder="1" applyAlignment="1">
      <alignment horizontal="left" vertical="center"/>
    </xf>
    <xf numFmtId="0" fontId="12" fillId="10" borderId="24" xfId="0" applyFont="1" applyFill="1" applyBorder="1" applyAlignment="1">
      <alignment vertical="center"/>
    </xf>
    <xf numFmtId="0" fontId="12" fillId="10" borderId="24" xfId="0" applyFont="1" applyFill="1" applyBorder="1" applyAlignment="1">
      <alignment vertical="center" wrapText="1"/>
    </xf>
    <xf numFmtId="0" fontId="3" fillId="0" borderId="13" xfId="0" applyFont="1" applyFill="1" applyBorder="1" applyAlignment="1">
      <alignment horizontal="justify" vertical="center" wrapText="1"/>
    </xf>
    <xf numFmtId="0" fontId="26" fillId="6" borderId="3" xfId="1" applyFill="1" applyBorder="1" applyAlignment="1">
      <alignment horizontal="left" vertical="top" wrapText="1"/>
    </xf>
    <xf numFmtId="0" fontId="26" fillId="0" borderId="8" xfId="1" applyBorder="1" applyAlignment="1">
      <alignment vertical="top"/>
    </xf>
    <xf numFmtId="0" fontId="14" fillId="0" borderId="24" xfId="0" applyFont="1" applyFill="1" applyBorder="1" applyAlignment="1">
      <alignment horizontal="left" vertical="center" wrapText="1"/>
    </xf>
    <xf numFmtId="0" fontId="14" fillId="10" borderId="24" xfId="0" applyFont="1" applyFill="1" applyBorder="1" applyAlignment="1">
      <alignment vertical="center" wrapText="1"/>
    </xf>
    <xf numFmtId="0" fontId="10" fillId="0" borderId="24" xfId="0" applyFont="1" applyFill="1" applyBorder="1" applyAlignment="1">
      <alignment vertical="center"/>
    </xf>
    <xf numFmtId="0" fontId="12" fillId="0" borderId="24" xfId="0" applyFont="1" applyFill="1" applyBorder="1" applyAlignment="1">
      <alignment horizontal="center" vertical="center"/>
    </xf>
    <xf numFmtId="0" fontId="10" fillId="0" borderId="30" xfId="0" applyFont="1" applyFill="1" applyBorder="1" applyAlignment="1">
      <alignment vertical="center"/>
    </xf>
    <xf numFmtId="0" fontId="12" fillId="10" borderId="24" xfId="0" applyFont="1" applyFill="1" applyBorder="1" applyAlignment="1">
      <alignment horizontal="center" vertical="center"/>
    </xf>
    <xf numFmtId="0" fontId="12" fillId="6" borderId="24" xfId="0" applyFont="1" applyFill="1" applyBorder="1" applyAlignment="1">
      <alignment horizontal="center" vertical="center"/>
    </xf>
    <xf numFmtId="0" fontId="12" fillId="0" borderId="24" xfId="0" applyFont="1" applyFill="1" applyBorder="1" applyAlignment="1">
      <alignment horizontal="center" vertical="center"/>
    </xf>
    <xf numFmtId="0" fontId="12" fillId="6" borderId="24" xfId="0" applyFont="1" applyFill="1" applyBorder="1" applyAlignment="1">
      <alignment horizontal="center" vertical="center"/>
    </xf>
    <xf numFmtId="0" fontId="12" fillId="10" borderId="24" xfId="0" applyFont="1" applyFill="1" applyBorder="1" applyAlignment="1">
      <alignment horizontal="center" vertical="center"/>
    </xf>
    <xf numFmtId="0" fontId="6" fillId="3" borderId="24"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12" fillId="0" borderId="24" xfId="0" applyFont="1" applyFill="1" applyBorder="1" applyAlignment="1">
      <alignment horizontal="center" vertical="center"/>
    </xf>
    <xf numFmtId="0" fontId="12" fillId="6" borderId="24" xfId="0" applyFont="1" applyFill="1" applyBorder="1" applyAlignment="1">
      <alignment horizontal="center" vertical="center"/>
    </xf>
    <xf numFmtId="0" fontId="8" fillId="3" borderId="31" xfId="0" applyFont="1" applyFill="1" applyBorder="1" applyAlignment="1">
      <alignment horizontal="center" vertical="center" wrapText="1"/>
    </xf>
    <xf numFmtId="0" fontId="12" fillId="6" borderId="24" xfId="0" applyFont="1" applyFill="1" applyBorder="1" applyAlignment="1">
      <alignment horizontal="center" vertical="center"/>
    </xf>
    <xf numFmtId="0" fontId="13" fillId="0" borderId="18" xfId="0" applyFont="1" applyFill="1" applyBorder="1" applyAlignment="1">
      <alignment horizontal="left" vertical="top" wrapText="1"/>
    </xf>
    <xf numFmtId="0" fontId="14" fillId="0" borderId="0" xfId="0" applyFont="1" applyFill="1" applyBorder="1" applyAlignment="1">
      <alignment vertical="top" wrapText="1"/>
    </xf>
    <xf numFmtId="0" fontId="14" fillId="0" borderId="4" xfId="0" applyFont="1" applyFill="1" applyBorder="1" applyAlignment="1">
      <alignment vertical="top" wrapText="1"/>
    </xf>
    <xf numFmtId="0" fontId="12" fillId="0" borderId="31" xfId="0" applyFont="1" applyFill="1" applyBorder="1" applyAlignment="1">
      <alignment horizontal="center" vertical="center"/>
    </xf>
    <xf numFmtId="0" fontId="12" fillId="6" borderId="31" xfId="0" applyFont="1" applyFill="1" applyBorder="1" applyAlignment="1">
      <alignment horizontal="center" vertical="center"/>
    </xf>
    <xf numFmtId="0" fontId="12" fillId="10" borderId="31" xfId="0" applyFont="1" applyFill="1" applyBorder="1" applyAlignment="1">
      <alignment horizontal="center" vertical="center"/>
    </xf>
    <xf numFmtId="0" fontId="6" fillId="3" borderId="31"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24" fillId="0" borderId="24" xfId="0" quotePrefix="1" applyFont="1" applyFill="1" applyBorder="1" applyAlignment="1">
      <alignment horizontal="left" vertical="center" wrapText="1"/>
    </xf>
    <xf numFmtId="0" fontId="24" fillId="0" borderId="30" xfId="0" quotePrefix="1" applyFont="1" applyFill="1" applyBorder="1" applyAlignment="1">
      <alignment horizontal="left" vertical="center" wrapText="1"/>
    </xf>
    <xf numFmtId="0" fontId="12" fillId="6" borderId="24" xfId="0" applyFont="1" applyFill="1" applyBorder="1" applyAlignment="1">
      <alignment horizontal="center" vertical="center"/>
    </xf>
    <xf numFmtId="0" fontId="12" fillId="2" borderId="24" xfId="0" applyFont="1" applyFill="1" applyBorder="1" applyAlignment="1">
      <alignment horizontal="center" vertical="center"/>
    </xf>
    <xf numFmtId="0" fontId="24" fillId="0" borderId="28" xfId="0" applyFont="1" applyFill="1" applyBorder="1" applyAlignment="1">
      <alignment horizontal="left" vertical="center" wrapText="1"/>
    </xf>
    <xf numFmtId="0" fontId="12" fillId="6" borderId="24" xfId="0" applyFont="1" applyFill="1" applyBorder="1" applyAlignment="1">
      <alignment horizontal="center" vertical="center"/>
    </xf>
    <xf numFmtId="0" fontId="28" fillId="2" borderId="24" xfId="0" applyFont="1" applyFill="1" applyBorder="1" applyAlignment="1">
      <alignment horizontal="left" vertical="top" wrapText="1"/>
    </xf>
    <xf numFmtId="0" fontId="22" fillId="0" borderId="24" xfId="0" applyFont="1" applyFill="1" applyBorder="1" applyAlignment="1">
      <alignment horizontal="left" vertical="top" wrapText="1"/>
    </xf>
    <xf numFmtId="0" fontId="23" fillId="0" borderId="24" xfId="0" applyFont="1" applyFill="1" applyBorder="1" applyAlignment="1">
      <alignment horizontal="left" vertical="top" wrapText="1"/>
    </xf>
    <xf numFmtId="0" fontId="14" fillId="6" borderId="22" xfId="0" applyFont="1" applyFill="1" applyBorder="1" applyAlignment="1">
      <alignment horizontal="left" vertical="top" wrapText="1"/>
    </xf>
    <xf numFmtId="0" fontId="14" fillId="6" borderId="36"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15" xfId="0" applyFont="1" applyFill="1" applyBorder="1" applyAlignment="1">
      <alignment horizontal="left" vertical="top" wrapText="1"/>
    </xf>
    <xf numFmtId="0" fontId="15" fillId="4" borderId="5"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27" fillId="2" borderId="37" xfId="0" applyFont="1" applyFill="1" applyBorder="1" applyAlignment="1">
      <alignment horizontal="left" vertical="center" wrapText="1"/>
    </xf>
    <xf numFmtId="0" fontId="27" fillId="2" borderId="38"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24" fillId="0" borderId="28" xfId="0" quotePrefix="1" applyFont="1" applyFill="1" applyBorder="1" applyAlignment="1">
      <alignment horizontal="left" vertical="center" wrapText="1"/>
    </xf>
    <xf numFmtId="0" fontId="24" fillId="0" borderId="29" xfId="0" quotePrefix="1" applyFont="1" applyFill="1" applyBorder="1" applyAlignment="1">
      <alignment horizontal="left" vertical="center" wrapText="1"/>
    </xf>
    <xf numFmtId="0" fontId="24" fillId="0" borderId="30" xfId="0" quotePrefix="1" applyFont="1" applyFill="1" applyBorder="1" applyAlignment="1">
      <alignment horizontal="left" vertical="center" wrapText="1"/>
    </xf>
    <xf numFmtId="0" fontId="10" fillId="0" borderId="24" xfId="0" applyFont="1" applyFill="1" applyBorder="1" applyAlignment="1">
      <alignment vertical="center"/>
    </xf>
    <xf numFmtId="0" fontId="24" fillId="0" borderId="24" xfId="0" quotePrefix="1" applyFont="1" applyFill="1" applyBorder="1" applyAlignment="1">
      <alignment horizontal="left" vertical="center" wrapText="1"/>
    </xf>
    <xf numFmtId="0" fontId="24" fillId="0" borderId="24" xfId="0" applyFont="1" applyFill="1" applyBorder="1" applyAlignment="1">
      <alignment horizontal="left" vertical="center" wrapText="1"/>
    </xf>
    <xf numFmtId="0" fontId="10" fillId="0" borderId="31"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29" xfId="0" applyFont="1" applyFill="1" applyBorder="1" applyAlignment="1">
      <alignment vertical="center"/>
    </xf>
    <xf numFmtId="0" fontId="13" fillId="0" borderId="28"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0" fillId="10" borderId="24" xfId="0" applyFont="1" applyFill="1" applyBorder="1" applyAlignment="1">
      <alignment vertical="center"/>
    </xf>
    <xf numFmtId="0" fontId="24" fillId="10" borderId="24" xfId="0" quotePrefix="1" applyFont="1" applyFill="1" applyBorder="1" applyAlignment="1">
      <alignment horizontal="left" vertical="center" wrapText="1"/>
    </xf>
    <xf numFmtId="0" fontId="24" fillId="10" borderId="24" xfId="0" applyFont="1" applyFill="1" applyBorder="1" applyAlignment="1">
      <alignment horizontal="left" vertical="center" wrapText="1"/>
    </xf>
    <xf numFmtId="0" fontId="11" fillId="10" borderId="24" xfId="0" quotePrefix="1" applyFont="1" applyFill="1" applyBorder="1" applyAlignment="1">
      <alignment horizontal="left" vertical="center" wrapText="1"/>
    </xf>
    <xf numFmtId="0" fontId="11" fillId="10" borderId="24" xfId="0" applyFont="1" applyFill="1" applyBorder="1" applyAlignment="1">
      <alignment horizontal="left" vertical="center" wrapText="1"/>
    </xf>
    <xf numFmtId="0" fontId="10" fillId="10" borderId="31" xfId="0" applyFont="1" applyFill="1" applyBorder="1" applyAlignment="1">
      <alignment horizontal="center" vertical="center"/>
    </xf>
    <xf numFmtId="0" fontId="10" fillId="10" borderId="39" xfId="0" applyFont="1" applyFill="1" applyBorder="1" applyAlignment="1">
      <alignment horizontal="center" vertical="center"/>
    </xf>
    <xf numFmtId="0" fontId="10" fillId="10" borderId="29" xfId="0" applyFont="1" applyFill="1" applyBorder="1" applyAlignment="1">
      <alignment vertical="center"/>
    </xf>
    <xf numFmtId="0" fontId="10" fillId="6" borderId="31" xfId="0" applyFont="1" applyFill="1" applyBorder="1" applyAlignment="1">
      <alignment horizontal="center" vertical="center"/>
    </xf>
    <xf numFmtId="0" fontId="10" fillId="6" borderId="39" xfId="0" applyFont="1" applyFill="1" applyBorder="1" applyAlignment="1">
      <alignment horizontal="center" vertical="center"/>
    </xf>
    <xf numFmtId="0" fontId="10" fillId="6" borderId="28" xfId="0" applyFont="1" applyFill="1" applyBorder="1" applyAlignment="1">
      <alignment vertical="center" wrapText="1"/>
    </xf>
    <xf numFmtId="0" fontId="10" fillId="6" borderId="29" xfId="0" applyFont="1" applyFill="1" applyBorder="1" applyAlignment="1">
      <alignment vertical="center" wrapText="1"/>
    </xf>
    <xf numFmtId="0" fontId="10" fillId="6" borderId="30" xfId="0" applyFont="1" applyFill="1" applyBorder="1" applyAlignment="1">
      <alignment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1" fillId="0" borderId="28" xfId="0" quotePrefix="1" applyFont="1" applyFill="1" applyBorder="1" applyAlignment="1">
      <alignment horizontal="center" vertical="center" wrapText="1"/>
    </xf>
    <xf numFmtId="0" fontId="11" fillId="0" borderId="30" xfId="0" quotePrefix="1" applyFont="1" applyFill="1" applyBorder="1" applyAlignment="1">
      <alignment horizontal="center" vertical="center" wrapText="1"/>
    </xf>
    <xf numFmtId="0" fontId="10" fillId="0" borderId="28" xfId="0" applyFont="1" applyFill="1" applyBorder="1" applyAlignment="1">
      <alignment vertical="center" wrapText="1"/>
    </xf>
    <xf numFmtId="0" fontId="10" fillId="0" borderId="29" xfId="0" applyFont="1" applyFill="1" applyBorder="1" applyAlignment="1">
      <alignment vertical="center" wrapText="1"/>
    </xf>
    <xf numFmtId="0" fontId="11" fillId="6" borderId="24" xfId="0" quotePrefix="1" applyFont="1" applyFill="1" applyBorder="1" applyAlignment="1">
      <alignment horizontal="left" vertical="center" wrapText="1"/>
    </xf>
    <xf numFmtId="0" fontId="11" fillId="6" borderId="24" xfId="0" applyFont="1" applyFill="1" applyBorder="1" applyAlignment="1">
      <alignment horizontal="left" vertical="center" wrapText="1"/>
    </xf>
    <xf numFmtId="0" fontId="10" fillId="0" borderId="28" xfId="0" applyFont="1" applyFill="1" applyBorder="1" applyAlignment="1">
      <alignment vertical="center"/>
    </xf>
    <xf numFmtId="0" fontId="10" fillId="0" borderId="30" xfId="0" applyFont="1" applyFill="1" applyBorder="1" applyAlignment="1">
      <alignment vertical="center"/>
    </xf>
    <xf numFmtId="0" fontId="11" fillId="6" borderId="28" xfId="0" quotePrefix="1" applyFont="1" applyFill="1" applyBorder="1" applyAlignment="1">
      <alignment horizontal="left" vertical="center" wrapText="1"/>
    </xf>
    <xf numFmtId="0" fontId="11" fillId="6" borderId="29" xfId="0" applyFont="1" applyFill="1" applyBorder="1" applyAlignment="1">
      <alignment horizontal="left" vertical="center" wrapText="1"/>
    </xf>
    <xf numFmtId="0" fontId="11" fillId="0" borderId="24" xfId="0" quotePrefix="1" applyFont="1" applyFill="1" applyBorder="1" applyAlignment="1">
      <alignment horizontal="left" vertical="center" wrapText="1"/>
    </xf>
    <xf numFmtId="0" fontId="11" fillId="0" borderId="24" xfId="0" applyFont="1" applyFill="1" applyBorder="1" applyAlignment="1">
      <alignment horizontal="left" vertical="center" wrapText="1"/>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2" fillId="3" borderId="31"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10" fillId="0" borderId="28" xfId="0" applyFont="1" applyFill="1" applyBorder="1" applyAlignment="1">
      <alignment horizontal="left" vertical="center"/>
    </xf>
    <xf numFmtId="0" fontId="10" fillId="0" borderId="30" xfId="0" applyFont="1" applyFill="1" applyBorder="1" applyAlignment="1">
      <alignment horizontal="left" vertical="center"/>
    </xf>
    <xf numFmtId="0" fontId="10" fillId="0" borderId="30" xfId="0" applyFont="1" applyFill="1" applyBorder="1" applyAlignment="1">
      <alignment vertical="center" wrapText="1"/>
    </xf>
    <xf numFmtId="0" fontId="10" fillId="6" borderId="28" xfId="0" applyFont="1" applyFill="1" applyBorder="1" applyAlignment="1">
      <alignment vertical="center"/>
    </xf>
    <xf numFmtId="0" fontId="10" fillId="6" borderId="30" xfId="0" applyFont="1" applyFill="1" applyBorder="1" applyAlignment="1">
      <alignment vertical="center"/>
    </xf>
    <xf numFmtId="0" fontId="10" fillId="6" borderId="29" xfId="0" applyFont="1" applyFill="1" applyBorder="1" applyAlignment="1">
      <alignment vertical="center"/>
    </xf>
    <xf numFmtId="0" fontId="13" fillId="6" borderId="28" xfId="0" applyFont="1" applyFill="1" applyBorder="1" applyAlignment="1">
      <alignment vertical="center"/>
    </xf>
    <xf numFmtId="0" fontId="13" fillId="6" borderId="29" xfId="0" applyFont="1" applyFill="1" applyBorder="1" applyAlignment="1">
      <alignment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0" fontId="8" fillId="3" borderId="31"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7" fillId="3" borderId="31" xfId="0" applyFont="1" applyFill="1" applyBorder="1" applyAlignment="1">
      <alignment horizontal="center" vertical="center"/>
    </xf>
    <xf numFmtId="0" fontId="7" fillId="3" borderId="39" xfId="0" applyFont="1" applyFill="1" applyBorder="1" applyAlignment="1">
      <alignment horizontal="center" vertical="center"/>
    </xf>
    <xf numFmtId="0" fontId="6" fillId="3" borderId="31"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11" fillId="0" borderId="28" xfId="0" quotePrefix="1" applyFont="1" applyFill="1" applyBorder="1" applyAlignment="1">
      <alignment horizontal="left" vertical="center" wrapText="1"/>
    </xf>
    <xf numFmtId="0" fontId="11" fillId="0" borderId="30" xfId="0" quotePrefix="1" applyFont="1" applyFill="1" applyBorder="1" applyAlignment="1">
      <alignment horizontal="left" vertical="center" wrapText="1"/>
    </xf>
    <xf numFmtId="0" fontId="24" fillId="0" borderId="28" xfId="0" quotePrefix="1" applyFont="1" applyFill="1" applyBorder="1" applyAlignment="1">
      <alignment horizontal="left" vertical="top" wrapText="1"/>
    </xf>
    <xf numFmtId="0" fontId="24" fillId="0" borderId="29" xfId="0" quotePrefix="1" applyFont="1" applyFill="1" applyBorder="1" applyAlignment="1">
      <alignment horizontal="left" vertical="top" wrapText="1"/>
    </xf>
    <xf numFmtId="0" fontId="24" fillId="0" borderId="30" xfId="0" quotePrefix="1" applyFont="1" applyFill="1" applyBorder="1" applyAlignment="1">
      <alignment horizontal="left" vertical="top" wrapText="1"/>
    </xf>
    <xf numFmtId="0" fontId="6" fillId="3" borderId="24" xfId="0" applyFont="1" applyFill="1" applyBorder="1" applyAlignment="1">
      <alignment horizontal="center" vertical="center" wrapText="1"/>
    </xf>
    <xf numFmtId="0" fontId="24" fillId="6" borderId="24" xfId="0" quotePrefix="1" applyFont="1" applyFill="1" applyBorder="1" applyAlignment="1">
      <alignment horizontal="left" vertical="center" wrapText="1"/>
    </xf>
    <xf numFmtId="0" fontId="24" fillId="6" borderId="24" xfId="0" applyFont="1" applyFill="1" applyBorder="1" applyAlignment="1">
      <alignment horizontal="left" vertical="center" wrapText="1"/>
    </xf>
    <xf numFmtId="0" fontId="10" fillId="6" borderId="24" xfId="0" applyFont="1" applyFill="1" applyBorder="1" applyAlignment="1">
      <alignment horizontal="center" vertical="center"/>
    </xf>
    <xf numFmtId="0" fontId="12" fillId="6" borderId="24" xfId="0" applyFont="1" applyFill="1" applyBorder="1" applyAlignment="1">
      <alignment horizontal="center" vertical="center"/>
    </xf>
    <xf numFmtId="0" fontId="10" fillId="0" borderId="29" xfId="0" applyFont="1" applyFill="1" applyBorder="1" applyAlignment="1">
      <alignment horizontal="left" vertical="center"/>
    </xf>
    <xf numFmtId="0" fontId="10" fillId="6" borderId="28" xfId="0" applyFont="1" applyFill="1" applyBorder="1" applyAlignment="1">
      <alignment horizontal="left" vertical="center"/>
    </xf>
    <xf numFmtId="0" fontId="10" fillId="6" borderId="29" xfId="0" applyFont="1" applyFill="1" applyBorder="1" applyAlignment="1">
      <alignment horizontal="left" vertical="center"/>
    </xf>
    <xf numFmtId="0" fontId="10" fillId="0" borderId="24" xfId="0" applyFont="1" applyFill="1" applyBorder="1" applyAlignment="1">
      <alignment horizontal="left" vertical="center"/>
    </xf>
    <xf numFmtId="0" fontId="24" fillId="0" borderId="29" xfId="0" applyFont="1" applyFill="1" applyBorder="1" applyAlignment="1">
      <alignment horizontal="left" vertical="center" wrapText="1"/>
    </xf>
    <xf numFmtId="0" fontId="13" fillId="6" borderId="28" xfId="0" applyFont="1" applyFill="1" applyBorder="1" applyAlignment="1">
      <alignment horizontal="left" vertical="center" wrapText="1"/>
    </xf>
    <xf numFmtId="0" fontId="13" fillId="6" borderId="29" xfId="0" applyFont="1" applyFill="1" applyBorder="1" applyAlignment="1">
      <alignment horizontal="left" vertical="center" wrapText="1"/>
    </xf>
    <xf numFmtId="0" fontId="24" fillId="6" borderId="28" xfId="0" applyFont="1" applyFill="1" applyBorder="1" applyAlignment="1">
      <alignment horizontal="left" vertical="center" wrapText="1"/>
    </xf>
    <xf numFmtId="0" fontId="24" fillId="6" borderId="29" xfId="0" applyFont="1" applyFill="1" applyBorder="1" applyAlignment="1">
      <alignment horizontal="left"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2" fillId="3" borderId="24"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F5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61b842cc/REACH_BFA_MLI_NER_externalToR_HSM_2021-11_FR.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impact-repository.org/document/repository/61b842cc/REACH_BFA_MLI_NER_externalToR_HSM_2021-11_FR.pdf"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70" zoomScaleNormal="70" workbookViewId="0">
      <pane xSplit="1" ySplit="3" topLeftCell="B7" activePane="bottomRight" state="frozen"/>
      <selection pane="topRight" activeCell="B1" sqref="B1"/>
      <selection pane="bottomLeft" activeCell="A4" sqref="A4"/>
      <selection pane="bottomRight" activeCell="B7" sqref="B7"/>
    </sheetView>
  </sheetViews>
  <sheetFormatPr baseColWidth="10" defaultColWidth="8.85546875" defaultRowHeight="15" x14ac:dyDescent="0.25"/>
  <cols>
    <col min="1" max="1" width="72.42578125" style="34" customWidth="1"/>
    <col min="2" max="2" width="59.42578125" style="32" customWidth="1"/>
    <col min="3" max="16384" width="8.85546875" style="32"/>
  </cols>
  <sheetData>
    <row r="1" spans="1:2" ht="69" customHeight="1" x14ac:dyDescent="0.25">
      <c r="A1" s="106" t="s">
        <v>200</v>
      </c>
      <c r="B1" s="106"/>
    </row>
    <row r="2" spans="1:2" ht="39.6" customHeight="1" x14ac:dyDescent="0.25">
      <c r="A2" s="107" t="s">
        <v>201</v>
      </c>
      <c r="B2" s="108"/>
    </row>
    <row r="3" spans="1:2" ht="28.7" customHeight="1" thickBot="1" x14ac:dyDescent="0.3">
      <c r="A3" s="18" t="s">
        <v>0</v>
      </c>
      <c r="B3" s="19" t="s">
        <v>1</v>
      </c>
    </row>
    <row r="4" spans="1:2" ht="232.5" customHeight="1" x14ac:dyDescent="0.25">
      <c r="A4" s="109" t="s">
        <v>2</v>
      </c>
      <c r="B4" s="21" t="s">
        <v>270</v>
      </c>
    </row>
    <row r="5" spans="1:2" ht="30.75" thickBot="1" x14ac:dyDescent="0.3">
      <c r="A5" s="110"/>
      <c r="B5" s="73" t="s">
        <v>3</v>
      </c>
    </row>
    <row r="6" spans="1:2" ht="15.75" thickBot="1" x14ac:dyDescent="0.3">
      <c r="A6" s="22" t="s">
        <v>4</v>
      </c>
      <c r="B6" s="23" t="s">
        <v>271</v>
      </c>
    </row>
    <row r="7" spans="1:2" ht="182.45" customHeight="1" thickBot="1" x14ac:dyDescent="0.3">
      <c r="A7" s="20" t="s">
        <v>5</v>
      </c>
      <c r="B7" s="24" t="s">
        <v>283</v>
      </c>
    </row>
    <row r="8" spans="1:2" ht="26.25" thickBot="1" x14ac:dyDescent="0.3">
      <c r="A8" s="22" t="s">
        <v>6</v>
      </c>
      <c r="B8" s="23" t="s">
        <v>7</v>
      </c>
    </row>
    <row r="9" spans="1:2" ht="15.75" thickBot="1" x14ac:dyDescent="0.3">
      <c r="A9" s="25" t="s">
        <v>8</v>
      </c>
      <c r="B9" s="26" t="s">
        <v>9</v>
      </c>
    </row>
    <row r="10" spans="1:2" ht="77.25" thickBot="1" x14ac:dyDescent="0.3">
      <c r="A10" s="27" t="s">
        <v>10</v>
      </c>
      <c r="B10" s="28" t="s">
        <v>11</v>
      </c>
    </row>
    <row r="11" spans="1:2" ht="15.75" thickBot="1" x14ac:dyDescent="0.3">
      <c r="A11" s="20" t="s">
        <v>12</v>
      </c>
      <c r="B11" s="91" t="s">
        <v>202</v>
      </c>
    </row>
    <row r="12" spans="1:2" ht="17.25" thickBot="1" x14ac:dyDescent="0.3">
      <c r="A12" s="18" t="s">
        <v>13</v>
      </c>
      <c r="B12" s="30" t="s">
        <v>1</v>
      </c>
    </row>
    <row r="13" spans="1:2" ht="15.75" thickBot="1" x14ac:dyDescent="0.3">
      <c r="A13" s="20" t="s">
        <v>14</v>
      </c>
      <c r="B13" s="29" t="s">
        <v>15</v>
      </c>
    </row>
    <row r="14" spans="1:2" x14ac:dyDescent="0.25">
      <c r="A14" s="35" t="s">
        <v>16</v>
      </c>
      <c r="B14" s="36" t="s">
        <v>17</v>
      </c>
    </row>
    <row r="15" spans="1:2" x14ac:dyDescent="0.25">
      <c r="A15" s="92" t="s">
        <v>203</v>
      </c>
      <c r="B15" s="21" t="s">
        <v>274</v>
      </c>
    </row>
    <row r="16" spans="1:2" ht="15.75" thickBot="1" x14ac:dyDescent="0.3">
      <c r="A16" s="93" t="s">
        <v>204</v>
      </c>
      <c r="B16" s="39" t="s">
        <v>275</v>
      </c>
    </row>
    <row r="17" spans="1:2" ht="15" customHeight="1" x14ac:dyDescent="0.25">
      <c r="A17" s="37"/>
      <c r="B17" s="38"/>
    </row>
    <row r="18" spans="1:2" x14ac:dyDescent="0.25">
      <c r="A18" s="31"/>
    </row>
    <row r="19" spans="1:2" x14ac:dyDescent="0.25">
      <c r="A19" s="33"/>
    </row>
  </sheetData>
  <mergeCells count="3">
    <mergeCell ref="A1:B1"/>
    <mergeCell ref="A2:B2"/>
    <mergeCell ref="A4:A5"/>
  </mergeCells>
  <hyperlinks>
    <hyperlink ref="B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6"/>
  <sheetViews>
    <sheetView tabSelected="1" zoomScale="110" zoomScaleNormal="110" workbookViewId="0">
      <selection activeCell="D14" sqref="D14"/>
    </sheetView>
  </sheetViews>
  <sheetFormatPr baseColWidth="10" defaultColWidth="9.140625" defaultRowHeight="16.5" x14ac:dyDescent="0.3"/>
  <cols>
    <col min="1" max="1" width="100.85546875" style="17" customWidth="1"/>
    <col min="2" max="2" width="52.85546875" style="17" customWidth="1"/>
  </cols>
  <sheetData>
    <row r="1" spans="1:2" x14ac:dyDescent="0.25">
      <c r="A1" s="113" t="s">
        <v>18</v>
      </c>
      <c r="B1" s="114"/>
    </row>
    <row r="2" spans="1:2" ht="48" customHeight="1" x14ac:dyDescent="0.25">
      <c r="A2" s="115" t="s">
        <v>19</v>
      </c>
      <c r="B2" s="116"/>
    </row>
    <row r="3" spans="1:2" ht="17.25" thickBot="1" x14ac:dyDescent="0.35">
      <c r="A3" s="6"/>
      <c r="B3" s="7"/>
    </row>
    <row r="4" spans="1:2" ht="22.5" customHeight="1" x14ac:dyDescent="0.25">
      <c r="A4" s="113" t="s">
        <v>20</v>
      </c>
      <c r="B4" s="114"/>
    </row>
    <row r="5" spans="1:2" ht="75.599999999999994" customHeight="1" x14ac:dyDescent="0.25">
      <c r="A5" s="117" t="s">
        <v>272</v>
      </c>
      <c r="B5" s="118"/>
    </row>
    <row r="6" spans="1:2" ht="22.5" customHeight="1" thickBot="1" x14ac:dyDescent="0.35">
      <c r="A6" s="74" t="str">
        <f>READ__ME!B5</f>
        <v>Vous trouverez plus d'informations sur les termes de référence publiés ici.</v>
      </c>
      <c r="B6" s="7"/>
    </row>
    <row r="7" spans="1:2" x14ac:dyDescent="0.25">
      <c r="A7" s="113" t="s">
        <v>21</v>
      </c>
      <c r="B7" s="114"/>
    </row>
    <row r="8" spans="1:2" ht="41.45" customHeight="1" x14ac:dyDescent="0.25">
      <c r="A8" s="115" t="s">
        <v>276</v>
      </c>
      <c r="B8" s="116"/>
    </row>
    <row r="9" spans="1:2" ht="17.25" thickBot="1" x14ac:dyDescent="0.35">
      <c r="A9" s="6"/>
      <c r="B9" s="7"/>
    </row>
    <row r="10" spans="1:2" x14ac:dyDescent="0.25">
      <c r="A10" s="113" t="s">
        <v>22</v>
      </c>
      <c r="B10" s="114"/>
    </row>
    <row r="11" spans="1:2" x14ac:dyDescent="0.25">
      <c r="A11" s="119" t="s">
        <v>284</v>
      </c>
      <c r="B11" s="120"/>
    </row>
    <row r="12" spans="1:2" ht="17.25" thickBot="1" x14ac:dyDescent="0.3">
      <c r="A12" s="8"/>
      <c r="B12" s="9"/>
    </row>
    <row r="13" spans="1:2" x14ac:dyDescent="0.25">
      <c r="A13" s="113" t="s">
        <v>23</v>
      </c>
      <c r="B13" s="114"/>
    </row>
    <row r="14" spans="1:2" ht="118.35" customHeight="1" x14ac:dyDescent="0.25">
      <c r="A14" s="115" t="s">
        <v>273</v>
      </c>
      <c r="B14" s="116"/>
    </row>
    <row r="15" spans="1:2" ht="17.25" thickBot="1" x14ac:dyDescent="0.35">
      <c r="A15" s="6"/>
      <c r="B15" s="7"/>
    </row>
    <row r="16" spans="1:2" x14ac:dyDescent="0.25">
      <c r="A16" s="121" t="s">
        <v>24</v>
      </c>
      <c r="B16" s="10" t="s">
        <v>25</v>
      </c>
    </row>
    <row r="17" spans="1:2" ht="17.25" thickBot="1" x14ac:dyDescent="0.3">
      <c r="A17" s="122"/>
      <c r="B17" s="11" t="s">
        <v>26</v>
      </c>
    </row>
    <row r="18" spans="1:2" ht="17.25" thickBot="1" x14ac:dyDescent="0.3">
      <c r="A18" s="12" t="s">
        <v>27</v>
      </c>
      <c r="B18" s="12" t="s">
        <v>28</v>
      </c>
    </row>
    <row r="19" spans="1:2" ht="99" x14ac:dyDescent="0.25">
      <c r="A19" s="13" t="s">
        <v>29</v>
      </c>
      <c r="B19" s="72" t="s">
        <v>30</v>
      </c>
    </row>
    <row r="20" spans="1:2" x14ac:dyDescent="0.25">
      <c r="A20" s="14" t="s">
        <v>31</v>
      </c>
      <c r="B20" s="111" t="s">
        <v>32</v>
      </c>
    </row>
    <row r="21" spans="1:2" x14ac:dyDescent="0.25">
      <c r="A21" s="15"/>
      <c r="B21" s="111"/>
    </row>
    <row r="22" spans="1:2" x14ac:dyDescent="0.25">
      <c r="A22" s="16" t="s">
        <v>33</v>
      </c>
      <c r="B22" s="111"/>
    </row>
    <row r="23" spans="1:2" x14ac:dyDescent="0.25">
      <c r="A23" s="14" t="s">
        <v>34</v>
      </c>
      <c r="B23" s="111"/>
    </row>
    <row r="24" spans="1:2" x14ac:dyDescent="0.25">
      <c r="A24" s="15"/>
      <c r="B24" s="111"/>
    </row>
    <row r="25" spans="1:2" x14ac:dyDescent="0.25">
      <c r="A25" s="16" t="s">
        <v>35</v>
      </c>
      <c r="B25" s="111"/>
    </row>
    <row r="26" spans="1:2" ht="30.6" customHeight="1" thickBot="1" x14ac:dyDescent="0.3">
      <c r="A26" s="68">
        <v>44516</v>
      </c>
      <c r="B26" s="112"/>
    </row>
  </sheetData>
  <mergeCells count="12">
    <mergeCell ref="B20:B26"/>
    <mergeCell ref="A1:B1"/>
    <mergeCell ref="A2:B2"/>
    <mergeCell ref="A4:B4"/>
    <mergeCell ref="A5:B5"/>
    <mergeCell ref="A7:B7"/>
    <mergeCell ref="A8:B8"/>
    <mergeCell ref="A10:B10"/>
    <mergeCell ref="A11:B11"/>
    <mergeCell ref="A13:B13"/>
    <mergeCell ref="A14:B14"/>
    <mergeCell ref="A16:A17"/>
  </mergeCells>
  <hyperlinks>
    <hyperlink ref="A6" r:id="rId1" display="https://www.impact-repository.org/document/repository/61b842cc/REACH_BFA_MLI_NER_externalToR_HSM_2021-11_FR.pdf"/>
  </hyperlinks>
  <pageMargins left="0.7" right="0.7" top="0.75" bottom="0.75" header="0.3" footer="0.3"/>
  <pageSetup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90" zoomScaleNormal="90" zoomScaleSheetLayoutView="80" workbookViewId="0">
      <pane xSplit="2" ySplit="7" topLeftCell="C42" activePane="bottomRight" state="frozen"/>
      <selection pane="topRight" activeCell="C1" sqref="C1"/>
      <selection pane="bottomLeft" activeCell="A6" sqref="A6"/>
      <selection pane="bottomRight" activeCell="F49" sqref="F49"/>
    </sheetView>
  </sheetViews>
  <sheetFormatPr baseColWidth="10" defaultColWidth="8.85546875" defaultRowHeight="15" x14ac:dyDescent="0.25"/>
  <cols>
    <col min="1" max="1" width="20.140625" style="1" customWidth="1"/>
    <col min="2" max="2" width="28.85546875" style="1" customWidth="1"/>
    <col min="3" max="5" width="11.5703125" style="1" customWidth="1"/>
    <col min="6" max="6" width="11.5703125" style="5" customWidth="1"/>
    <col min="7" max="7" width="12.5703125" style="5" customWidth="1"/>
    <col min="8" max="8" width="88.85546875" style="1" customWidth="1"/>
    <col min="9" max="11" width="8.85546875" style="1"/>
    <col min="12" max="13" width="9.85546875" style="1" customWidth="1"/>
    <col min="14" max="16384" width="8.85546875" style="1"/>
  </cols>
  <sheetData>
    <row r="1" spans="1:8" ht="30.75" customHeight="1" x14ac:dyDescent="0.25">
      <c r="A1" s="162" t="s">
        <v>197</v>
      </c>
      <c r="B1" s="163"/>
      <c r="C1" s="42"/>
      <c r="D1" s="42"/>
      <c r="E1" s="42"/>
      <c r="F1" s="43"/>
      <c r="G1" s="44"/>
      <c r="H1" s="45"/>
    </row>
    <row r="2" spans="1:8" ht="30.75" customHeight="1" x14ac:dyDescent="0.25">
      <c r="A2" s="164" t="s">
        <v>36</v>
      </c>
      <c r="B2" s="165"/>
      <c r="C2" s="46"/>
      <c r="D2" s="46"/>
      <c r="E2" s="46"/>
      <c r="F2" s="46"/>
      <c r="G2" s="192" t="s">
        <v>37</v>
      </c>
      <c r="H2" s="192" t="s">
        <v>38</v>
      </c>
    </row>
    <row r="3" spans="1:8" ht="30.75" customHeight="1" x14ac:dyDescent="0.25">
      <c r="A3" s="185" t="s">
        <v>39</v>
      </c>
      <c r="B3" s="186"/>
      <c r="C3" s="47">
        <v>4</v>
      </c>
      <c r="D3" s="183">
        <v>4</v>
      </c>
      <c r="E3" s="184"/>
      <c r="F3" s="47">
        <v>4</v>
      </c>
      <c r="G3" s="192"/>
      <c r="H3" s="192"/>
    </row>
    <row r="4" spans="1:8" ht="30.75" customHeight="1" x14ac:dyDescent="0.25">
      <c r="A4" s="166" t="s">
        <v>40</v>
      </c>
      <c r="B4" s="167"/>
      <c r="C4" s="86" t="s">
        <v>41</v>
      </c>
      <c r="D4" s="181" t="s">
        <v>205</v>
      </c>
      <c r="E4" s="182"/>
      <c r="F4" s="89" t="s">
        <v>42</v>
      </c>
      <c r="G4" s="192"/>
      <c r="H4" s="192"/>
    </row>
    <row r="5" spans="1:8" ht="30.75" customHeight="1" x14ac:dyDescent="0.25">
      <c r="A5" s="168"/>
      <c r="B5" s="169"/>
      <c r="C5" s="86" t="s">
        <v>206</v>
      </c>
      <c r="D5" s="181" t="s">
        <v>213</v>
      </c>
      <c r="E5" s="182"/>
      <c r="F5" s="89" t="s">
        <v>214</v>
      </c>
      <c r="G5" s="192"/>
      <c r="H5" s="192"/>
    </row>
    <row r="6" spans="1:8" ht="30.75" customHeight="1" x14ac:dyDescent="0.25">
      <c r="A6" s="168"/>
      <c r="B6" s="169"/>
      <c r="C6" s="85" t="s">
        <v>215</v>
      </c>
      <c r="D6" s="185" t="s">
        <v>216</v>
      </c>
      <c r="E6" s="186"/>
      <c r="F6" s="97" t="s">
        <v>217</v>
      </c>
      <c r="G6" s="192"/>
      <c r="H6" s="192"/>
    </row>
    <row r="7" spans="1:8" ht="30.75" customHeight="1" x14ac:dyDescent="0.25">
      <c r="A7" s="168"/>
      <c r="B7" s="169"/>
      <c r="C7" s="48" t="s">
        <v>218</v>
      </c>
      <c r="D7" s="98" t="s">
        <v>238</v>
      </c>
      <c r="E7" s="98" t="s">
        <v>237</v>
      </c>
      <c r="F7" s="98" t="s">
        <v>219</v>
      </c>
      <c r="G7" s="192"/>
      <c r="H7" s="192"/>
    </row>
    <row r="8" spans="1:8" s="2" customFormat="1" ht="45" customHeight="1" x14ac:dyDescent="0.25">
      <c r="A8" s="53" t="s">
        <v>43</v>
      </c>
      <c r="B8" s="61" t="s">
        <v>44</v>
      </c>
      <c r="C8" s="81"/>
      <c r="D8" s="88"/>
      <c r="E8" s="88"/>
      <c r="F8" s="81"/>
      <c r="G8" s="67"/>
      <c r="H8" s="57"/>
    </row>
    <row r="9" spans="1:8" s="2" customFormat="1" ht="45" customHeight="1" x14ac:dyDescent="0.25">
      <c r="A9" s="129" t="s">
        <v>45</v>
      </c>
      <c r="B9" s="130"/>
      <c r="C9" s="87"/>
      <c r="D9" s="94"/>
      <c r="E9" s="94"/>
      <c r="F9" s="94"/>
      <c r="G9" s="50"/>
      <c r="H9" s="50"/>
    </row>
    <row r="10" spans="1:8" s="2" customFormat="1" ht="45" customHeight="1" x14ac:dyDescent="0.25">
      <c r="A10" s="156" t="s">
        <v>46</v>
      </c>
      <c r="B10" s="51" t="s">
        <v>47</v>
      </c>
      <c r="C10" s="78">
        <v>1</v>
      </c>
      <c r="D10" s="87"/>
      <c r="E10" s="87">
        <v>1</v>
      </c>
      <c r="F10" s="78"/>
      <c r="G10" s="78">
        <f t="shared" ref="G10:G31" si="0">COUNT(C10:F10)</f>
        <v>2</v>
      </c>
      <c r="H10" s="160" t="s">
        <v>239</v>
      </c>
    </row>
    <row r="11" spans="1:8" s="2" customFormat="1" ht="45" customHeight="1" x14ac:dyDescent="0.25">
      <c r="A11" s="131"/>
      <c r="B11" s="51" t="s">
        <v>48</v>
      </c>
      <c r="C11" s="78">
        <v>1</v>
      </c>
      <c r="D11" s="87">
        <v>1</v>
      </c>
      <c r="E11" s="87"/>
      <c r="F11" s="78"/>
      <c r="G11" s="78">
        <f t="shared" si="0"/>
        <v>2</v>
      </c>
      <c r="H11" s="161"/>
    </row>
    <row r="12" spans="1:8" s="2" customFormat="1" ht="45" customHeight="1" x14ac:dyDescent="0.25">
      <c r="A12" s="131"/>
      <c r="B12" s="65" t="s">
        <v>220</v>
      </c>
      <c r="C12" s="78"/>
      <c r="D12" s="87"/>
      <c r="E12" s="87"/>
      <c r="F12" s="78">
        <v>1</v>
      </c>
      <c r="G12" s="78">
        <f t="shared" si="0"/>
        <v>1</v>
      </c>
      <c r="H12" s="161"/>
    </row>
    <row r="13" spans="1:8" s="2" customFormat="1" ht="45" customHeight="1" x14ac:dyDescent="0.25">
      <c r="A13" s="131"/>
      <c r="B13" s="65" t="s">
        <v>49</v>
      </c>
      <c r="C13" s="78"/>
      <c r="D13" s="87">
        <v>1</v>
      </c>
      <c r="E13" s="87"/>
      <c r="F13" s="78">
        <v>1</v>
      </c>
      <c r="G13" s="78">
        <f t="shared" si="0"/>
        <v>2</v>
      </c>
      <c r="H13" s="161"/>
    </row>
    <row r="14" spans="1:8" s="2" customFormat="1" ht="45" customHeight="1" x14ac:dyDescent="0.25">
      <c r="A14" s="131"/>
      <c r="B14" s="51" t="s">
        <v>50</v>
      </c>
      <c r="C14" s="78"/>
      <c r="D14" s="87"/>
      <c r="E14" s="87">
        <v>1</v>
      </c>
      <c r="F14" s="78"/>
      <c r="G14" s="78">
        <f t="shared" si="0"/>
        <v>1</v>
      </c>
      <c r="H14" s="161"/>
    </row>
    <row r="15" spans="1:8" s="2" customFormat="1" ht="45" customHeight="1" x14ac:dyDescent="0.25">
      <c r="A15" s="157"/>
      <c r="B15" s="51" t="s">
        <v>51</v>
      </c>
      <c r="C15" s="78">
        <v>1</v>
      </c>
      <c r="D15" s="87"/>
      <c r="E15" s="87"/>
      <c r="F15" s="78"/>
      <c r="G15" s="78">
        <f t="shared" si="0"/>
        <v>1</v>
      </c>
      <c r="H15" s="161"/>
    </row>
    <row r="16" spans="1:8" s="2" customFormat="1" ht="45" customHeight="1" x14ac:dyDescent="0.25">
      <c r="A16" s="156" t="s">
        <v>52</v>
      </c>
      <c r="B16" s="51" t="s">
        <v>53</v>
      </c>
      <c r="C16" s="78"/>
      <c r="D16" s="87"/>
      <c r="E16" s="87">
        <v>1</v>
      </c>
      <c r="F16" s="78">
        <v>1</v>
      </c>
      <c r="G16" s="78">
        <f t="shared" si="0"/>
        <v>2</v>
      </c>
      <c r="H16" s="127" t="s">
        <v>278</v>
      </c>
    </row>
    <row r="17" spans="1:9" s="2" customFormat="1" ht="45" customHeight="1" x14ac:dyDescent="0.25">
      <c r="A17" s="131"/>
      <c r="B17" s="51" t="s">
        <v>54</v>
      </c>
      <c r="C17" s="78">
        <v>1</v>
      </c>
      <c r="D17" s="87"/>
      <c r="E17" s="87">
        <v>1</v>
      </c>
      <c r="F17" s="78">
        <v>1</v>
      </c>
      <c r="G17" s="78">
        <f t="shared" si="0"/>
        <v>3</v>
      </c>
      <c r="H17" s="127"/>
    </row>
    <row r="18" spans="1:9" s="2" customFormat="1" ht="45" customHeight="1" x14ac:dyDescent="0.25">
      <c r="A18" s="131"/>
      <c r="B18" s="51" t="s">
        <v>55</v>
      </c>
      <c r="C18" s="78">
        <v>1</v>
      </c>
      <c r="D18" s="87"/>
      <c r="E18" s="87">
        <v>1</v>
      </c>
      <c r="F18" s="78">
        <v>1</v>
      </c>
      <c r="G18" s="78">
        <f t="shared" si="0"/>
        <v>3</v>
      </c>
      <c r="H18" s="128"/>
    </row>
    <row r="19" spans="1:9" s="2" customFormat="1" ht="45" customHeight="1" x14ac:dyDescent="0.25">
      <c r="A19" s="131"/>
      <c r="B19" s="51" t="s">
        <v>56</v>
      </c>
      <c r="C19" s="78"/>
      <c r="D19" s="87">
        <v>1</v>
      </c>
      <c r="E19" s="87"/>
      <c r="F19" s="78"/>
      <c r="G19" s="78">
        <f t="shared" si="0"/>
        <v>1</v>
      </c>
      <c r="H19" s="128"/>
    </row>
    <row r="20" spans="1:9" s="2" customFormat="1" ht="45" customHeight="1" x14ac:dyDescent="0.25">
      <c r="A20" s="131"/>
      <c r="B20" s="51" t="s">
        <v>57</v>
      </c>
      <c r="C20" s="78">
        <v>1</v>
      </c>
      <c r="D20" s="87"/>
      <c r="E20" s="87">
        <v>1</v>
      </c>
      <c r="F20" s="78">
        <v>1</v>
      </c>
      <c r="G20" s="78">
        <f t="shared" si="0"/>
        <v>3</v>
      </c>
      <c r="H20" s="128"/>
    </row>
    <row r="21" spans="1:9" s="2" customFormat="1" ht="45" customHeight="1" x14ac:dyDescent="0.25">
      <c r="A21" s="131"/>
      <c r="B21" s="51" t="s">
        <v>58</v>
      </c>
      <c r="C21" s="78"/>
      <c r="D21" s="87"/>
      <c r="E21" s="87">
        <v>1</v>
      </c>
      <c r="F21" s="78"/>
      <c r="G21" s="78">
        <f t="shared" si="0"/>
        <v>1</v>
      </c>
      <c r="H21" s="128"/>
    </row>
    <row r="22" spans="1:9" s="2" customFormat="1" ht="45" customHeight="1" x14ac:dyDescent="0.25">
      <c r="A22" s="131"/>
      <c r="B22" s="51" t="s">
        <v>59</v>
      </c>
      <c r="C22" s="78"/>
      <c r="D22" s="87"/>
      <c r="E22" s="87"/>
      <c r="F22" s="78"/>
      <c r="G22" s="78">
        <f t="shared" si="0"/>
        <v>0</v>
      </c>
      <c r="H22" s="128"/>
    </row>
    <row r="23" spans="1:9" s="2" customFormat="1" ht="45" customHeight="1" x14ac:dyDescent="0.25">
      <c r="A23" s="131"/>
      <c r="B23" s="51" t="s">
        <v>60</v>
      </c>
      <c r="C23" s="78"/>
      <c r="D23" s="87"/>
      <c r="E23" s="87"/>
      <c r="F23" s="78">
        <v>1</v>
      </c>
      <c r="G23" s="78">
        <f t="shared" si="0"/>
        <v>1</v>
      </c>
      <c r="H23" s="128"/>
    </row>
    <row r="24" spans="1:9" s="2" customFormat="1" ht="45" customHeight="1" x14ac:dyDescent="0.25">
      <c r="A24" s="153" t="s">
        <v>61</v>
      </c>
      <c r="B24" s="65" t="s">
        <v>62</v>
      </c>
      <c r="C24" s="78">
        <v>1</v>
      </c>
      <c r="D24" s="87"/>
      <c r="E24" s="87">
        <v>1</v>
      </c>
      <c r="F24" s="78">
        <v>1</v>
      </c>
      <c r="G24" s="78">
        <f t="shared" si="0"/>
        <v>3</v>
      </c>
      <c r="H24" s="127" t="s">
        <v>240</v>
      </c>
    </row>
    <row r="25" spans="1:9" s="2" customFormat="1" ht="45" customHeight="1" x14ac:dyDescent="0.25">
      <c r="A25" s="153"/>
      <c r="B25" s="65" t="s">
        <v>63</v>
      </c>
      <c r="C25" s="78">
        <v>1</v>
      </c>
      <c r="D25" s="87"/>
      <c r="E25" s="87">
        <v>1</v>
      </c>
      <c r="F25" s="78"/>
      <c r="G25" s="78">
        <f t="shared" si="0"/>
        <v>2</v>
      </c>
      <c r="H25" s="127"/>
    </row>
    <row r="26" spans="1:9" s="2" customFormat="1" ht="45" customHeight="1" x14ac:dyDescent="0.25">
      <c r="A26" s="153"/>
      <c r="B26" s="65" t="s">
        <v>64</v>
      </c>
      <c r="C26" s="78"/>
      <c r="D26" s="87"/>
      <c r="E26" s="87"/>
      <c r="F26" s="78">
        <v>1</v>
      </c>
      <c r="G26" s="78">
        <f t="shared" si="0"/>
        <v>1</v>
      </c>
      <c r="H26" s="128"/>
    </row>
    <row r="27" spans="1:9" s="2" customFormat="1" ht="45" customHeight="1" x14ac:dyDescent="0.25">
      <c r="A27" s="153"/>
      <c r="B27" s="65" t="s">
        <v>210</v>
      </c>
      <c r="C27" s="87"/>
      <c r="D27" s="87"/>
      <c r="E27" s="87"/>
      <c r="F27" s="87">
        <v>1</v>
      </c>
      <c r="G27" s="87">
        <f t="shared" si="0"/>
        <v>1</v>
      </c>
      <c r="H27" s="128"/>
    </row>
    <row r="28" spans="1:9" s="2" customFormat="1" ht="45" customHeight="1" x14ac:dyDescent="0.25">
      <c r="A28" s="172"/>
      <c r="B28" s="51" t="s">
        <v>65</v>
      </c>
      <c r="C28" s="78">
        <v>1</v>
      </c>
      <c r="D28" s="87"/>
      <c r="E28" s="87">
        <v>1</v>
      </c>
      <c r="F28" s="78">
        <v>1</v>
      </c>
      <c r="G28" s="78">
        <f t="shared" si="0"/>
        <v>3</v>
      </c>
      <c r="H28" s="128"/>
    </row>
    <row r="29" spans="1:9" s="2" customFormat="1" ht="45" customHeight="1" x14ac:dyDescent="0.25">
      <c r="A29" s="153"/>
      <c r="B29" s="51" t="s">
        <v>66</v>
      </c>
      <c r="C29" s="78"/>
      <c r="D29" s="87"/>
      <c r="E29" s="87">
        <v>1</v>
      </c>
      <c r="F29" s="78"/>
      <c r="G29" s="78">
        <f t="shared" si="0"/>
        <v>1</v>
      </c>
      <c r="H29" s="160" t="s">
        <v>241</v>
      </c>
      <c r="I29" s="2">
        <v>4</v>
      </c>
    </row>
    <row r="30" spans="1:9" s="2" customFormat="1" ht="45" customHeight="1" x14ac:dyDescent="0.25">
      <c r="A30" s="153"/>
      <c r="B30" s="51" t="s">
        <v>67</v>
      </c>
      <c r="C30" s="78">
        <v>1</v>
      </c>
      <c r="D30" s="87">
        <v>1</v>
      </c>
      <c r="E30" s="87"/>
      <c r="F30" s="78"/>
      <c r="G30" s="78">
        <f t="shared" si="0"/>
        <v>2</v>
      </c>
      <c r="H30" s="161"/>
    </row>
    <row r="31" spans="1:9" s="2" customFormat="1" ht="45" customHeight="1" x14ac:dyDescent="0.25">
      <c r="A31" s="153"/>
      <c r="B31" s="51" t="s">
        <v>68</v>
      </c>
      <c r="C31" s="78">
        <v>1</v>
      </c>
      <c r="D31" s="87"/>
      <c r="E31" s="87"/>
      <c r="F31" s="78"/>
      <c r="G31" s="78">
        <f t="shared" si="0"/>
        <v>1</v>
      </c>
      <c r="H31" s="161"/>
    </row>
    <row r="32" spans="1:9" s="2" customFormat="1" ht="45" customHeight="1" x14ac:dyDescent="0.25">
      <c r="A32" s="143" t="s">
        <v>69</v>
      </c>
      <c r="B32" s="144"/>
      <c r="C32" s="88"/>
      <c r="D32" s="95"/>
      <c r="E32" s="95"/>
      <c r="F32" s="95"/>
      <c r="G32" s="67"/>
      <c r="H32" s="54"/>
    </row>
    <row r="33" spans="1:8" s="2" customFormat="1" ht="45" customHeight="1" x14ac:dyDescent="0.25">
      <c r="A33" s="176" t="s">
        <v>70</v>
      </c>
      <c r="B33" s="56" t="s">
        <v>71</v>
      </c>
      <c r="C33" s="81">
        <v>1</v>
      </c>
      <c r="D33" s="88">
        <v>1</v>
      </c>
      <c r="E33" s="88">
        <v>1</v>
      </c>
      <c r="F33" s="81">
        <v>1</v>
      </c>
      <c r="G33" s="78">
        <f t="shared" ref="G33:G60" si="1">COUNT(C33:F33)</f>
        <v>4</v>
      </c>
      <c r="H33" s="154" t="s">
        <v>242</v>
      </c>
    </row>
    <row r="34" spans="1:8" s="2" customFormat="1" ht="45" customHeight="1" x14ac:dyDescent="0.25">
      <c r="A34" s="177"/>
      <c r="B34" s="56" t="s">
        <v>72</v>
      </c>
      <c r="C34" s="81"/>
      <c r="D34" s="88"/>
      <c r="E34" s="88"/>
      <c r="F34" s="81"/>
      <c r="G34" s="78">
        <f t="shared" si="1"/>
        <v>0</v>
      </c>
      <c r="H34" s="154"/>
    </row>
    <row r="35" spans="1:8" s="2" customFormat="1" ht="45" customHeight="1" x14ac:dyDescent="0.25">
      <c r="A35" s="177"/>
      <c r="B35" s="56" t="s">
        <v>73</v>
      </c>
      <c r="C35" s="81">
        <v>1</v>
      </c>
      <c r="D35" s="88"/>
      <c r="E35" s="88">
        <v>1</v>
      </c>
      <c r="F35" s="81">
        <v>1</v>
      </c>
      <c r="G35" s="78">
        <f t="shared" si="1"/>
        <v>3</v>
      </c>
      <c r="H35" s="155"/>
    </row>
    <row r="36" spans="1:8" s="2" customFormat="1" ht="45" customHeight="1" x14ac:dyDescent="0.25">
      <c r="A36" s="173" t="s">
        <v>74</v>
      </c>
      <c r="B36" s="55" t="s">
        <v>75</v>
      </c>
      <c r="C36" s="81">
        <v>1</v>
      </c>
      <c r="D36" s="88"/>
      <c r="E36" s="90"/>
      <c r="F36" s="90"/>
      <c r="G36" s="78">
        <f t="shared" si="1"/>
        <v>1</v>
      </c>
      <c r="H36" s="154" t="s">
        <v>243</v>
      </c>
    </row>
    <row r="37" spans="1:8" s="2" customFormat="1" ht="45" customHeight="1" x14ac:dyDescent="0.25">
      <c r="A37" s="175"/>
      <c r="B37" s="55" t="s">
        <v>76</v>
      </c>
      <c r="C37" s="81"/>
      <c r="D37" s="88"/>
      <c r="E37" s="88"/>
      <c r="F37" s="81">
        <v>1</v>
      </c>
      <c r="G37" s="78">
        <f t="shared" si="1"/>
        <v>1</v>
      </c>
      <c r="H37" s="154"/>
    </row>
    <row r="38" spans="1:8" s="2" customFormat="1" ht="45" customHeight="1" x14ac:dyDescent="0.25">
      <c r="A38" s="175"/>
      <c r="B38" s="55" t="s">
        <v>223</v>
      </c>
      <c r="C38" s="90"/>
      <c r="D38" s="90"/>
      <c r="E38" s="90">
        <v>1</v>
      </c>
      <c r="F38" s="90"/>
      <c r="G38" s="87">
        <f>COUNT(C38:F38)</f>
        <v>1</v>
      </c>
      <c r="H38" s="154"/>
    </row>
    <row r="39" spans="1:8" s="2" customFormat="1" ht="45" customHeight="1" x14ac:dyDescent="0.25">
      <c r="A39" s="175"/>
      <c r="B39" s="55" t="s">
        <v>228</v>
      </c>
      <c r="C39" s="90"/>
      <c r="D39" s="90"/>
      <c r="E39" s="90">
        <v>1</v>
      </c>
      <c r="F39" s="90"/>
      <c r="G39" s="87">
        <f t="shared" ref="G39:G47" si="2">COUNT(C39:F39)</f>
        <v>1</v>
      </c>
      <c r="H39" s="154"/>
    </row>
    <row r="40" spans="1:8" s="2" customFormat="1" ht="45" customHeight="1" x14ac:dyDescent="0.25">
      <c r="A40" s="175"/>
      <c r="B40" s="55" t="s">
        <v>227</v>
      </c>
      <c r="C40" s="90"/>
      <c r="D40" s="90">
        <v>1</v>
      </c>
      <c r="E40" s="90">
        <v>1</v>
      </c>
      <c r="F40" s="90"/>
      <c r="G40" s="87">
        <f t="shared" si="2"/>
        <v>2</v>
      </c>
      <c r="H40" s="154"/>
    </row>
    <row r="41" spans="1:8" s="2" customFormat="1" ht="45" customHeight="1" x14ac:dyDescent="0.25">
      <c r="A41" s="175"/>
      <c r="B41" s="55" t="s">
        <v>226</v>
      </c>
      <c r="C41" s="90"/>
      <c r="D41" s="90"/>
      <c r="E41" s="90"/>
      <c r="F41" s="90">
        <v>1</v>
      </c>
      <c r="G41" s="87">
        <f t="shared" si="2"/>
        <v>1</v>
      </c>
      <c r="H41" s="154"/>
    </row>
    <row r="42" spans="1:8" s="2" customFormat="1" ht="45" customHeight="1" x14ac:dyDescent="0.25">
      <c r="A42" s="175"/>
      <c r="B42" s="55" t="s">
        <v>225</v>
      </c>
      <c r="C42" s="90"/>
      <c r="D42" s="90"/>
      <c r="E42" s="90">
        <v>1</v>
      </c>
      <c r="F42" s="90">
        <v>1</v>
      </c>
      <c r="G42" s="87">
        <f t="shared" si="2"/>
        <v>2</v>
      </c>
      <c r="H42" s="154"/>
    </row>
    <row r="43" spans="1:8" s="2" customFormat="1" ht="45" customHeight="1" x14ac:dyDescent="0.25">
      <c r="A43" s="175"/>
      <c r="B43" s="55" t="s">
        <v>224</v>
      </c>
      <c r="C43" s="90"/>
      <c r="D43" s="90"/>
      <c r="E43" s="90">
        <v>1</v>
      </c>
      <c r="F43" s="90"/>
      <c r="G43" s="87">
        <f t="shared" si="2"/>
        <v>1</v>
      </c>
      <c r="H43" s="154"/>
    </row>
    <row r="44" spans="1:8" s="2" customFormat="1" ht="45" customHeight="1" x14ac:dyDescent="0.25">
      <c r="A44" s="175"/>
      <c r="B44" s="55" t="s">
        <v>222</v>
      </c>
      <c r="C44" s="90"/>
      <c r="D44" s="90">
        <v>1</v>
      </c>
      <c r="E44" s="90"/>
      <c r="F44" s="90"/>
      <c r="G44" s="87">
        <f t="shared" si="2"/>
        <v>1</v>
      </c>
      <c r="H44" s="154"/>
    </row>
    <row r="45" spans="1:8" s="2" customFormat="1" ht="45" customHeight="1" x14ac:dyDescent="0.25">
      <c r="A45" s="175"/>
      <c r="B45" s="55" t="s">
        <v>221</v>
      </c>
      <c r="C45" s="90"/>
      <c r="D45" s="90"/>
      <c r="E45" s="90">
        <v>1</v>
      </c>
      <c r="F45" s="90">
        <v>1</v>
      </c>
      <c r="G45" s="87">
        <f t="shared" si="2"/>
        <v>2</v>
      </c>
      <c r="H45" s="154"/>
    </row>
    <row r="46" spans="1:8" s="2" customFormat="1" ht="45" customHeight="1" x14ac:dyDescent="0.25">
      <c r="A46" s="175"/>
      <c r="B46" s="66" t="s">
        <v>77</v>
      </c>
      <c r="C46" s="81"/>
      <c r="D46" s="88"/>
      <c r="E46" s="88">
        <v>1</v>
      </c>
      <c r="F46" s="81"/>
      <c r="G46" s="87">
        <f t="shared" si="2"/>
        <v>1</v>
      </c>
      <c r="H46" s="155"/>
    </row>
    <row r="47" spans="1:8" s="2" customFormat="1" ht="45" customHeight="1" x14ac:dyDescent="0.25">
      <c r="A47" s="174"/>
      <c r="B47" s="55" t="s">
        <v>78</v>
      </c>
      <c r="C47" s="81">
        <v>1</v>
      </c>
      <c r="D47" s="88">
        <v>1</v>
      </c>
      <c r="E47" s="88">
        <v>1</v>
      </c>
      <c r="F47" s="81">
        <v>1</v>
      </c>
      <c r="G47" s="87">
        <f t="shared" si="2"/>
        <v>4</v>
      </c>
      <c r="H47" s="155"/>
    </row>
    <row r="48" spans="1:8" s="2" customFormat="1" ht="45" customHeight="1" x14ac:dyDescent="0.25">
      <c r="A48" s="173" t="s">
        <v>285</v>
      </c>
      <c r="B48" s="55" t="s">
        <v>79</v>
      </c>
      <c r="C48" s="81">
        <v>1</v>
      </c>
      <c r="D48" s="88">
        <v>1</v>
      </c>
      <c r="E48" s="88">
        <v>1</v>
      </c>
      <c r="F48" s="81">
        <v>1</v>
      </c>
      <c r="G48" s="78">
        <f t="shared" si="1"/>
        <v>4</v>
      </c>
      <c r="H48" s="154" t="s">
        <v>288</v>
      </c>
    </row>
    <row r="49" spans="1:8" s="2" customFormat="1" ht="45" customHeight="1" x14ac:dyDescent="0.25">
      <c r="A49" s="175"/>
      <c r="B49" s="55" t="s">
        <v>80</v>
      </c>
      <c r="C49" s="81"/>
      <c r="D49" s="88">
        <v>1</v>
      </c>
      <c r="E49" s="88">
        <v>1</v>
      </c>
      <c r="F49" s="81"/>
      <c r="G49" s="78">
        <f t="shared" si="1"/>
        <v>2</v>
      </c>
      <c r="H49" s="155"/>
    </row>
    <row r="50" spans="1:8" s="2" customFormat="1" ht="45" customHeight="1" x14ac:dyDescent="0.25">
      <c r="A50" s="175"/>
      <c r="B50" s="55" t="s">
        <v>286</v>
      </c>
      <c r="C50" s="105">
        <v>1</v>
      </c>
      <c r="D50" s="105"/>
      <c r="E50" s="105"/>
      <c r="F50" s="105"/>
      <c r="G50" s="87">
        <f t="shared" si="1"/>
        <v>1</v>
      </c>
      <c r="H50" s="155"/>
    </row>
    <row r="51" spans="1:8" s="2" customFormat="1" ht="45" customHeight="1" x14ac:dyDescent="0.25">
      <c r="A51" s="175"/>
      <c r="B51" s="55" t="s">
        <v>287</v>
      </c>
      <c r="C51" s="105"/>
      <c r="D51" s="105"/>
      <c r="E51" s="105"/>
      <c r="F51" s="105">
        <v>1</v>
      </c>
      <c r="G51" s="87">
        <f t="shared" si="1"/>
        <v>1</v>
      </c>
      <c r="H51" s="155"/>
    </row>
    <row r="52" spans="1:8" s="2" customFormat="1" ht="25.5" x14ac:dyDescent="0.25">
      <c r="A52" s="175"/>
      <c r="B52" s="55" t="s">
        <v>81</v>
      </c>
      <c r="C52" s="81">
        <v>1</v>
      </c>
      <c r="D52" s="88">
        <v>1</v>
      </c>
      <c r="E52" s="88">
        <v>1</v>
      </c>
      <c r="F52" s="81">
        <v>1</v>
      </c>
      <c r="G52" s="78">
        <f t="shared" si="1"/>
        <v>4</v>
      </c>
      <c r="H52" s="155"/>
    </row>
    <row r="53" spans="1:8" s="2" customFormat="1" ht="45" customHeight="1" x14ac:dyDescent="0.25">
      <c r="A53" s="175"/>
      <c r="B53" s="55" t="s">
        <v>82</v>
      </c>
      <c r="C53" s="81">
        <v>1</v>
      </c>
      <c r="D53" s="88">
        <v>1</v>
      </c>
      <c r="E53" s="88">
        <v>1</v>
      </c>
      <c r="F53" s="81">
        <v>1</v>
      </c>
      <c r="G53" s="78">
        <f t="shared" si="1"/>
        <v>4</v>
      </c>
      <c r="H53" s="155"/>
    </row>
    <row r="54" spans="1:8" s="2" customFormat="1" ht="45" customHeight="1" x14ac:dyDescent="0.25">
      <c r="A54" s="175"/>
      <c r="B54" s="55" t="s">
        <v>83</v>
      </c>
      <c r="C54" s="81"/>
      <c r="D54" s="88">
        <v>1</v>
      </c>
      <c r="E54" s="88">
        <v>1</v>
      </c>
      <c r="F54" s="81"/>
      <c r="G54" s="78">
        <f t="shared" si="1"/>
        <v>2</v>
      </c>
      <c r="H54" s="155"/>
    </row>
    <row r="55" spans="1:8" s="2" customFormat="1" ht="45" customHeight="1" x14ac:dyDescent="0.25">
      <c r="A55" s="174"/>
      <c r="B55" s="55" t="s">
        <v>84</v>
      </c>
      <c r="C55" s="81">
        <v>1</v>
      </c>
      <c r="D55" s="88"/>
      <c r="E55" s="88"/>
      <c r="F55" s="81">
        <v>1</v>
      </c>
      <c r="G55" s="78">
        <f t="shared" si="1"/>
        <v>2</v>
      </c>
      <c r="H55" s="155"/>
    </row>
    <row r="56" spans="1:8" s="2" customFormat="1" ht="45" customHeight="1" x14ac:dyDescent="0.25">
      <c r="A56" s="173" t="s">
        <v>85</v>
      </c>
      <c r="B56" s="55" t="s">
        <v>86</v>
      </c>
      <c r="C56" s="81">
        <v>1</v>
      </c>
      <c r="D56" s="88"/>
      <c r="E56" s="88"/>
      <c r="F56" s="81"/>
      <c r="G56" s="78">
        <f t="shared" si="1"/>
        <v>1</v>
      </c>
      <c r="H56" s="154" t="s">
        <v>230</v>
      </c>
    </row>
    <row r="57" spans="1:8" s="2" customFormat="1" ht="45" customHeight="1" x14ac:dyDescent="0.25">
      <c r="A57" s="175"/>
      <c r="B57" s="55" t="s">
        <v>87</v>
      </c>
      <c r="C57" s="81">
        <v>1</v>
      </c>
      <c r="D57" s="88"/>
      <c r="E57" s="88"/>
      <c r="F57" s="81"/>
      <c r="G57" s="78">
        <f t="shared" si="1"/>
        <v>1</v>
      </c>
      <c r="H57" s="155"/>
    </row>
    <row r="58" spans="1:8" s="2" customFormat="1" ht="45" customHeight="1" x14ac:dyDescent="0.25">
      <c r="A58" s="174"/>
      <c r="B58" s="55" t="s">
        <v>88</v>
      </c>
      <c r="C58" s="81">
        <v>1</v>
      </c>
      <c r="D58" s="88">
        <v>1</v>
      </c>
      <c r="E58" s="88">
        <v>1</v>
      </c>
      <c r="F58" s="81">
        <v>1</v>
      </c>
      <c r="G58" s="78">
        <f t="shared" si="1"/>
        <v>4</v>
      </c>
      <c r="H58" s="155"/>
    </row>
    <row r="59" spans="1:8" s="2" customFormat="1" ht="45" customHeight="1" x14ac:dyDescent="0.25">
      <c r="A59" s="173" t="s">
        <v>89</v>
      </c>
      <c r="B59" s="55" t="s">
        <v>90</v>
      </c>
      <c r="C59" s="81">
        <v>1</v>
      </c>
      <c r="D59" s="88"/>
      <c r="E59" s="88"/>
      <c r="F59" s="81">
        <v>1</v>
      </c>
      <c r="G59" s="78">
        <f t="shared" si="1"/>
        <v>2</v>
      </c>
      <c r="H59" s="154" t="s">
        <v>244</v>
      </c>
    </row>
    <row r="60" spans="1:8" s="2" customFormat="1" ht="45" customHeight="1" x14ac:dyDescent="0.25">
      <c r="A60" s="174"/>
      <c r="B60" s="55" t="s">
        <v>91</v>
      </c>
      <c r="C60" s="62"/>
      <c r="D60" s="62"/>
      <c r="E60" s="62">
        <v>1</v>
      </c>
      <c r="F60" s="62"/>
      <c r="G60" s="78">
        <f t="shared" si="1"/>
        <v>1</v>
      </c>
      <c r="H60" s="155"/>
    </row>
    <row r="61" spans="1:8" s="2" customFormat="1" ht="45" customHeight="1" x14ac:dyDescent="0.25">
      <c r="A61" s="129" t="s">
        <v>92</v>
      </c>
      <c r="B61" s="130"/>
      <c r="C61" s="87"/>
      <c r="D61" s="94"/>
      <c r="E61" s="94"/>
      <c r="F61" s="94"/>
      <c r="G61" s="78"/>
      <c r="H61" s="50"/>
    </row>
    <row r="62" spans="1:8" s="2" customFormat="1" ht="45" customHeight="1" x14ac:dyDescent="0.25">
      <c r="A62" s="170" t="s">
        <v>93</v>
      </c>
      <c r="B62" s="51" t="s">
        <v>94</v>
      </c>
      <c r="C62" s="63"/>
      <c r="D62" s="63"/>
      <c r="E62" s="63"/>
      <c r="F62" s="63"/>
      <c r="G62" s="78">
        <f t="shared" ref="G62:G71" si="3">COUNT(C62:F62)</f>
        <v>0</v>
      </c>
      <c r="H62" s="187" t="s">
        <v>245</v>
      </c>
    </row>
    <row r="63" spans="1:8" s="2" customFormat="1" ht="45" customHeight="1" x14ac:dyDescent="0.25">
      <c r="A63" s="171"/>
      <c r="B63" s="51" t="s">
        <v>95</v>
      </c>
      <c r="C63" s="63">
        <v>1</v>
      </c>
      <c r="D63" s="63">
        <v>1</v>
      </c>
      <c r="E63" s="63">
        <v>1</v>
      </c>
      <c r="F63" s="63">
        <v>1</v>
      </c>
      <c r="G63" s="78">
        <f t="shared" si="3"/>
        <v>4</v>
      </c>
      <c r="H63" s="188"/>
    </row>
    <row r="64" spans="1:8" s="2" customFormat="1" ht="45" customHeight="1" x14ac:dyDescent="0.25">
      <c r="A64" s="126" t="s">
        <v>96</v>
      </c>
      <c r="B64" s="51" t="s">
        <v>97</v>
      </c>
      <c r="C64" s="78">
        <v>1</v>
      </c>
      <c r="D64" s="87">
        <v>1</v>
      </c>
      <c r="E64" s="87">
        <v>1</v>
      </c>
      <c r="F64" s="78">
        <v>1</v>
      </c>
      <c r="G64" s="78">
        <f t="shared" si="3"/>
        <v>4</v>
      </c>
      <c r="H64" s="160" t="s">
        <v>246</v>
      </c>
    </row>
    <row r="65" spans="1:8" s="2" customFormat="1" ht="45" customHeight="1" x14ac:dyDescent="0.25">
      <c r="A65" s="126"/>
      <c r="B65" s="51" t="s">
        <v>98</v>
      </c>
      <c r="C65" s="78">
        <v>1</v>
      </c>
      <c r="D65" s="87"/>
      <c r="E65" s="87"/>
      <c r="F65" s="78"/>
      <c r="G65" s="78">
        <f t="shared" si="3"/>
        <v>1</v>
      </c>
      <c r="H65" s="160"/>
    </row>
    <row r="66" spans="1:8" s="2" customFormat="1" ht="45" customHeight="1" x14ac:dyDescent="0.25">
      <c r="A66" s="126"/>
      <c r="B66" s="51" t="s">
        <v>99</v>
      </c>
      <c r="C66" s="78"/>
      <c r="D66" s="87">
        <v>1</v>
      </c>
      <c r="E66" s="87">
        <v>1</v>
      </c>
      <c r="F66" s="78">
        <v>1</v>
      </c>
      <c r="G66" s="78">
        <f t="shared" si="3"/>
        <v>3</v>
      </c>
      <c r="H66" s="160"/>
    </row>
    <row r="67" spans="1:8" s="2" customFormat="1" ht="45" customHeight="1" x14ac:dyDescent="0.25">
      <c r="A67" s="126"/>
      <c r="B67" s="51" t="s">
        <v>100</v>
      </c>
      <c r="C67" s="78"/>
      <c r="D67" s="87">
        <v>1</v>
      </c>
      <c r="E67" s="87">
        <v>1</v>
      </c>
      <c r="F67" s="78">
        <v>1</v>
      </c>
      <c r="G67" s="78">
        <f t="shared" si="3"/>
        <v>3</v>
      </c>
      <c r="H67" s="161"/>
    </row>
    <row r="68" spans="1:8" s="2" customFormat="1" ht="45" customHeight="1" x14ac:dyDescent="0.25">
      <c r="A68" s="178" t="s">
        <v>101</v>
      </c>
      <c r="B68" s="51" t="s">
        <v>102</v>
      </c>
      <c r="C68" s="78">
        <v>1</v>
      </c>
      <c r="D68" s="87"/>
      <c r="E68" s="87">
        <v>1</v>
      </c>
      <c r="F68" s="78"/>
      <c r="G68" s="78">
        <f t="shared" si="3"/>
        <v>2</v>
      </c>
      <c r="H68" s="189" t="s">
        <v>247</v>
      </c>
    </row>
    <row r="69" spans="1:8" s="2" customFormat="1" ht="45" customHeight="1" x14ac:dyDescent="0.25">
      <c r="A69" s="179"/>
      <c r="B69" s="51" t="s">
        <v>103</v>
      </c>
      <c r="C69" s="78"/>
      <c r="D69" s="87">
        <v>1</v>
      </c>
      <c r="E69" s="87"/>
      <c r="F69" s="78">
        <v>1</v>
      </c>
      <c r="G69" s="78">
        <f t="shared" si="3"/>
        <v>2</v>
      </c>
      <c r="H69" s="190"/>
    </row>
    <row r="70" spans="1:8" s="2" customFormat="1" ht="45" customHeight="1" x14ac:dyDescent="0.25">
      <c r="A70" s="179"/>
      <c r="B70" s="51" t="s">
        <v>211</v>
      </c>
      <c r="C70" s="87"/>
      <c r="D70" s="87"/>
      <c r="E70" s="87"/>
      <c r="F70" s="87">
        <v>1</v>
      </c>
      <c r="G70" s="87">
        <f t="shared" si="3"/>
        <v>1</v>
      </c>
      <c r="H70" s="190"/>
    </row>
    <row r="71" spans="1:8" s="2" customFormat="1" ht="45" customHeight="1" x14ac:dyDescent="0.25">
      <c r="A71" s="179"/>
      <c r="B71" s="51" t="s">
        <v>104</v>
      </c>
      <c r="C71" s="78">
        <v>1</v>
      </c>
      <c r="D71" s="87">
        <v>1</v>
      </c>
      <c r="E71" s="87">
        <v>1</v>
      </c>
      <c r="F71" s="78"/>
      <c r="G71" s="78">
        <f t="shared" si="3"/>
        <v>3</v>
      </c>
      <c r="H71" s="190"/>
    </row>
    <row r="72" spans="1:8" s="2" customFormat="1" ht="45" customHeight="1" x14ac:dyDescent="0.25">
      <c r="A72" s="179"/>
      <c r="B72" s="51" t="s">
        <v>212</v>
      </c>
      <c r="C72" s="87"/>
      <c r="D72" s="87"/>
      <c r="E72" s="87"/>
      <c r="F72" s="87">
        <v>1</v>
      </c>
      <c r="G72" s="87"/>
      <c r="H72" s="190"/>
    </row>
    <row r="73" spans="1:8" s="2" customFormat="1" ht="45" customHeight="1" x14ac:dyDescent="0.25">
      <c r="A73" s="180"/>
      <c r="B73" s="51" t="s">
        <v>105</v>
      </c>
      <c r="C73" s="78">
        <v>1</v>
      </c>
      <c r="D73" s="87">
        <v>1</v>
      </c>
      <c r="E73" s="87">
        <v>1</v>
      </c>
      <c r="F73" s="78"/>
      <c r="G73" s="78">
        <f>COUNT(C73:F73)</f>
        <v>3</v>
      </c>
      <c r="H73" s="191"/>
    </row>
    <row r="74" spans="1:8" s="2" customFormat="1" ht="45" customHeight="1" x14ac:dyDescent="0.25">
      <c r="A74" s="143" t="s">
        <v>106</v>
      </c>
      <c r="B74" s="144"/>
      <c r="C74" s="88"/>
      <c r="D74" s="95"/>
      <c r="E74" s="95"/>
      <c r="F74" s="95"/>
      <c r="G74" s="67"/>
      <c r="H74" s="54"/>
    </row>
    <row r="75" spans="1:8" s="2" customFormat="1" ht="45" customHeight="1" x14ac:dyDescent="0.25">
      <c r="A75" s="145" t="s">
        <v>107</v>
      </c>
      <c r="B75" s="55" t="s">
        <v>108</v>
      </c>
      <c r="C75" s="81">
        <v>1</v>
      </c>
      <c r="D75" s="88"/>
      <c r="E75" s="88">
        <v>1</v>
      </c>
      <c r="F75" s="81">
        <v>1</v>
      </c>
      <c r="G75" s="78">
        <f t="shared" ref="G75:G82" si="4">COUNT(C75:F75)</f>
        <v>3</v>
      </c>
      <c r="H75" s="154" t="s">
        <v>231</v>
      </c>
    </row>
    <row r="76" spans="1:8" s="2" customFormat="1" ht="45" customHeight="1" x14ac:dyDescent="0.25">
      <c r="A76" s="146"/>
      <c r="B76" s="55" t="s">
        <v>109</v>
      </c>
      <c r="C76" s="81">
        <v>1</v>
      </c>
      <c r="D76" s="88">
        <v>1</v>
      </c>
      <c r="E76" s="88">
        <v>1</v>
      </c>
      <c r="F76" s="81"/>
      <c r="G76" s="78">
        <f t="shared" si="4"/>
        <v>3</v>
      </c>
      <c r="H76" s="155"/>
    </row>
    <row r="77" spans="1:8" s="2" customFormat="1" ht="45" customHeight="1" x14ac:dyDescent="0.25">
      <c r="A77" s="146"/>
      <c r="B77" s="55" t="s">
        <v>110</v>
      </c>
      <c r="C77" s="81"/>
      <c r="D77" s="88"/>
      <c r="E77" s="88"/>
      <c r="F77" s="81"/>
      <c r="G77" s="78">
        <f t="shared" si="4"/>
        <v>0</v>
      </c>
      <c r="H77" s="155"/>
    </row>
    <row r="78" spans="1:8" s="2" customFormat="1" ht="45" customHeight="1" x14ac:dyDescent="0.25">
      <c r="A78" s="146"/>
      <c r="B78" s="55" t="s">
        <v>111</v>
      </c>
      <c r="C78" s="81">
        <v>1</v>
      </c>
      <c r="D78" s="88"/>
      <c r="E78" s="88">
        <v>1</v>
      </c>
      <c r="F78" s="81">
        <v>1</v>
      </c>
      <c r="G78" s="78">
        <f t="shared" si="4"/>
        <v>3</v>
      </c>
      <c r="H78" s="155"/>
    </row>
    <row r="79" spans="1:8" s="2" customFormat="1" ht="45" customHeight="1" x14ac:dyDescent="0.25">
      <c r="A79" s="147"/>
      <c r="B79" s="55" t="s">
        <v>112</v>
      </c>
      <c r="C79" s="81">
        <v>1</v>
      </c>
      <c r="D79" s="88">
        <v>1</v>
      </c>
      <c r="E79" s="88">
        <v>1</v>
      </c>
      <c r="F79" s="81">
        <v>1</v>
      </c>
      <c r="G79" s="78">
        <f t="shared" si="4"/>
        <v>4</v>
      </c>
      <c r="H79" s="155"/>
    </row>
    <row r="80" spans="1:8" s="2" customFormat="1" ht="45" customHeight="1" x14ac:dyDescent="0.25">
      <c r="A80" s="145" t="s">
        <v>113</v>
      </c>
      <c r="B80" s="55" t="s">
        <v>114</v>
      </c>
      <c r="C80" s="81">
        <v>1</v>
      </c>
      <c r="D80" s="88"/>
      <c r="E80" s="88">
        <v>1</v>
      </c>
      <c r="F80" s="81">
        <v>1</v>
      </c>
      <c r="G80" s="78">
        <f t="shared" si="4"/>
        <v>3</v>
      </c>
      <c r="H80" s="158" t="s">
        <v>232</v>
      </c>
    </row>
    <row r="81" spans="1:8" s="2" customFormat="1" ht="45" customHeight="1" x14ac:dyDescent="0.25">
      <c r="A81" s="146"/>
      <c r="B81" s="55" t="s">
        <v>115</v>
      </c>
      <c r="C81" s="81">
        <v>1</v>
      </c>
      <c r="D81" s="88"/>
      <c r="E81" s="88">
        <v>1</v>
      </c>
      <c r="F81" s="81"/>
      <c r="G81" s="78">
        <f t="shared" si="4"/>
        <v>2</v>
      </c>
      <c r="H81" s="159"/>
    </row>
    <row r="82" spans="1:8" s="2" customFormat="1" ht="45" customHeight="1" x14ac:dyDescent="0.25">
      <c r="A82" s="146"/>
      <c r="B82" s="55" t="s">
        <v>116</v>
      </c>
      <c r="C82" s="81">
        <v>1</v>
      </c>
      <c r="D82" s="88"/>
      <c r="E82" s="88">
        <v>1</v>
      </c>
      <c r="F82" s="81">
        <v>1</v>
      </c>
      <c r="G82" s="78">
        <f t="shared" si="4"/>
        <v>3</v>
      </c>
      <c r="H82" s="159"/>
    </row>
    <row r="83" spans="1:8" s="2" customFormat="1" ht="45" customHeight="1" x14ac:dyDescent="0.25">
      <c r="A83" s="129" t="s">
        <v>117</v>
      </c>
      <c r="B83" s="130"/>
      <c r="C83" s="87"/>
      <c r="D83" s="94"/>
      <c r="E83" s="94"/>
      <c r="F83" s="94"/>
      <c r="G83" s="78"/>
      <c r="H83" s="50"/>
    </row>
    <row r="84" spans="1:8" s="2" customFormat="1" ht="45" customHeight="1" x14ac:dyDescent="0.25">
      <c r="A84" s="152" t="s">
        <v>118</v>
      </c>
      <c r="B84" s="51" t="s">
        <v>119</v>
      </c>
      <c r="C84" s="78"/>
      <c r="D84" s="87"/>
      <c r="E84" s="87">
        <v>1</v>
      </c>
      <c r="F84" s="78"/>
      <c r="G84" s="78">
        <f t="shared" ref="G84:G91" si="5">COUNT(C84:F84)</f>
        <v>1</v>
      </c>
      <c r="H84" s="160" t="s">
        <v>248</v>
      </c>
    </row>
    <row r="85" spans="1:8" s="2" customFormat="1" ht="45" customHeight="1" x14ac:dyDescent="0.25">
      <c r="A85" s="153"/>
      <c r="B85" s="51" t="s">
        <v>120</v>
      </c>
      <c r="C85" s="78">
        <v>1</v>
      </c>
      <c r="D85" s="87">
        <v>1</v>
      </c>
      <c r="E85" s="87"/>
      <c r="F85" s="78"/>
      <c r="G85" s="78">
        <f t="shared" si="5"/>
        <v>2</v>
      </c>
      <c r="H85" s="161"/>
    </row>
    <row r="86" spans="1:8" s="2" customFormat="1" ht="45" customHeight="1" x14ac:dyDescent="0.25">
      <c r="A86" s="153"/>
      <c r="B86" s="51" t="s">
        <v>121</v>
      </c>
      <c r="C86" s="78">
        <v>1</v>
      </c>
      <c r="D86" s="87">
        <v>1</v>
      </c>
      <c r="E86" s="87"/>
      <c r="F86" s="78"/>
      <c r="G86" s="78">
        <f t="shared" si="5"/>
        <v>2</v>
      </c>
      <c r="H86" s="161"/>
    </row>
    <row r="87" spans="1:8" s="2" customFormat="1" ht="45" customHeight="1" x14ac:dyDescent="0.25">
      <c r="A87" s="148" t="s">
        <v>122</v>
      </c>
      <c r="B87" s="51" t="s">
        <v>207</v>
      </c>
      <c r="C87" s="87">
        <v>1</v>
      </c>
      <c r="D87" s="87"/>
      <c r="E87" s="87"/>
      <c r="F87" s="87"/>
      <c r="G87" s="87">
        <f t="shared" si="5"/>
        <v>1</v>
      </c>
      <c r="H87" s="150" t="s">
        <v>279</v>
      </c>
    </row>
    <row r="88" spans="1:8" s="2" customFormat="1" ht="45" customHeight="1" x14ac:dyDescent="0.25">
      <c r="A88" s="149"/>
      <c r="B88" s="51" t="s">
        <v>123</v>
      </c>
      <c r="C88" s="78">
        <v>1</v>
      </c>
      <c r="D88" s="87">
        <v>1</v>
      </c>
      <c r="E88" s="87">
        <v>1</v>
      </c>
      <c r="F88" s="78"/>
      <c r="G88" s="78">
        <f t="shared" si="5"/>
        <v>3</v>
      </c>
      <c r="H88" s="151"/>
    </row>
    <row r="89" spans="1:8" s="2" customFormat="1" ht="45" customHeight="1" x14ac:dyDescent="0.25">
      <c r="A89" s="156" t="s">
        <v>124</v>
      </c>
      <c r="B89" s="51" t="s">
        <v>125</v>
      </c>
      <c r="C89" s="78"/>
      <c r="D89" s="87">
        <v>1</v>
      </c>
      <c r="E89" s="87"/>
      <c r="F89" s="78">
        <v>1</v>
      </c>
      <c r="G89" s="78">
        <f t="shared" si="5"/>
        <v>2</v>
      </c>
      <c r="H89" s="160" t="s">
        <v>233</v>
      </c>
    </row>
    <row r="90" spans="1:8" s="2" customFormat="1" ht="45" customHeight="1" x14ac:dyDescent="0.25">
      <c r="A90" s="131"/>
      <c r="B90" s="51" t="s">
        <v>126</v>
      </c>
      <c r="C90" s="78">
        <v>1</v>
      </c>
      <c r="D90" s="87"/>
      <c r="E90" s="87">
        <v>1</v>
      </c>
      <c r="F90" s="78"/>
      <c r="G90" s="78">
        <f t="shared" si="5"/>
        <v>2</v>
      </c>
      <c r="H90" s="161"/>
    </row>
    <row r="91" spans="1:8" s="2" customFormat="1" ht="45" customHeight="1" x14ac:dyDescent="0.25">
      <c r="A91" s="157"/>
      <c r="B91" s="51" t="s">
        <v>127</v>
      </c>
      <c r="C91" s="78"/>
      <c r="D91" s="87">
        <v>1</v>
      </c>
      <c r="E91" s="87">
        <v>1</v>
      </c>
      <c r="F91" s="78"/>
      <c r="G91" s="78">
        <f t="shared" si="5"/>
        <v>2</v>
      </c>
      <c r="H91" s="161"/>
    </row>
    <row r="92" spans="1:8" s="2" customFormat="1" ht="45" customHeight="1" x14ac:dyDescent="0.25">
      <c r="A92" s="140" t="s">
        <v>128</v>
      </c>
      <c r="B92" s="141"/>
      <c r="C92" s="84"/>
      <c r="D92" s="96"/>
      <c r="E92" s="96"/>
      <c r="F92" s="96"/>
      <c r="G92" s="80"/>
      <c r="H92" s="70"/>
    </row>
    <row r="93" spans="1:8" s="2" customFormat="1" ht="45" customHeight="1" x14ac:dyDescent="0.25">
      <c r="A93" s="142" t="s">
        <v>129</v>
      </c>
      <c r="B93" s="71" t="s">
        <v>130</v>
      </c>
      <c r="C93" s="80">
        <v>1</v>
      </c>
      <c r="D93" s="84"/>
      <c r="E93" s="84">
        <v>1</v>
      </c>
      <c r="F93" s="80">
        <v>1</v>
      </c>
      <c r="G93" s="80">
        <f>COUNT(C93:F93)</f>
        <v>3</v>
      </c>
      <c r="H93" s="138" t="s">
        <v>249</v>
      </c>
    </row>
    <row r="94" spans="1:8" ht="45" customHeight="1" x14ac:dyDescent="0.25">
      <c r="A94" s="142"/>
      <c r="B94" s="71" t="s">
        <v>131</v>
      </c>
      <c r="C94" s="80">
        <v>1</v>
      </c>
      <c r="D94" s="84"/>
      <c r="E94" s="84">
        <v>1</v>
      </c>
      <c r="F94" s="80">
        <v>1</v>
      </c>
      <c r="G94" s="80">
        <f>COUNT(C94:F94)</f>
        <v>3</v>
      </c>
      <c r="H94" s="139"/>
    </row>
    <row r="95" spans="1:8" s="2" customFormat="1" ht="45" customHeight="1" x14ac:dyDescent="0.25">
      <c r="A95" s="135" t="s">
        <v>132</v>
      </c>
      <c r="B95" s="76" t="s">
        <v>133</v>
      </c>
      <c r="C95" s="80">
        <v>1</v>
      </c>
      <c r="D95" s="84"/>
      <c r="E95" s="84"/>
      <c r="F95" s="80">
        <v>1</v>
      </c>
      <c r="G95" s="80">
        <f>COUNT(C95:F95)</f>
        <v>2</v>
      </c>
      <c r="H95" s="136" t="s">
        <v>277</v>
      </c>
    </row>
    <row r="96" spans="1:8" s="2" customFormat="1" ht="45" customHeight="1" x14ac:dyDescent="0.25">
      <c r="A96" s="135"/>
      <c r="B96" s="71" t="s">
        <v>134</v>
      </c>
      <c r="C96" s="80"/>
      <c r="D96" s="84"/>
      <c r="E96" s="84"/>
      <c r="F96" s="80">
        <v>1</v>
      </c>
      <c r="G96" s="80">
        <f>COUNT(C96:F96)</f>
        <v>1</v>
      </c>
      <c r="H96" s="137"/>
    </row>
    <row r="97" spans="1:8" s="2" customFormat="1" ht="45" customHeight="1" x14ac:dyDescent="0.25">
      <c r="A97" s="140" t="s">
        <v>135</v>
      </c>
      <c r="B97" s="141"/>
      <c r="C97" s="84"/>
      <c r="D97" s="96"/>
      <c r="E97" s="96"/>
      <c r="F97" s="96"/>
      <c r="G97" s="84"/>
      <c r="H97" s="70"/>
    </row>
    <row r="98" spans="1:8" s="2" customFormat="1" ht="45" customHeight="1" x14ac:dyDescent="0.25">
      <c r="A98" s="142" t="s">
        <v>136</v>
      </c>
      <c r="B98" s="71" t="s">
        <v>137</v>
      </c>
      <c r="C98" s="80"/>
      <c r="D98" s="84">
        <v>1</v>
      </c>
      <c r="E98" s="84">
        <v>1</v>
      </c>
      <c r="F98" s="80"/>
      <c r="G98" s="84">
        <f t="shared" ref="G98:G108" si="6">COUNT(C98:F98)</f>
        <v>2</v>
      </c>
      <c r="H98" s="138" t="s">
        <v>250</v>
      </c>
    </row>
    <row r="99" spans="1:8" s="2" customFormat="1" ht="45" customHeight="1" x14ac:dyDescent="0.25">
      <c r="A99" s="142"/>
      <c r="B99" s="71" t="s">
        <v>138</v>
      </c>
      <c r="C99" s="80">
        <v>1</v>
      </c>
      <c r="D99" s="84"/>
      <c r="E99" s="84"/>
      <c r="F99" s="80">
        <v>1</v>
      </c>
      <c r="G99" s="84">
        <f t="shared" si="6"/>
        <v>2</v>
      </c>
      <c r="H99" s="138"/>
    </row>
    <row r="100" spans="1:8" s="2" customFormat="1" ht="45" customHeight="1" x14ac:dyDescent="0.25">
      <c r="A100" s="135" t="s">
        <v>139</v>
      </c>
      <c r="B100" s="71" t="s">
        <v>140</v>
      </c>
      <c r="C100" s="80"/>
      <c r="D100" s="84"/>
      <c r="E100" s="84"/>
      <c r="F100" s="80">
        <v>1</v>
      </c>
      <c r="G100" s="84">
        <f t="shared" si="6"/>
        <v>1</v>
      </c>
      <c r="H100" s="136" t="s">
        <v>280</v>
      </c>
    </row>
    <row r="101" spans="1:8" s="2" customFormat="1" ht="45" customHeight="1" x14ac:dyDescent="0.25">
      <c r="A101" s="135"/>
      <c r="B101" s="71" t="s">
        <v>141</v>
      </c>
      <c r="C101" s="80">
        <v>1</v>
      </c>
      <c r="D101" s="84"/>
      <c r="E101" s="84"/>
      <c r="F101" s="80"/>
      <c r="G101" s="84">
        <f t="shared" si="6"/>
        <v>1</v>
      </c>
      <c r="H101" s="136"/>
    </row>
    <row r="102" spans="1:8" s="2" customFormat="1" ht="45" customHeight="1" x14ac:dyDescent="0.25">
      <c r="A102" s="135"/>
      <c r="B102" s="71" t="s">
        <v>209</v>
      </c>
      <c r="C102" s="84">
        <v>1</v>
      </c>
      <c r="D102" s="84">
        <v>1</v>
      </c>
      <c r="E102" s="84">
        <v>1</v>
      </c>
      <c r="F102" s="84"/>
      <c r="G102" s="84">
        <f t="shared" si="6"/>
        <v>3</v>
      </c>
      <c r="H102" s="136"/>
    </row>
    <row r="103" spans="1:8" s="2" customFormat="1" ht="45" customHeight="1" x14ac:dyDescent="0.25">
      <c r="A103" s="135"/>
      <c r="B103" s="71" t="s">
        <v>208</v>
      </c>
      <c r="C103" s="84"/>
      <c r="D103" s="84">
        <v>1</v>
      </c>
      <c r="E103" s="84">
        <v>1</v>
      </c>
      <c r="F103" s="84"/>
      <c r="G103" s="84">
        <f t="shared" si="6"/>
        <v>2</v>
      </c>
      <c r="H103" s="136"/>
    </row>
    <row r="104" spans="1:8" s="2" customFormat="1" ht="45" customHeight="1" x14ac:dyDescent="0.25">
      <c r="A104" s="135"/>
      <c r="B104" s="71" t="s">
        <v>142</v>
      </c>
      <c r="C104" s="80"/>
      <c r="D104" s="84">
        <v>1</v>
      </c>
      <c r="E104" s="84">
        <v>1</v>
      </c>
      <c r="F104" s="80">
        <v>1</v>
      </c>
      <c r="G104" s="84">
        <f t="shared" si="6"/>
        <v>3</v>
      </c>
      <c r="H104" s="136"/>
    </row>
    <row r="105" spans="1:8" s="2" customFormat="1" ht="45" customHeight="1" x14ac:dyDescent="0.25">
      <c r="A105" s="135"/>
      <c r="B105" s="71" t="s">
        <v>143</v>
      </c>
      <c r="C105" s="80">
        <v>1</v>
      </c>
      <c r="D105" s="84">
        <v>1</v>
      </c>
      <c r="E105" s="84">
        <v>1</v>
      </c>
      <c r="F105" s="80">
        <v>1</v>
      </c>
      <c r="G105" s="84">
        <f t="shared" si="6"/>
        <v>4</v>
      </c>
      <c r="H105" s="139"/>
    </row>
    <row r="106" spans="1:8" s="2" customFormat="1" ht="45" customHeight="1" x14ac:dyDescent="0.25">
      <c r="A106" s="129" t="s">
        <v>144</v>
      </c>
      <c r="B106" s="130"/>
      <c r="C106" s="87"/>
      <c r="D106" s="94"/>
      <c r="E106" s="94"/>
      <c r="F106" s="94"/>
      <c r="G106" s="103"/>
      <c r="H106" s="50"/>
    </row>
    <row r="107" spans="1:8" s="2" customFormat="1" ht="45" customHeight="1" x14ac:dyDescent="0.25">
      <c r="A107" s="131" t="s">
        <v>145</v>
      </c>
      <c r="B107" s="51" t="s">
        <v>146</v>
      </c>
      <c r="C107" s="78">
        <v>1</v>
      </c>
      <c r="D107" s="87"/>
      <c r="E107" s="87"/>
      <c r="F107" s="78">
        <v>1</v>
      </c>
      <c r="G107" s="84">
        <f t="shared" si="6"/>
        <v>2</v>
      </c>
      <c r="H107" s="127" t="s">
        <v>251</v>
      </c>
    </row>
    <row r="108" spans="1:8" s="2" customFormat="1" ht="45" customHeight="1" x14ac:dyDescent="0.25">
      <c r="A108" s="131"/>
      <c r="B108" s="51" t="s">
        <v>147</v>
      </c>
      <c r="C108" s="78"/>
      <c r="D108" s="87"/>
      <c r="E108" s="87"/>
      <c r="F108" s="78">
        <v>1</v>
      </c>
      <c r="G108" s="84">
        <f t="shared" si="6"/>
        <v>1</v>
      </c>
      <c r="H108" s="127"/>
    </row>
    <row r="109" spans="1:8" s="2" customFormat="1" ht="45" customHeight="1" x14ac:dyDescent="0.25">
      <c r="A109" s="131"/>
      <c r="B109" s="51" t="s">
        <v>148</v>
      </c>
      <c r="C109" s="78">
        <v>1</v>
      </c>
      <c r="D109" s="87"/>
      <c r="E109" s="87"/>
      <c r="F109" s="78">
        <v>1</v>
      </c>
      <c r="G109" s="78">
        <f t="shared" ref="G109:G112" si="7">COUNT(C109:F109)</f>
        <v>2</v>
      </c>
      <c r="H109" s="127"/>
    </row>
    <row r="110" spans="1:8" ht="45" customHeight="1" x14ac:dyDescent="0.25">
      <c r="A110" s="131"/>
      <c r="B110" s="51" t="s">
        <v>149</v>
      </c>
      <c r="C110" s="78">
        <v>1</v>
      </c>
      <c r="D110" s="87">
        <v>1</v>
      </c>
      <c r="E110" s="87">
        <v>1</v>
      </c>
      <c r="F110" s="78"/>
      <c r="G110" s="78">
        <f t="shared" si="7"/>
        <v>3</v>
      </c>
      <c r="H110" s="128"/>
    </row>
    <row r="111" spans="1:8" s="2" customFormat="1" ht="45" customHeight="1" x14ac:dyDescent="0.25">
      <c r="A111" s="126" t="s">
        <v>150</v>
      </c>
      <c r="B111" s="51" t="s">
        <v>151</v>
      </c>
      <c r="C111" s="78">
        <v>1</v>
      </c>
      <c r="D111" s="87">
        <v>1</v>
      </c>
      <c r="E111" s="87">
        <v>1</v>
      </c>
      <c r="F111" s="78"/>
      <c r="G111" s="78">
        <f t="shared" si="7"/>
        <v>3</v>
      </c>
      <c r="H111" s="127" t="s">
        <v>234</v>
      </c>
    </row>
    <row r="112" spans="1:8" s="2" customFormat="1" ht="45" customHeight="1" x14ac:dyDescent="0.25">
      <c r="A112" s="126"/>
      <c r="B112" s="51" t="s">
        <v>152</v>
      </c>
      <c r="C112" s="78">
        <v>1</v>
      </c>
      <c r="D112" s="87"/>
      <c r="E112" s="87">
        <v>1</v>
      </c>
      <c r="F112" s="78">
        <v>1</v>
      </c>
      <c r="G112" s="78">
        <f t="shared" si="7"/>
        <v>3</v>
      </c>
      <c r="H112" s="128"/>
    </row>
    <row r="113" spans="1:8" s="2" customFormat="1" ht="45" customHeight="1" x14ac:dyDescent="0.25">
      <c r="A113" s="129" t="s">
        <v>153</v>
      </c>
      <c r="B113" s="130"/>
      <c r="C113" s="87"/>
      <c r="D113" s="94"/>
      <c r="E113" s="94"/>
      <c r="F113" s="94"/>
      <c r="G113" s="78"/>
      <c r="H113" s="50"/>
    </row>
    <row r="114" spans="1:8" s="2" customFormat="1" ht="45" customHeight="1" x14ac:dyDescent="0.25">
      <c r="A114" s="132" t="s">
        <v>154</v>
      </c>
      <c r="B114" s="51" t="s">
        <v>155</v>
      </c>
      <c r="C114" s="78"/>
      <c r="D114" s="87"/>
      <c r="E114" s="87"/>
      <c r="F114" s="78"/>
      <c r="G114" s="78">
        <f t="shared" ref="G114:G122" si="8">COUNT(C114:F114)</f>
        <v>0</v>
      </c>
      <c r="H114" s="123" t="s">
        <v>235</v>
      </c>
    </row>
    <row r="115" spans="1:8" s="2" customFormat="1" ht="45" customHeight="1" x14ac:dyDescent="0.25">
      <c r="A115" s="133"/>
      <c r="B115" s="51" t="s">
        <v>156</v>
      </c>
      <c r="C115" s="78">
        <v>1</v>
      </c>
      <c r="D115" s="87">
        <v>1</v>
      </c>
      <c r="E115" s="87">
        <v>1</v>
      </c>
      <c r="F115" s="78">
        <v>1</v>
      </c>
      <c r="G115" s="78">
        <f t="shared" si="8"/>
        <v>4</v>
      </c>
      <c r="H115" s="124"/>
    </row>
    <row r="116" spans="1:8" s="2" customFormat="1" ht="45" customHeight="1" x14ac:dyDescent="0.25">
      <c r="A116" s="134" t="s">
        <v>157</v>
      </c>
      <c r="B116" s="51" t="s">
        <v>158</v>
      </c>
      <c r="C116" s="78">
        <v>1</v>
      </c>
      <c r="D116" s="87"/>
      <c r="E116" s="87">
        <v>1</v>
      </c>
      <c r="F116" s="78">
        <v>1</v>
      </c>
      <c r="G116" s="78">
        <f t="shared" si="8"/>
        <v>3</v>
      </c>
      <c r="H116" s="124"/>
    </row>
    <row r="117" spans="1:8" s="2" customFormat="1" ht="45" customHeight="1" x14ac:dyDescent="0.25">
      <c r="A117" s="134"/>
      <c r="B117" s="51" t="s">
        <v>229</v>
      </c>
      <c r="C117" s="87">
        <v>1</v>
      </c>
      <c r="D117" s="87">
        <v>1</v>
      </c>
      <c r="E117" s="87">
        <v>1</v>
      </c>
      <c r="F117" s="87"/>
      <c r="G117" s="87">
        <f>COUNT(C117:F117)</f>
        <v>3</v>
      </c>
      <c r="H117" s="124"/>
    </row>
    <row r="118" spans="1:8" s="2" customFormat="1" ht="45" customHeight="1" x14ac:dyDescent="0.25">
      <c r="A118" s="134"/>
      <c r="B118" s="51" t="s">
        <v>159</v>
      </c>
      <c r="C118" s="78"/>
      <c r="D118" s="87"/>
      <c r="E118" s="87"/>
      <c r="F118" s="78"/>
      <c r="G118" s="78">
        <f t="shared" si="8"/>
        <v>0</v>
      </c>
      <c r="H118" s="124"/>
    </row>
    <row r="119" spans="1:8" s="2" customFormat="1" ht="45" customHeight="1" x14ac:dyDescent="0.25">
      <c r="A119" s="134"/>
      <c r="B119" s="51" t="s">
        <v>160</v>
      </c>
      <c r="C119" s="78"/>
      <c r="D119" s="87"/>
      <c r="E119" s="87"/>
      <c r="F119" s="78"/>
      <c r="G119" s="78">
        <f t="shared" si="8"/>
        <v>0</v>
      </c>
      <c r="H119" s="124"/>
    </row>
    <row r="120" spans="1:8" s="2" customFormat="1" ht="45" customHeight="1" x14ac:dyDescent="0.25">
      <c r="A120" s="134"/>
      <c r="B120" s="51" t="s">
        <v>161</v>
      </c>
      <c r="C120" s="78"/>
      <c r="D120" s="87">
        <v>1</v>
      </c>
      <c r="E120" s="87"/>
      <c r="F120" s="78"/>
      <c r="G120" s="78">
        <f t="shared" si="8"/>
        <v>1</v>
      </c>
      <c r="H120" s="124"/>
    </row>
    <row r="121" spans="1:8" ht="45" customHeight="1" x14ac:dyDescent="0.25">
      <c r="A121" s="134"/>
      <c r="B121" s="51" t="s">
        <v>162</v>
      </c>
      <c r="C121" s="78"/>
      <c r="D121" s="87">
        <v>1</v>
      </c>
      <c r="E121" s="87">
        <v>1</v>
      </c>
      <c r="F121" s="78"/>
      <c r="G121" s="78">
        <f t="shared" si="8"/>
        <v>2</v>
      </c>
      <c r="H121" s="125"/>
    </row>
    <row r="122" spans="1:8" s="2" customFormat="1" ht="45" customHeight="1" x14ac:dyDescent="0.25">
      <c r="A122" s="79" t="s">
        <v>163</v>
      </c>
      <c r="B122" s="51" t="s">
        <v>164</v>
      </c>
      <c r="C122" s="78">
        <v>1</v>
      </c>
      <c r="D122" s="87">
        <v>1</v>
      </c>
      <c r="E122" s="87">
        <v>1</v>
      </c>
      <c r="F122" s="78">
        <v>1</v>
      </c>
      <c r="G122" s="78">
        <f t="shared" si="8"/>
        <v>4</v>
      </c>
      <c r="H122" s="101" t="s">
        <v>236</v>
      </c>
    </row>
  </sheetData>
  <mergeCells count="68">
    <mergeCell ref="H16:H23"/>
    <mergeCell ref="H10:H15"/>
    <mergeCell ref="G2:G7"/>
    <mergeCell ref="H2:H7"/>
    <mergeCell ref="D4:E4"/>
    <mergeCell ref="A68:A73"/>
    <mergeCell ref="A48:A55"/>
    <mergeCell ref="H64:H67"/>
    <mergeCell ref="D5:E5"/>
    <mergeCell ref="D3:E3"/>
    <mergeCell ref="D6:E6"/>
    <mergeCell ref="A3:B3"/>
    <mergeCell ref="H36:H47"/>
    <mergeCell ref="H48:H55"/>
    <mergeCell ref="H56:H58"/>
    <mergeCell ref="H59:H60"/>
    <mergeCell ref="H62:H63"/>
    <mergeCell ref="H68:H73"/>
    <mergeCell ref="H24:H28"/>
    <mergeCell ref="H29:H31"/>
    <mergeCell ref="H33:H35"/>
    <mergeCell ref="A1:B1"/>
    <mergeCell ref="A2:B2"/>
    <mergeCell ref="A4:B7"/>
    <mergeCell ref="A9:B9"/>
    <mergeCell ref="A64:A67"/>
    <mergeCell ref="A61:B61"/>
    <mergeCell ref="A62:A63"/>
    <mergeCell ref="A10:A15"/>
    <mergeCell ref="A16:A23"/>
    <mergeCell ref="A24:A28"/>
    <mergeCell ref="A29:A31"/>
    <mergeCell ref="A32:B32"/>
    <mergeCell ref="A59:A60"/>
    <mergeCell ref="A56:A58"/>
    <mergeCell ref="A33:A35"/>
    <mergeCell ref="A36:A47"/>
    <mergeCell ref="A89:A91"/>
    <mergeCell ref="A93:A94"/>
    <mergeCell ref="H80:H82"/>
    <mergeCell ref="H84:H86"/>
    <mergeCell ref="H89:H91"/>
    <mergeCell ref="A83:B83"/>
    <mergeCell ref="A74:B74"/>
    <mergeCell ref="A75:A79"/>
    <mergeCell ref="A80:A82"/>
    <mergeCell ref="A87:A88"/>
    <mergeCell ref="H87:H88"/>
    <mergeCell ref="A84:A86"/>
    <mergeCell ref="H75:H79"/>
    <mergeCell ref="A95:A96"/>
    <mergeCell ref="H95:H96"/>
    <mergeCell ref="H93:H94"/>
    <mergeCell ref="A92:B92"/>
    <mergeCell ref="A100:A105"/>
    <mergeCell ref="H100:H105"/>
    <mergeCell ref="A97:B97"/>
    <mergeCell ref="A98:A99"/>
    <mergeCell ref="H98:H99"/>
    <mergeCell ref="H114:H121"/>
    <mergeCell ref="A111:A112"/>
    <mergeCell ref="H111:H112"/>
    <mergeCell ref="A113:B113"/>
    <mergeCell ref="A106:B106"/>
    <mergeCell ref="A107:A110"/>
    <mergeCell ref="H107:H110"/>
    <mergeCell ref="A114:A115"/>
    <mergeCell ref="A116:A121"/>
  </mergeCells>
  <conditionalFormatting sqref="G10:G122">
    <cfRule type="colorScale" priority="77">
      <colorScale>
        <cfvo type="min"/>
        <cfvo type="max"/>
        <color rgb="FFFCFCFF"/>
        <color rgb="FFF8696B"/>
      </colorScale>
    </cfRule>
  </conditionalFormatting>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90" zoomScaleNormal="90" workbookViewId="0">
      <pane xSplit="1" ySplit="7" topLeftCell="B60" activePane="bottomRight" state="frozen"/>
      <selection pane="topRight" activeCell="B1" sqref="B1"/>
      <selection pane="bottomLeft" activeCell="A6" sqref="A6"/>
      <selection pane="bottomRight" activeCell="H10" sqref="H10:H11"/>
    </sheetView>
  </sheetViews>
  <sheetFormatPr baseColWidth="10" defaultColWidth="8.85546875" defaultRowHeight="15" x14ac:dyDescent="0.25"/>
  <cols>
    <col min="1" max="1" width="17.140625" style="1" hidden="1" customWidth="1"/>
    <col min="2" max="2" width="61.140625" style="1" bestFit="1" customWidth="1"/>
    <col min="3" max="4" width="11.5703125" style="1" customWidth="1"/>
    <col min="5" max="6" width="11.5703125" style="5" customWidth="1"/>
    <col min="7" max="7" width="12.5703125" style="5" customWidth="1"/>
    <col min="8" max="8" width="88.85546875" style="41" customWidth="1"/>
    <col min="9" max="11" width="8.85546875" style="1"/>
    <col min="12" max="13" width="9.85546875" style="1" customWidth="1"/>
    <col min="14" max="16384" width="8.85546875" style="1"/>
  </cols>
  <sheetData>
    <row r="1" spans="1:8" ht="30.75" customHeight="1" x14ac:dyDescent="0.25">
      <c r="A1" s="206" t="s">
        <v>197</v>
      </c>
      <c r="B1" s="207"/>
      <c r="C1" s="42"/>
      <c r="D1" s="42"/>
      <c r="E1" s="43"/>
      <c r="F1" s="43"/>
      <c r="G1" s="44"/>
      <c r="H1" s="52"/>
    </row>
    <row r="2" spans="1:8" ht="44.1" customHeight="1" x14ac:dyDescent="0.25">
      <c r="A2" s="208" t="s">
        <v>36</v>
      </c>
      <c r="B2" s="208"/>
      <c r="C2" s="46"/>
      <c r="D2" s="46"/>
      <c r="E2" s="46"/>
      <c r="F2" s="46"/>
      <c r="G2" s="192" t="s">
        <v>37</v>
      </c>
      <c r="H2" s="192" t="s">
        <v>38</v>
      </c>
    </row>
    <row r="3" spans="1:8" ht="44.1" customHeight="1" x14ac:dyDescent="0.25">
      <c r="A3" s="192" t="s">
        <v>39</v>
      </c>
      <c r="B3" s="192"/>
      <c r="C3" s="47">
        <v>4</v>
      </c>
      <c r="D3" s="183">
        <v>4</v>
      </c>
      <c r="E3" s="184"/>
      <c r="F3" s="47">
        <v>4</v>
      </c>
      <c r="G3" s="192"/>
      <c r="H3" s="192"/>
    </row>
    <row r="4" spans="1:8" ht="30.75" customHeight="1" x14ac:dyDescent="0.25">
      <c r="A4" s="166" t="s">
        <v>40</v>
      </c>
      <c r="B4" s="167"/>
      <c r="C4" s="89" t="s">
        <v>165</v>
      </c>
      <c r="D4" s="181" t="s">
        <v>198</v>
      </c>
      <c r="E4" s="182"/>
      <c r="F4" s="89" t="s">
        <v>42</v>
      </c>
      <c r="G4" s="192"/>
      <c r="H4" s="192"/>
    </row>
    <row r="5" spans="1:8" ht="30.75" customHeight="1" x14ac:dyDescent="0.25">
      <c r="A5" s="168"/>
      <c r="B5" s="169"/>
      <c r="C5" s="99" t="s">
        <v>252</v>
      </c>
      <c r="D5" s="181" t="s">
        <v>213</v>
      </c>
      <c r="E5" s="182"/>
      <c r="F5" s="99" t="s">
        <v>199</v>
      </c>
      <c r="G5" s="192"/>
      <c r="H5" s="192"/>
    </row>
    <row r="6" spans="1:8" ht="30.75" customHeight="1" x14ac:dyDescent="0.25">
      <c r="A6" s="168"/>
      <c r="B6" s="169"/>
      <c r="C6" s="99" t="s">
        <v>215</v>
      </c>
      <c r="D6" s="181" t="s">
        <v>216</v>
      </c>
      <c r="E6" s="182"/>
      <c r="F6" s="99" t="s">
        <v>217</v>
      </c>
      <c r="G6" s="192"/>
      <c r="H6" s="192"/>
    </row>
    <row r="7" spans="1:8" ht="45" customHeight="1" x14ac:dyDescent="0.25">
      <c r="A7" s="209"/>
      <c r="B7" s="210"/>
      <c r="C7" s="48" t="s">
        <v>253</v>
      </c>
      <c r="D7" s="48" t="s">
        <v>255</v>
      </c>
      <c r="E7" s="48" t="s">
        <v>281</v>
      </c>
      <c r="F7" s="48" t="s">
        <v>254</v>
      </c>
      <c r="G7" s="192"/>
      <c r="H7" s="192"/>
    </row>
    <row r="8" spans="1:8" s="2" customFormat="1" ht="45" customHeight="1" x14ac:dyDescent="0.25">
      <c r="A8" s="77" t="s">
        <v>43</v>
      </c>
      <c r="B8" s="64" t="s">
        <v>44</v>
      </c>
      <c r="C8" s="78"/>
      <c r="D8" s="87"/>
      <c r="E8" s="82"/>
      <c r="F8" s="78"/>
      <c r="G8" s="78"/>
      <c r="H8" s="49"/>
    </row>
    <row r="9" spans="1:8" s="2" customFormat="1" ht="45" customHeight="1" x14ac:dyDescent="0.25">
      <c r="A9" s="195" t="s">
        <v>166</v>
      </c>
      <c r="B9" s="195"/>
      <c r="C9" s="196"/>
      <c r="D9" s="196"/>
      <c r="E9" s="196"/>
      <c r="F9" s="196"/>
      <c r="G9" s="50"/>
      <c r="H9" s="55"/>
    </row>
    <row r="10" spans="1:8" s="2" customFormat="1" ht="45" customHeight="1" x14ac:dyDescent="0.25">
      <c r="A10" s="170" t="s">
        <v>167</v>
      </c>
      <c r="B10" s="58" t="s">
        <v>168</v>
      </c>
      <c r="C10" s="78"/>
      <c r="D10" s="87"/>
      <c r="E10" s="82"/>
      <c r="F10" s="78"/>
      <c r="G10" s="78">
        <f t="shared" ref="G10:G40" si="0">COUNT(C10:F10)</f>
        <v>0</v>
      </c>
      <c r="H10" s="127" t="s">
        <v>258</v>
      </c>
    </row>
    <row r="11" spans="1:8" s="2" customFormat="1" ht="77.45" customHeight="1" x14ac:dyDescent="0.25">
      <c r="A11" s="197"/>
      <c r="B11" s="58" t="s">
        <v>169</v>
      </c>
      <c r="C11" s="78">
        <v>1</v>
      </c>
      <c r="D11" s="87"/>
      <c r="E11" s="82">
        <v>1</v>
      </c>
      <c r="F11" s="78">
        <v>1</v>
      </c>
      <c r="G11" s="78">
        <f t="shared" si="0"/>
        <v>3</v>
      </c>
      <c r="H11" s="128"/>
    </row>
    <row r="12" spans="1:8" s="2" customFormat="1" ht="45" customHeight="1" x14ac:dyDescent="0.25">
      <c r="A12" s="197"/>
      <c r="B12" s="58" t="s">
        <v>256</v>
      </c>
      <c r="C12" s="87"/>
      <c r="D12" s="87"/>
      <c r="E12" s="87">
        <v>1</v>
      </c>
      <c r="F12" s="87"/>
      <c r="G12" s="87">
        <f>COUNT(C12:F12)</f>
        <v>1</v>
      </c>
      <c r="H12" s="104"/>
    </row>
    <row r="13" spans="1:8" s="2" customFormat="1" ht="45" customHeight="1" x14ac:dyDescent="0.25">
      <c r="A13" s="197"/>
      <c r="B13" s="58" t="s">
        <v>257</v>
      </c>
      <c r="C13" s="87"/>
      <c r="D13" s="87">
        <v>1</v>
      </c>
      <c r="E13" s="87">
        <v>1</v>
      </c>
      <c r="F13" s="87"/>
      <c r="G13" s="87">
        <f t="shared" ref="G13:G16" si="1">COUNT(C13:F13)</f>
        <v>2</v>
      </c>
      <c r="H13" s="104"/>
    </row>
    <row r="14" spans="1:8" s="2" customFormat="1" ht="45" customHeight="1" x14ac:dyDescent="0.25">
      <c r="A14" s="197"/>
      <c r="B14" s="58" t="s">
        <v>170</v>
      </c>
      <c r="C14" s="78">
        <v>1</v>
      </c>
      <c r="D14" s="87">
        <v>1</v>
      </c>
      <c r="E14" s="82">
        <v>1</v>
      </c>
      <c r="F14" s="78">
        <v>1</v>
      </c>
      <c r="G14" s="87">
        <f t="shared" si="1"/>
        <v>4</v>
      </c>
      <c r="H14" s="123" t="s">
        <v>261</v>
      </c>
    </row>
    <row r="15" spans="1:8" s="2" customFormat="1" ht="45" customHeight="1" x14ac:dyDescent="0.25">
      <c r="A15" s="197"/>
      <c r="B15" s="58" t="s">
        <v>171</v>
      </c>
      <c r="C15" s="78">
        <v>1</v>
      </c>
      <c r="D15" s="87">
        <v>1</v>
      </c>
      <c r="E15" s="82">
        <v>1</v>
      </c>
      <c r="F15" s="78"/>
      <c r="G15" s="87">
        <f t="shared" si="1"/>
        <v>3</v>
      </c>
      <c r="H15" s="124"/>
    </row>
    <row r="16" spans="1:8" s="2" customFormat="1" ht="45" customHeight="1" x14ac:dyDescent="0.25">
      <c r="A16" s="197"/>
      <c r="B16" s="58" t="s">
        <v>172</v>
      </c>
      <c r="C16" s="78"/>
      <c r="D16" s="87"/>
      <c r="E16" s="82">
        <v>1</v>
      </c>
      <c r="F16" s="78"/>
      <c r="G16" s="87">
        <f t="shared" si="1"/>
        <v>1</v>
      </c>
      <c r="H16" s="125"/>
    </row>
    <row r="17" spans="1:8" s="2" customFormat="1" ht="45" customHeight="1" x14ac:dyDescent="0.25">
      <c r="A17" s="197"/>
      <c r="B17" s="58" t="s">
        <v>173</v>
      </c>
      <c r="C17" s="78"/>
      <c r="D17" s="87"/>
      <c r="E17" s="82"/>
      <c r="F17" s="78"/>
      <c r="G17" s="78">
        <f t="shared" si="0"/>
        <v>0</v>
      </c>
      <c r="H17" s="124" t="s">
        <v>262</v>
      </c>
    </row>
    <row r="18" spans="1:8" s="2" customFormat="1" ht="45" customHeight="1" x14ac:dyDescent="0.25">
      <c r="A18" s="197"/>
      <c r="B18" s="58" t="s">
        <v>174</v>
      </c>
      <c r="C18" s="78"/>
      <c r="D18" s="87"/>
      <c r="E18" s="82"/>
      <c r="F18" s="78"/>
      <c r="G18" s="78">
        <f t="shared" si="0"/>
        <v>0</v>
      </c>
      <c r="H18" s="201"/>
    </row>
    <row r="19" spans="1:8" s="2" customFormat="1" ht="45" customHeight="1" x14ac:dyDescent="0.25">
      <c r="A19" s="197"/>
      <c r="B19" s="75" t="s">
        <v>175</v>
      </c>
      <c r="C19" s="78"/>
      <c r="D19" s="87"/>
      <c r="E19" s="82"/>
      <c r="F19" s="78"/>
      <c r="G19" s="78">
        <f t="shared" si="0"/>
        <v>0</v>
      </c>
      <c r="H19" s="201"/>
    </row>
    <row r="20" spans="1:8" s="2" customFormat="1" ht="45" customHeight="1" x14ac:dyDescent="0.25">
      <c r="A20" s="197"/>
      <c r="B20" s="75" t="s">
        <v>282</v>
      </c>
      <c r="C20" s="87">
        <v>1</v>
      </c>
      <c r="D20" s="87"/>
      <c r="E20" s="87"/>
      <c r="F20" s="87"/>
      <c r="G20" s="87">
        <f t="shared" si="0"/>
        <v>1</v>
      </c>
      <c r="H20" s="201"/>
    </row>
    <row r="21" spans="1:8" s="2" customFormat="1" ht="45" customHeight="1" x14ac:dyDescent="0.25">
      <c r="A21" s="197"/>
      <c r="B21" s="75" t="s">
        <v>260</v>
      </c>
      <c r="C21" s="87"/>
      <c r="D21" s="87"/>
      <c r="E21" s="87">
        <v>1</v>
      </c>
      <c r="F21" s="87"/>
      <c r="G21" s="87">
        <f>COUNT(C21:F21)</f>
        <v>1</v>
      </c>
      <c r="H21" s="201"/>
    </row>
    <row r="22" spans="1:8" s="2" customFormat="1" ht="45" customHeight="1" x14ac:dyDescent="0.25">
      <c r="A22" s="197"/>
      <c r="B22" s="75" t="s">
        <v>259</v>
      </c>
      <c r="C22" s="87"/>
      <c r="D22" s="87">
        <v>1</v>
      </c>
      <c r="E22" s="87">
        <v>1</v>
      </c>
      <c r="F22" s="87"/>
      <c r="G22" s="87">
        <f>COUNT(C22:F22)</f>
        <v>2</v>
      </c>
      <c r="H22" s="201"/>
    </row>
    <row r="23" spans="1:8" s="2" customFormat="1" ht="45" customHeight="1" x14ac:dyDescent="0.25">
      <c r="A23" s="197"/>
      <c r="B23" s="58" t="s">
        <v>176</v>
      </c>
      <c r="C23" s="78"/>
      <c r="D23" s="87"/>
      <c r="E23" s="82"/>
      <c r="F23" s="78"/>
      <c r="G23" s="78">
        <f t="shared" si="0"/>
        <v>0</v>
      </c>
      <c r="H23" s="201"/>
    </row>
    <row r="24" spans="1:8" s="2" customFormat="1" ht="45" customHeight="1" x14ac:dyDescent="0.25">
      <c r="A24" s="197"/>
      <c r="B24" s="58" t="s">
        <v>177</v>
      </c>
      <c r="C24" s="78"/>
      <c r="D24" s="87"/>
      <c r="E24" s="82"/>
      <c r="F24" s="78">
        <v>1</v>
      </c>
      <c r="G24" s="78">
        <f t="shared" si="0"/>
        <v>1</v>
      </c>
      <c r="H24" s="201"/>
    </row>
    <row r="25" spans="1:8" s="2" customFormat="1" ht="45" customHeight="1" x14ac:dyDescent="0.25">
      <c r="A25" s="197"/>
      <c r="B25" s="58" t="s">
        <v>178</v>
      </c>
      <c r="C25" s="78"/>
      <c r="D25" s="87">
        <v>1</v>
      </c>
      <c r="E25" s="82">
        <v>1</v>
      </c>
      <c r="F25" s="78">
        <v>1</v>
      </c>
      <c r="G25" s="78">
        <f t="shared" si="0"/>
        <v>3</v>
      </c>
      <c r="H25" s="127" t="s">
        <v>263</v>
      </c>
    </row>
    <row r="26" spans="1:8" s="2" customFormat="1" ht="45" customHeight="1" x14ac:dyDescent="0.25">
      <c r="A26" s="197"/>
      <c r="B26" s="58" t="s">
        <v>179</v>
      </c>
      <c r="C26" s="78">
        <v>1</v>
      </c>
      <c r="D26" s="87"/>
      <c r="E26" s="82"/>
      <c r="F26" s="78">
        <v>1</v>
      </c>
      <c r="G26" s="78">
        <f t="shared" si="0"/>
        <v>2</v>
      </c>
      <c r="H26" s="128"/>
    </row>
    <row r="27" spans="1:8" s="2" customFormat="1" ht="45" customHeight="1" x14ac:dyDescent="0.25">
      <c r="A27" s="197"/>
      <c r="B27" s="58" t="s">
        <v>180</v>
      </c>
      <c r="C27" s="78">
        <v>1</v>
      </c>
      <c r="D27" s="87">
        <v>1</v>
      </c>
      <c r="E27" s="82">
        <v>1</v>
      </c>
      <c r="F27" s="78">
        <v>1</v>
      </c>
      <c r="G27" s="78">
        <f t="shared" si="0"/>
        <v>4</v>
      </c>
      <c r="H27" s="123" t="s">
        <v>264</v>
      </c>
    </row>
    <row r="28" spans="1:8" s="2" customFormat="1" ht="45" customHeight="1" x14ac:dyDescent="0.25">
      <c r="A28" s="197"/>
      <c r="B28" s="58" t="s">
        <v>181</v>
      </c>
      <c r="C28" s="78"/>
      <c r="D28" s="87"/>
      <c r="E28" s="82">
        <v>1</v>
      </c>
      <c r="F28" s="78"/>
      <c r="G28" s="78">
        <f t="shared" si="0"/>
        <v>1</v>
      </c>
      <c r="H28" s="124"/>
    </row>
    <row r="29" spans="1:8" s="2" customFormat="1" ht="45" customHeight="1" x14ac:dyDescent="0.25">
      <c r="A29" s="197"/>
      <c r="B29" s="58" t="s">
        <v>182</v>
      </c>
      <c r="C29" s="78">
        <v>1</v>
      </c>
      <c r="D29" s="87"/>
      <c r="E29" s="82"/>
      <c r="F29" s="78">
        <v>1</v>
      </c>
      <c r="G29" s="78">
        <f t="shared" si="0"/>
        <v>2</v>
      </c>
      <c r="H29" s="125"/>
    </row>
    <row r="30" spans="1:8" s="2" customFormat="1" ht="45" customHeight="1" x14ac:dyDescent="0.25">
      <c r="A30" s="197"/>
      <c r="B30" s="58" t="s">
        <v>183</v>
      </c>
      <c r="C30" s="78">
        <v>1</v>
      </c>
      <c r="D30" s="87">
        <v>1</v>
      </c>
      <c r="E30" s="82">
        <v>1</v>
      </c>
      <c r="F30" s="78">
        <v>1</v>
      </c>
      <c r="G30" s="78">
        <f t="shared" si="0"/>
        <v>4</v>
      </c>
      <c r="H30" s="100" t="s">
        <v>265</v>
      </c>
    </row>
    <row r="31" spans="1:8" s="2" customFormat="1" ht="45" customHeight="1" x14ac:dyDescent="0.25">
      <c r="A31" s="197"/>
      <c r="B31" s="58" t="s">
        <v>184</v>
      </c>
      <c r="C31" s="78">
        <v>1</v>
      </c>
      <c r="D31" s="87">
        <v>1</v>
      </c>
      <c r="E31" s="82">
        <v>1</v>
      </c>
      <c r="F31" s="78">
        <v>1</v>
      </c>
      <c r="G31" s="78">
        <f t="shared" si="0"/>
        <v>4</v>
      </c>
      <c r="H31" s="128" t="s">
        <v>266</v>
      </c>
    </row>
    <row r="32" spans="1:8" s="2" customFormat="1" ht="45" customHeight="1" x14ac:dyDescent="0.25">
      <c r="A32" s="171"/>
      <c r="B32" s="58" t="s">
        <v>185</v>
      </c>
      <c r="C32" s="78"/>
      <c r="D32" s="87"/>
      <c r="E32" s="82"/>
      <c r="F32" s="78"/>
      <c r="G32" s="78">
        <f t="shared" si="0"/>
        <v>0</v>
      </c>
      <c r="H32" s="128"/>
    </row>
    <row r="33" spans="1:8" s="2" customFormat="1" ht="45" customHeight="1" x14ac:dyDescent="0.25">
      <c r="A33" s="198" t="s">
        <v>186</v>
      </c>
      <c r="B33" s="59" t="s">
        <v>187</v>
      </c>
      <c r="C33" s="81">
        <v>1</v>
      </c>
      <c r="D33" s="102">
        <v>1</v>
      </c>
      <c r="E33" s="83">
        <v>1</v>
      </c>
      <c r="F33" s="81">
        <v>1</v>
      </c>
      <c r="G33" s="60">
        <f t="shared" si="0"/>
        <v>4</v>
      </c>
      <c r="H33" s="193" t="s">
        <v>267</v>
      </c>
    </row>
    <row r="34" spans="1:8" s="2" customFormat="1" ht="45" customHeight="1" x14ac:dyDescent="0.25">
      <c r="A34" s="199"/>
      <c r="B34" s="59" t="s">
        <v>188</v>
      </c>
      <c r="C34" s="81"/>
      <c r="D34" s="102">
        <v>1</v>
      </c>
      <c r="E34" s="83"/>
      <c r="F34" s="81"/>
      <c r="G34" s="60">
        <f t="shared" si="0"/>
        <v>1</v>
      </c>
      <c r="H34" s="193"/>
    </row>
    <row r="35" spans="1:8" s="2" customFormat="1" ht="45" customHeight="1" x14ac:dyDescent="0.25">
      <c r="A35" s="199"/>
      <c r="B35" s="59" t="s">
        <v>189</v>
      </c>
      <c r="C35" s="81">
        <v>1</v>
      </c>
      <c r="D35" s="102">
        <v>1</v>
      </c>
      <c r="E35" s="83"/>
      <c r="F35" s="81"/>
      <c r="G35" s="60">
        <f t="shared" si="0"/>
        <v>2</v>
      </c>
      <c r="H35" s="194"/>
    </row>
    <row r="36" spans="1:8" s="2" customFormat="1" ht="45" customHeight="1" x14ac:dyDescent="0.25">
      <c r="A36" s="202" t="s">
        <v>190</v>
      </c>
      <c r="B36" s="69" t="s">
        <v>191</v>
      </c>
      <c r="C36" s="81"/>
      <c r="D36" s="102">
        <v>1</v>
      </c>
      <c r="E36" s="83"/>
      <c r="F36" s="81"/>
      <c r="G36" s="60">
        <f t="shared" si="0"/>
        <v>1</v>
      </c>
      <c r="H36" s="204" t="s">
        <v>268</v>
      </c>
    </row>
    <row r="37" spans="1:8" s="2" customFormat="1" ht="45" customHeight="1" x14ac:dyDescent="0.25">
      <c r="A37" s="203"/>
      <c r="B37" s="69" t="s">
        <v>192</v>
      </c>
      <c r="C37" s="81">
        <v>1</v>
      </c>
      <c r="D37" s="102"/>
      <c r="E37" s="83"/>
      <c r="F37" s="81">
        <v>1</v>
      </c>
      <c r="G37" s="60">
        <f t="shared" si="0"/>
        <v>2</v>
      </c>
      <c r="H37" s="205"/>
    </row>
    <row r="38" spans="1:8" s="2" customFormat="1" ht="45" customHeight="1" x14ac:dyDescent="0.25">
      <c r="A38" s="200" t="s">
        <v>193</v>
      </c>
      <c r="B38" s="58" t="s">
        <v>194</v>
      </c>
      <c r="C38" s="78">
        <v>1</v>
      </c>
      <c r="D38" s="87">
        <v>1</v>
      </c>
      <c r="E38" s="82">
        <v>1</v>
      </c>
      <c r="F38" s="78">
        <v>1</v>
      </c>
      <c r="G38" s="78">
        <f t="shared" si="0"/>
        <v>4</v>
      </c>
      <c r="H38" s="128" t="s">
        <v>269</v>
      </c>
    </row>
    <row r="39" spans="1:8" s="2" customFormat="1" ht="45" customHeight="1" x14ac:dyDescent="0.25">
      <c r="A39" s="200"/>
      <c r="B39" s="58" t="s">
        <v>195</v>
      </c>
      <c r="C39" s="78">
        <v>1</v>
      </c>
      <c r="D39" s="87">
        <v>1</v>
      </c>
      <c r="E39" s="82">
        <v>1</v>
      </c>
      <c r="F39" s="78">
        <v>1</v>
      </c>
      <c r="G39" s="78">
        <f t="shared" si="0"/>
        <v>4</v>
      </c>
      <c r="H39" s="128"/>
    </row>
    <row r="40" spans="1:8" s="2" customFormat="1" ht="45" customHeight="1" x14ac:dyDescent="0.25">
      <c r="A40" s="200"/>
      <c r="B40" s="58" t="s">
        <v>196</v>
      </c>
      <c r="C40" s="78"/>
      <c r="D40" s="87"/>
      <c r="E40" s="82"/>
      <c r="F40" s="78"/>
      <c r="G40" s="78">
        <f t="shared" si="0"/>
        <v>0</v>
      </c>
      <c r="H40" s="128"/>
    </row>
    <row r="41" spans="1:8" x14ac:dyDescent="0.25">
      <c r="A41" s="3"/>
      <c r="B41" s="3"/>
      <c r="C41" s="3"/>
      <c r="D41" s="3"/>
      <c r="E41" s="4"/>
      <c r="F41" s="4"/>
      <c r="G41" s="4"/>
      <c r="H41" s="40"/>
    </row>
  </sheetData>
  <mergeCells count="25">
    <mergeCell ref="A1:B1"/>
    <mergeCell ref="A2:B2"/>
    <mergeCell ref="G2:G7"/>
    <mergeCell ref="H2:H7"/>
    <mergeCell ref="A3:B3"/>
    <mergeCell ref="A4:B7"/>
    <mergeCell ref="D4:E4"/>
    <mergeCell ref="D5:E5"/>
    <mergeCell ref="D6:E6"/>
    <mergeCell ref="D3:E3"/>
    <mergeCell ref="H31:H32"/>
    <mergeCell ref="H33:H35"/>
    <mergeCell ref="H38:H40"/>
    <mergeCell ref="A9:B9"/>
    <mergeCell ref="C9:F9"/>
    <mergeCell ref="H10:H11"/>
    <mergeCell ref="A10:A32"/>
    <mergeCell ref="A33:A35"/>
    <mergeCell ref="A38:A40"/>
    <mergeCell ref="H14:H16"/>
    <mergeCell ref="H17:H24"/>
    <mergeCell ref="H25:H26"/>
    <mergeCell ref="A36:A37"/>
    <mergeCell ref="H36:H37"/>
    <mergeCell ref="H27:H29"/>
  </mergeCells>
  <conditionalFormatting sqref="G10:G40">
    <cfRule type="colorScale" priority="82">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READ__ME</vt:lpstr>
      <vt:lpstr>Method_report</vt:lpstr>
      <vt:lpstr>Saturation_grid_HSM_BMS_2021-11</vt:lpstr>
      <vt:lpstr>Saturation_grid_HSM_CP_2021-11</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KALANE</dc:creator>
  <cp:keywords/>
  <dc:description/>
  <cp:lastModifiedBy>Lenovo</cp:lastModifiedBy>
  <cp:revision/>
  <dcterms:created xsi:type="dcterms:W3CDTF">2019-06-03T16:28:34Z</dcterms:created>
  <dcterms:modified xsi:type="dcterms:W3CDTF">2021-12-22T17:29:33Z</dcterms:modified>
  <cp:category/>
  <cp:contentStatus/>
</cp:coreProperties>
</file>