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720"/>
  <workbookPr/>
  <mc:AlternateContent xmlns:mc="http://schemas.openxmlformats.org/markup-compatibility/2006">
    <mc:Choice Requires="x15">
      <x15ac:absPath xmlns:x15ac="http://schemas.microsoft.com/office/spreadsheetml/2010/11/ac" url="C:\Users\stefania.calciati\Downloads\"/>
    </mc:Choice>
  </mc:AlternateContent>
  <xr:revisionPtr revIDLastSave="123" documentId="13_ncr:1_{62733CE5-5AAC-4FB6-9A14-C239E37F4014}" xr6:coauthVersionLast="47" xr6:coauthVersionMax="47" xr10:uidLastSave="{B3862193-00B2-438A-A62A-2FB7E06D104F}"/>
  <bookViews>
    <workbookView xWindow="-28920" yWindow="-120" windowWidth="29040" windowHeight="15840" firstSheet="1" activeTab="2" xr2:uid="{00000000-000D-0000-FFFF-FFFF00000000}"/>
  </bookViews>
  <sheets>
    <sheet name="READ_ME" sheetId="5" r:id="rId1"/>
    <sheet name="Analytical Method Report" sheetId="3" r:id="rId2"/>
    <sheet name="DSAG CoL KIs" sheetId="2" r:id="rId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W24" i="2" l="1"/>
  <c r="AX24" i="2"/>
  <c r="AY24" i="2"/>
  <c r="AZ24" i="2"/>
  <c r="BA24" i="2"/>
  <c r="AZ7" i="2"/>
  <c r="AZ18" i="2"/>
  <c r="AZ12" i="2"/>
  <c r="AZ11" i="2"/>
  <c r="AZ13" i="2"/>
  <c r="AZ10" i="2"/>
  <c r="AZ15" i="2"/>
  <c r="AZ9" i="2"/>
  <c r="AZ19" i="2"/>
  <c r="AZ14" i="2"/>
  <c r="AZ8" i="2"/>
  <c r="AZ16" i="2"/>
  <c r="AZ21" i="2"/>
  <c r="AZ22" i="2"/>
  <c r="AZ23" i="2"/>
  <c r="AZ26" i="2"/>
  <c r="AZ25" i="2"/>
  <c r="AZ28" i="2"/>
  <c r="AZ29" i="2"/>
  <c r="AZ30" i="2"/>
  <c r="AZ31" i="2"/>
  <c r="AZ33" i="2"/>
  <c r="AZ34" i="2"/>
  <c r="AZ35" i="2"/>
  <c r="AZ39" i="2"/>
  <c r="AZ36" i="2"/>
  <c r="AZ38" i="2"/>
  <c r="AZ37" i="2"/>
  <c r="AZ43" i="2"/>
  <c r="AZ47" i="2"/>
  <c r="AZ45" i="2"/>
  <c r="AZ42" i="2"/>
  <c r="AZ41" i="2"/>
  <c r="AZ44" i="2"/>
  <c r="AZ46" i="2"/>
  <c r="AZ49" i="2"/>
  <c r="AZ50" i="2"/>
  <c r="AZ51" i="2"/>
  <c r="AZ52" i="2"/>
  <c r="AZ48" i="2"/>
  <c r="AZ55" i="2"/>
  <c r="AZ58" i="2"/>
  <c r="AZ59" i="2"/>
  <c r="AZ61" i="2"/>
  <c r="AZ66" i="2"/>
  <c r="AZ67" i="2"/>
  <c r="AZ62" i="2"/>
  <c r="AZ56" i="2"/>
  <c r="AZ57" i="2"/>
  <c r="AZ54" i="2"/>
  <c r="AZ69" i="2"/>
  <c r="AZ63" i="2"/>
  <c r="AZ68" i="2"/>
  <c r="AZ60" i="2"/>
  <c r="AZ64" i="2"/>
  <c r="AZ65" i="2"/>
  <c r="AZ70" i="2"/>
  <c r="AZ73" i="2"/>
  <c r="AZ72" i="2"/>
  <c r="AZ74" i="2"/>
  <c r="AZ75" i="2"/>
  <c r="AZ80" i="2"/>
  <c r="AZ78" i="2"/>
  <c r="AZ77" i="2"/>
  <c r="AZ81" i="2"/>
  <c r="AZ82" i="2"/>
  <c r="AZ96" i="2"/>
  <c r="AZ79" i="2"/>
  <c r="AZ84" i="2"/>
  <c r="AZ85" i="2"/>
  <c r="AZ88" i="2"/>
  <c r="AZ87" i="2"/>
  <c r="AZ90" i="2"/>
  <c r="AZ93" i="2"/>
  <c r="AZ86" i="2"/>
  <c r="AZ91" i="2"/>
  <c r="AZ92" i="2"/>
  <c r="AZ89" i="2"/>
  <c r="AZ98" i="2"/>
  <c r="AZ95" i="2"/>
  <c r="AZ97" i="2"/>
  <c r="AZ99" i="2"/>
  <c r="AZ101" i="2"/>
  <c r="AZ104" i="2"/>
  <c r="AZ105" i="2"/>
  <c r="AZ103" i="2"/>
  <c r="AZ102" i="2"/>
  <c r="AZ107" i="2"/>
  <c r="AZ115" i="2"/>
  <c r="AZ111" i="2"/>
  <c r="AZ108" i="2"/>
  <c r="AZ116" i="2"/>
  <c r="AZ112" i="2"/>
  <c r="AZ113" i="2"/>
  <c r="AZ109" i="2"/>
  <c r="AZ110" i="2"/>
  <c r="AZ118" i="2"/>
  <c r="AZ119" i="2"/>
  <c r="AZ120" i="2"/>
  <c r="AZ114" i="2"/>
  <c r="AZ117" i="2"/>
  <c r="AZ122" i="2"/>
  <c r="AZ127" i="2"/>
  <c r="AZ126" i="2"/>
  <c r="AZ124" i="2"/>
  <c r="AZ123" i="2"/>
  <c r="AZ125" i="2"/>
  <c r="AZ134" i="2"/>
  <c r="AZ131" i="2"/>
  <c r="AZ130" i="2"/>
  <c r="AZ132" i="2"/>
  <c r="AZ133" i="2"/>
  <c r="AZ135" i="2"/>
  <c r="AZ136" i="2"/>
  <c r="AZ137" i="2"/>
  <c r="AZ138" i="2"/>
  <c r="AZ129" i="2"/>
  <c r="AZ140" i="2"/>
  <c r="AZ141" i="2"/>
  <c r="AZ144" i="2"/>
  <c r="AZ142" i="2"/>
  <c r="AZ147" i="2"/>
  <c r="AZ143" i="2"/>
  <c r="AZ145" i="2"/>
  <c r="AZ146" i="2"/>
  <c r="AZ149" i="2"/>
  <c r="AZ151" i="2"/>
  <c r="AZ154" i="2"/>
  <c r="AZ152" i="2"/>
  <c r="AZ157" i="2"/>
  <c r="AZ158" i="2"/>
  <c r="AZ150" i="2"/>
  <c r="AZ162" i="2"/>
  <c r="AZ166" i="2"/>
  <c r="AZ164" i="2"/>
  <c r="AZ167" i="2"/>
  <c r="AZ161" i="2"/>
  <c r="AZ155" i="2"/>
  <c r="AZ156" i="2"/>
  <c r="AZ159" i="2"/>
  <c r="AZ153" i="2"/>
  <c r="AZ160" i="2"/>
  <c r="AZ168" i="2"/>
  <c r="AZ165" i="2"/>
  <c r="AZ163" i="2"/>
  <c r="AZ169" i="2"/>
  <c r="AZ17" i="2"/>
  <c r="AY7" i="2"/>
  <c r="AY18" i="2"/>
  <c r="AY12" i="2"/>
  <c r="AY11" i="2"/>
  <c r="AY13" i="2"/>
  <c r="AY10" i="2"/>
  <c r="AY15" i="2"/>
  <c r="AY9" i="2"/>
  <c r="AY19" i="2"/>
  <c r="AY14" i="2"/>
  <c r="AY8" i="2"/>
  <c r="AY16" i="2"/>
  <c r="AY21" i="2"/>
  <c r="AY22" i="2"/>
  <c r="AY23" i="2"/>
  <c r="AY26" i="2"/>
  <c r="AY25" i="2"/>
  <c r="AY28" i="2"/>
  <c r="AY29" i="2"/>
  <c r="AY30" i="2"/>
  <c r="AY31" i="2"/>
  <c r="AY33" i="2"/>
  <c r="AY34" i="2"/>
  <c r="AY35" i="2"/>
  <c r="AY39" i="2"/>
  <c r="AY36" i="2"/>
  <c r="AY38" i="2"/>
  <c r="AY37" i="2"/>
  <c r="AY43" i="2"/>
  <c r="AY47" i="2"/>
  <c r="AY45" i="2"/>
  <c r="AY42" i="2"/>
  <c r="AY41" i="2"/>
  <c r="AY44" i="2"/>
  <c r="AY46" i="2"/>
  <c r="AY49" i="2"/>
  <c r="AY50" i="2"/>
  <c r="AY51" i="2"/>
  <c r="AY52" i="2"/>
  <c r="AY48" i="2"/>
  <c r="AY55" i="2"/>
  <c r="AY58" i="2"/>
  <c r="AY59" i="2"/>
  <c r="AY61" i="2"/>
  <c r="AY66" i="2"/>
  <c r="AY67" i="2"/>
  <c r="AY62" i="2"/>
  <c r="AY56" i="2"/>
  <c r="AY57" i="2"/>
  <c r="AY54" i="2"/>
  <c r="AY69" i="2"/>
  <c r="AY63" i="2"/>
  <c r="AY68" i="2"/>
  <c r="AY60" i="2"/>
  <c r="AY64" i="2"/>
  <c r="AY65" i="2"/>
  <c r="AY70" i="2"/>
  <c r="AY73" i="2"/>
  <c r="AY72" i="2"/>
  <c r="AY74" i="2"/>
  <c r="AY75" i="2"/>
  <c r="AY80" i="2"/>
  <c r="AY78" i="2"/>
  <c r="AY77" i="2"/>
  <c r="AY81" i="2"/>
  <c r="AY82" i="2"/>
  <c r="AY96" i="2"/>
  <c r="AY79" i="2"/>
  <c r="AY84" i="2"/>
  <c r="AY85" i="2"/>
  <c r="AY88" i="2"/>
  <c r="AY87" i="2"/>
  <c r="AY90" i="2"/>
  <c r="AY93" i="2"/>
  <c r="AY86" i="2"/>
  <c r="AY91" i="2"/>
  <c r="AY92" i="2"/>
  <c r="AY89" i="2"/>
  <c r="AY98" i="2"/>
  <c r="AY95" i="2"/>
  <c r="AY97" i="2"/>
  <c r="AY99" i="2"/>
  <c r="AY101" i="2"/>
  <c r="AY104" i="2"/>
  <c r="AY105" i="2"/>
  <c r="AY103" i="2"/>
  <c r="AY102" i="2"/>
  <c r="AY107" i="2"/>
  <c r="AY115" i="2"/>
  <c r="AY111" i="2"/>
  <c r="AY108" i="2"/>
  <c r="AY116" i="2"/>
  <c r="AY112" i="2"/>
  <c r="AY113" i="2"/>
  <c r="AY109" i="2"/>
  <c r="AY110" i="2"/>
  <c r="AY118" i="2"/>
  <c r="AY119" i="2"/>
  <c r="AY120" i="2"/>
  <c r="AY114" i="2"/>
  <c r="AY117" i="2"/>
  <c r="AY122" i="2"/>
  <c r="AY127" i="2"/>
  <c r="AY126" i="2"/>
  <c r="AY124" i="2"/>
  <c r="AY123" i="2"/>
  <c r="AY125" i="2"/>
  <c r="AY134" i="2"/>
  <c r="AY131" i="2"/>
  <c r="AY130" i="2"/>
  <c r="AY132" i="2"/>
  <c r="AY133" i="2"/>
  <c r="AY135" i="2"/>
  <c r="AY136" i="2"/>
  <c r="AY137" i="2"/>
  <c r="AY138" i="2"/>
  <c r="AY129" i="2"/>
  <c r="AY140" i="2"/>
  <c r="AY141" i="2"/>
  <c r="AY144" i="2"/>
  <c r="AY142" i="2"/>
  <c r="AY147" i="2"/>
  <c r="AY143" i="2"/>
  <c r="AY145" i="2"/>
  <c r="AY146" i="2"/>
  <c r="AY149" i="2"/>
  <c r="AY151" i="2"/>
  <c r="AY154" i="2"/>
  <c r="AY152" i="2"/>
  <c r="AY157" i="2"/>
  <c r="AY158" i="2"/>
  <c r="AY150" i="2"/>
  <c r="AY162" i="2"/>
  <c r="AY166" i="2"/>
  <c r="AY164" i="2"/>
  <c r="AY167" i="2"/>
  <c r="AY161" i="2"/>
  <c r="AY155" i="2"/>
  <c r="AY156" i="2"/>
  <c r="AY159" i="2"/>
  <c r="AY153" i="2"/>
  <c r="AY160" i="2"/>
  <c r="AY168" i="2"/>
  <c r="AY165" i="2"/>
  <c r="AY163" i="2"/>
  <c r="AY169" i="2"/>
  <c r="AY17" i="2"/>
  <c r="AX7" i="2"/>
  <c r="AX18" i="2"/>
  <c r="AX12" i="2"/>
  <c r="AX11" i="2"/>
  <c r="AX13" i="2"/>
  <c r="AX10" i="2"/>
  <c r="AX15" i="2"/>
  <c r="AX9" i="2"/>
  <c r="AX19" i="2"/>
  <c r="AX14" i="2"/>
  <c r="AX8" i="2"/>
  <c r="AX16" i="2"/>
  <c r="AX21" i="2"/>
  <c r="AX22" i="2"/>
  <c r="AX23" i="2"/>
  <c r="AX26" i="2"/>
  <c r="AX25" i="2"/>
  <c r="AX28" i="2"/>
  <c r="AX29" i="2"/>
  <c r="AX30" i="2"/>
  <c r="AX31" i="2"/>
  <c r="AX33" i="2"/>
  <c r="AX34" i="2"/>
  <c r="AX35" i="2"/>
  <c r="AX39" i="2"/>
  <c r="AX36" i="2"/>
  <c r="AX38" i="2"/>
  <c r="AX37" i="2"/>
  <c r="AX43" i="2"/>
  <c r="AX47" i="2"/>
  <c r="AX45" i="2"/>
  <c r="AX42" i="2"/>
  <c r="AX41" i="2"/>
  <c r="AX44" i="2"/>
  <c r="AX46" i="2"/>
  <c r="AX49" i="2"/>
  <c r="AX50" i="2"/>
  <c r="AX51" i="2"/>
  <c r="AX52" i="2"/>
  <c r="AX48" i="2"/>
  <c r="AX55" i="2"/>
  <c r="AX58" i="2"/>
  <c r="AX59" i="2"/>
  <c r="AX61" i="2"/>
  <c r="AX66" i="2"/>
  <c r="AX67" i="2"/>
  <c r="AX62" i="2"/>
  <c r="AX56" i="2"/>
  <c r="AX57" i="2"/>
  <c r="AX54" i="2"/>
  <c r="AX69" i="2"/>
  <c r="AX63" i="2"/>
  <c r="AX68" i="2"/>
  <c r="AX60" i="2"/>
  <c r="AX64" i="2"/>
  <c r="AX65" i="2"/>
  <c r="AX70" i="2"/>
  <c r="AX73" i="2"/>
  <c r="AX72" i="2"/>
  <c r="AX74" i="2"/>
  <c r="AX75" i="2"/>
  <c r="AX80" i="2"/>
  <c r="AX78" i="2"/>
  <c r="AX77" i="2"/>
  <c r="AX81" i="2"/>
  <c r="AX82" i="2"/>
  <c r="AX96" i="2"/>
  <c r="AX79" i="2"/>
  <c r="AX84" i="2"/>
  <c r="AX85" i="2"/>
  <c r="AX88" i="2"/>
  <c r="AX87" i="2"/>
  <c r="AX90" i="2"/>
  <c r="AX93" i="2"/>
  <c r="AX86" i="2"/>
  <c r="AX91" i="2"/>
  <c r="AX92" i="2"/>
  <c r="AX89" i="2"/>
  <c r="AX98" i="2"/>
  <c r="AX95" i="2"/>
  <c r="AX97" i="2"/>
  <c r="AX99" i="2"/>
  <c r="AX101" i="2"/>
  <c r="AX104" i="2"/>
  <c r="AX105" i="2"/>
  <c r="AX103" i="2"/>
  <c r="AX102" i="2"/>
  <c r="AX107" i="2"/>
  <c r="AX115" i="2"/>
  <c r="AX111" i="2"/>
  <c r="AX108" i="2"/>
  <c r="AX116" i="2"/>
  <c r="AX112" i="2"/>
  <c r="AX113" i="2"/>
  <c r="AX109" i="2"/>
  <c r="AX110" i="2"/>
  <c r="AX118" i="2"/>
  <c r="AX119" i="2"/>
  <c r="AX120" i="2"/>
  <c r="AX114" i="2"/>
  <c r="AX117" i="2"/>
  <c r="AX122" i="2"/>
  <c r="AX127" i="2"/>
  <c r="AX126" i="2"/>
  <c r="AX124" i="2"/>
  <c r="AX123" i="2"/>
  <c r="AX125" i="2"/>
  <c r="AX134" i="2"/>
  <c r="AX131" i="2"/>
  <c r="AX130" i="2"/>
  <c r="AX132" i="2"/>
  <c r="AX133" i="2"/>
  <c r="AX135" i="2"/>
  <c r="AX136" i="2"/>
  <c r="AX137" i="2"/>
  <c r="AX138" i="2"/>
  <c r="AX129" i="2"/>
  <c r="AX140" i="2"/>
  <c r="AX141" i="2"/>
  <c r="AX144" i="2"/>
  <c r="AX142" i="2"/>
  <c r="AX147" i="2"/>
  <c r="AX143" i="2"/>
  <c r="AX145" i="2"/>
  <c r="AX146" i="2"/>
  <c r="AX149" i="2"/>
  <c r="AX151" i="2"/>
  <c r="AX154" i="2"/>
  <c r="AX152" i="2"/>
  <c r="AX157" i="2"/>
  <c r="AX158" i="2"/>
  <c r="AX150" i="2"/>
  <c r="AX162" i="2"/>
  <c r="AX166" i="2"/>
  <c r="AX164" i="2"/>
  <c r="AX167" i="2"/>
  <c r="AX161" i="2"/>
  <c r="AX155" i="2"/>
  <c r="AX156" i="2"/>
  <c r="AX159" i="2"/>
  <c r="AX153" i="2"/>
  <c r="AX160" i="2"/>
  <c r="AX168" i="2"/>
  <c r="AX165" i="2"/>
  <c r="AX163" i="2"/>
  <c r="AX169" i="2"/>
  <c r="AX17" i="2"/>
  <c r="AW7" i="2"/>
  <c r="AW18" i="2"/>
  <c r="AW12" i="2"/>
  <c r="AW11" i="2"/>
  <c r="AW13" i="2"/>
  <c r="AW10" i="2"/>
  <c r="AW15" i="2"/>
  <c r="AW9" i="2"/>
  <c r="AW19" i="2"/>
  <c r="AW14" i="2"/>
  <c r="AW8" i="2"/>
  <c r="AW16" i="2"/>
  <c r="AW21" i="2"/>
  <c r="AW22" i="2"/>
  <c r="AW23" i="2"/>
  <c r="AW26" i="2"/>
  <c r="AW25" i="2"/>
  <c r="AW28" i="2"/>
  <c r="AW29" i="2"/>
  <c r="AW30" i="2"/>
  <c r="AW31" i="2"/>
  <c r="AW33" i="2"/>
  <c r="AW34" i="2"/>
  <c r="AW35" i="2"/>
  <c r="AW39" i="2"/>
  <c r="AW36" i="2"/>
  <c r="AW38" i="2"/>
  <c r="AW37" i="2"/>
  <c r="AW43" i="2"/>
  <c r="AW47" i="2"/>
  <c r="AW45" i="2"/>
  <c r="AW42" i="2"/>
  <c r="AW41" i="2"/>
  <c r="AW44" i="2"/>
  <c r="AW46" i="2"/>
  <c r="AW49" i="2"/>
  <c r="AW50" i="2"/>
  <c r="AW51" i="2"/>
  <c r="AW52" i="2"/>
  <c r="AW48" i="2"/>
  <c r="AW55" i="2"/>
  <c r="AW58" i="2"/>
  <c r="AW59" i="2"/>
  <c r="AW61" i="2"/>
  <c r="AW66" i="2"/>
  <c r="AW67" i="2"/>
  <c r="AW62" i="2"/>
  <c r="AW56" i="2"/>
  <c r="AW57" i="2"/>
  <c r="AW54" i="2"/>
  <c r="AW69" i="2"/>
  <c r="AW63" i="2"/>
  <c r="AW68" i="2"/>
  <c r="AW60" i="2"/>
  <c r="AW64" i="2"/>
  <c r="AW65" i="2"/>
  <c r="AW70" i="2"/>
  <c r="AW73" i="2"/>
  <c r="AW72" i="2"/>
  <c r="AW74" i="2"/>
  <c r="AW75" i="2"/>
  <c r="AW80" i="2"/>
  <c r="AW78" i="2"/>
  <c r="AW77" i="2"/>
  <c r="AW81" i="2"/>
  <c r="AW82" i="2"/>
  <c r="AW96" i="2"/>
  <c r="AW79" i="2"/>
  <c r="AW84" i="2"/>
  <c r="AW85" i="2"/>
  <c r="AW88" i="2"/>
  <c r="AW87" i="2"/>
  <c r="AW90" i="2"/>
  <c r="AW93" i="2"/>
  <c r="AW86" i="2"/>
  <c r="AW91" i="2"/>
  <c r="AW92" i="2"/>
  <c r="AW89" i="2"/>
  <c r="AW98" i="2"/>
  <c r="AW95" i="2"/>
  <c r="AW97" i="2"/>
  <c r="AW99" i="2"/>
  <c r="AW101" i="2"/>
  <c r="AW104" i="2"/>
  <c r="AW105" i="2"/>
  <c r="AW103" i="2"/>
  <c r="AW102" i="2"/>
  <c r="AW107" i="2"/>
  <c r="AW115" i="2"/>
  <c r="AW111" i="2"/>
  <c r="AW108" i="2"/>
  <c r="AW116" i="2"/>
  <c r="AW112" i="2"/>
  <c r="AW113" i="2"/>
  <c r="AW109" i="2"/>
  <c r="AW110" i="2"/>
  <c r="AW118" i="2"/>
  <c r="AW119" i="2"/>
  <c r="AW120" i="2"/>
  <c r="AW114" i="2"/>
  <c r="AW117" i="2"/>
  <c r="AW122" i="2"/>
  <c r="AW127" i="2"/>
  <c r="AW126" i="2"/>
  <c r="AW124" i="2"/>
  <c r="AW123" i="2"/>
  <c r="AW125" i="2"/>
  <c r="AW134" i="2"/>
  <c r="AW131" i="2"/>
  <c r="AW130" i="2"/>
  <c r="AW132" i="2"/>
  <c r="AW133" i="2"/>
  <c r="AW135" i="2"/>
  <c r="AW136" i="2"/>
  <c r="AW137" i="2"/>
  <c r="AW138" i="2"/>
  <c r="AW129" i="2"/>
  <c r="AW140" i="2"/>
  <c r="AW141" i="2"/>
  <c r="AW144" i="2"/>
  <c r="AW142" i="2"/>
  <c r="AW147" i="2"/>
  <c r="AW143" i="2"/>
  <c r="AW145" i="2"/>
  <c r="AW146" i="2"/>
  <c r="AW149" i="2"/>
  <c r="AW151" i="2"/>
  <c r="AW154" i="2"/>
  <c r="AW152" i="2"/>
  <c r="AW157" i="2"/>
  <c r="AW158" i="2"/>
  <c r="AW150" i="2"/>
  <c r="AW162" i="2"/>
  <c r="AW166" i="2"/>
  <c r="AW164" i="2"/>
  <c r="AW167" i="2"/>
  <c r="AW161" i="2"/>
  <c r="AW155" i="2"/>
  <c r="AW156" i="2"/>
  <c r="AW159" i="2"/>
  <c r="AW153" i="2"/>
  <c r="AW160" i="2"/>
  <c r="AW168" i="2"/>
  <c r="AW165" i="2"/>
  <c r="AW163" i="2"/>
  <c r="AW169" i="2"/>
  <c r="AW17" i="2"/>
  <c r="BA134" i="2"/>
  <c r="BA131" i="2"/>
  <c r="BA130" i="2"/>
  <c r="BA132" i="2"/>
  <c r="BA133" i="2"/>
  <c r="BA135" i="2"/>
  <c r="BA136" i="2"/>
  <c r="BA137" i="2"/>
  <c r="BA138" i="2"/>
  <c r="BA129" i="2"/>
  <c r="BA140" i="2"/>
  <c r="BA141" i="2"/>
  <c r="BA144" i="2"/>
  <c r="BA142" i="2"/>
  <c r="BA147" i="2"/>
  <c r="BA143" i="2"/>
  <c r="BA145" i="2"/>
  <c r="BA146" i="2"/>
  <c r="BA149" i="2"/>
  <c r="BA151" i="2"/>
  <c r="BA154" i="2"/>
  <c r="BA152" i="2"/>
  <c r="BA157" i="2"/>
  <c r="BA158" i="2"/>
  <c r="BA150" i="2"/>
  <c r="BA162" i="2"/>
  <c r="BA166" i="2"/>
  <c r="BA164" i="2"/>
  <c r="BA167" i="2"/>
  <c r="BA161" i="2"/>
  <c r="BA155" i="2"/>
  <c r="BA156" i="2"/>
  <c r="BA159" i="2"/>
  <c r="BA153" i="2"/>
  <c r="BA160" i="2"/>
  <c r="BA168" i="2"/>
  <c r="BA165" i="2"/>
  <c r="BA163" i="2"/>
  <c r="BA169" i="2"/>
  <c r="BA21" i="2"/>
  <c r="BA22" i="2"/>
  <c r="BA23" i="2"/>
  <c r="BA26" i="2"/>
  <c r="BA25" i="2"/>
  <c r="BA28" i="2"/>
  <c r="BA29" i="2"/>
  <c r="BA30" i="2"/>
  <c r="BA31" i="2"/>
  <c r="BA33" i="2"/>
  <c r="BA34" i="2"/>
  <c r="BA35" i="2"/>
  <c r="BA39" i="2"/>
  <c r="BA36" i="2"/>
  <c r="BA38" i="2"/>
  <c r="BA37" i="2"/>
  <c r="BA43" i="2"/>
  <c r="BA47" i="2"/>
  <c r="BA45" i="2"/>
  <c r="BA42" i="2"/>
  <c r="BA41" i="2"/>
  <c r="BA44" i="2"/>
  <c r="BA46" i="2"/>
  <c r="BA49" i="2"/>
  <c r="BA50" i="2"/>
  <c r="BA51" i="2"/>
  <c r="BA52" i="2"/>
  <c r="BA48" i="2"/>
  <c r="BA55" i="2"/>
  <c r="BA58" i="2"/>
  <c r="BA59" i="2"/>
  <c r="BA61" i="2"/>
  <c r="BA66" i="2"/>
  <c r="BA67" i="2"/>
  <c r="BA62" i="2"/>
  <c r="BA56" i="2"/>
  <c r="BA57" i="2"/>
  <c r="BA54" i="2"/>
  <c r="BA69" i="2"/>
  <c r="BA63" i="2"/>
  <c r="BA68" i="2"/>
  <c r="BA60" i="2"/>
  <c r="BA64" i="2"/>
  <c r="BA65" i="2"/>
  <c r="BA70" i="2"/>
  <c r="BA73" i="2"/>
  <c r="BA72" i="2"/>
  <c r="BA74" i="2"/>
  <c r="BA75" i="2"/>
  <c r="BA80" i="2"/>
  <c r="BA78" i="2"/>
  <c r="BA77" i="2"/>
  <c r="BA81" i="2"/>
  <c r="BA82" i="2"/>
  <c r="BA96" i="2"/>
  <c r="BA79" i="2"/>
  <c r="BA84" i="2"/>
  <c r="BA85" i="2"/>
  <c r="BA88" i="2"/>
  <c r="BA87" i="2"/>
  <c r="BA90" i="2"/>
  <c r="BA93" i="2"/>
  <c r="BA86" i="2"/>
  <c r="BA91" i="2"/>
  <c r="BA92" i="2"/>
  <c r="BA89" i="2"/>
  <c r="BA98" i="2"/>
  <c r="BA95" i="2"/>
  <c r="BA97" i="2"/>
  <c r="BA99" i="2"/>
  <c r="BA101" i="2"/>
  <c r="BA104" i="2"/>
  <c r="BA105" i="2"/>
  <c r="BA103" i="2"/>
  <c r="BA102" i="2"/>
  <c r="BA107" i="2"/>
  <c r="BA115" i="2"/>
  <c r="BA111" i="2"/>
  <c r="BA108" i="2"/>
  <c r="BA116" i="2"/>
  <c r="BA112" i="2"/>
  <c r="BA113" i="2"/>
  <c r="BA109" i="2"/>
  <c r="BA110" i="2"/>
  <c r="BA118" i="2"/>
  <c r="BA119" i="2"/>
  <c r="BA120" i="2"/>
  <c r="BA114" i="2"/>
  <c r="BA117" i="2"/>
  <c r="BA122" i="2"/>
  <c r="BA127" i="2"/>
  <c r="BA126" i="2"/>
  <c r="BA124" i="2"/>
  <c r="BA123" i="2"/>
  <c r="BA125" i="2"/>
  <c r="BA17" i="2"/>
  <c r="BA7" i="2"/>
  <c r="BA18" i="2"/>
  <c r="BA12" i="2"/>
  <c r="BA11" i="2"/>
  <c r="BA13" i="2"/>
  <c r="BA10" i="2"/>
  <c r="BA15" i="2"/>
  <c r="BA9" i="2"/>
  <c r="BA19" i="2"/>
  <c r="BA14" i="2"/>
  <c r="BA8" i="2"/>
  <c r="BA16" i="2"/>
</calcChain>
</file>

<file path=xl/sharedStrings.xml><?xml version="1.0" encoding="utf-8"?>
<sst xmlns="http://schemas.openxmlformats.org/spreadsheetml/2006/main" count="497" uniqueCount="310">
  <si>
    <t>REACH Ukraine | Cost of Living: Adaptation Strategies &amp; Social Interventions in the Community | May 2024</t>
  </si>
  <si>
    <t>Key Informants Component</t>
  </si>
  <si>
    <t>Items</t>
  </si>
  <si>
    <t>Description</t>
  </si>
  <si>
    <t xml:space="preserve">Background &amp; Rationale </t>
  </si>
  <si>
    <t>The full-scale invasion of Ukraine, which began in February 2022, has been accompanied by a sharp and prolonged increase in the price of essential items nationwide. The harsher socio-economic context characterised by an increase of unemployment and a considerable shrinkage of economy activity led many households to adopt negative Livelihood Coping Strategies (LCS), to depend on new sources of income - such as humanitarian transfers - and to increase their reliance on the social protection system. At the same time, locally led service delivery and social services provision, that since 2016 have gradually become the responsibility of Hromadas, were also weakened by the shocks of conflict and mass displacement. 
This assessment proposes explore hromada level variance in household livelihood strategies and in social protection system coverage, to inform interventions geared towards strengthening the long-term sustainability of recovery, for both households and their local government. 
The assessment adopted a comparative approach, to highlight the different pathways among the four selected hromadas, analysed along the variance of direct conflict impact and across the urban - rural divide. As such, data was collected in two hromadas in Ivano-Frankiviska, and in two hromadas in Kharkiviska.</t>
  </si>
  <si>
    <t>Primary data collection time period</t>
  </si>
  <si>
    <t>12 - 19 February 2024</t>
  </si>
  <si>
    <t>Geographic Coverage</t>
  </si>
  <si>
    <r>
      <rPr>
        <sz val="10"/>
        <color rgb="FF000000"/>
        <rFont val="Arial Narrow"/>
      </rPr>
      <t xml:space="preserve">Ivano-Frankiviska, Nadvirnianskyi raion: </t>
    </r>
    <r>
      <rPr>
        <b/>
        <sz val="10"/>
        <color rgb="FF000000"/>
        <rFont val="Arial Narrow"/>
      </rPr>
      <t xml:space="preserve">Yaremchanska (urban hromada) and Vorokhtianska (rural hromada);
</t>
    </r>
    <r>
      <rPr>
        <sz val="10"/>
        <color rgb="FF000000"/>
        <rFont val="Arial Narrow"/>
      </rPr>
      <t xml:space="preserve">Kharkiviska, Chuhuivskyi raion: </t>
    </r>
    <r>
      <rPr>
        <b/>
        <sz val="10"/>
        <color rgb="FF000000"/>
        <rFont val="Arial Narrow"/>
      </rPr>
      <t>Chuhuivska (urban hromada), Novopokrovska (rural hromada).</t>
    </r>
  </si>
  <si>
    <t>Methodology &amp; Sampling</t>
  </si>
  <si>
    <t>The assessment is made up of two components: 47 Key Informants Interviews and 96 HouseHold Interviews. This DSAG refers to the former, answering RQ2) What are the adaptations put in place at the local level to ensure the working of the social system and of public services amongst the increasing cost of living and differences in conflict impact across the rural - urban divide?
The qualitative KIIs were collected as follows: 11 in Yaremchanska, 11 in Vorokhtianska, 2 covering both these hromadas, 11 in Chuhuiviska and 12 in Novopokrovska.</t>
  </si>
  <si>
    <t>Donor</t>
  </si>
  <si>
    <t>BHA</t>
  </si>
  <si>
    <t>Creation Date</t>
  </si>
  <si>
    <t>Contacts (Name &amp; email address)</t>
  </si>
  <si>
    <t>Stefania Calciati, Assessment Officer, stefania.calciati@impact-initiatives.org
Joanna Jaworska, Senior Assessment Officer, joanna.jaworska@impact-initiatives.org
Brett Schmicking, Research Manager RER Unit, brett.schmicking@impact-initiatives.org</t>
  </si>
  <si>
    <t>Sheets</t>
  </si>
  <si>
    <t>Sheet 1 - READ_ME</t>
  </si>
  <si>
    <t>Project description</t>
  </si>
  <si>
    <t>Sheet 2 - Method Report</t>
  </si>
  <si>
    <t xml:space="preserve">This method report includes the objective, method and overall approach for the qualitative component of this assessment. </t>
  </si>
  <si>
    <t>Sheet 3 - Data Saturation Grid - KI Component</t>
  </si>
  <si>
    <t>The data saturation grid presents an analysis of the information extracted from the 47 qualitative interviews with HHs conducted in the four hromada.The information is divided into different discussion topics (DTs), and discussion points (DPs) based on findings. The number of times each DP was mentioned is indicated in the grid by a "1", then totaled and used to inform the summary of key points and their significance.</t>
  </si>
  <si>
    <r>
      <rPr>
        <b/>
        <sz val="14"/>
        <color theme="0"/>
        <rFont val="Segoe UI"/>
        <family val="2"/>
      </rPr>
      <t xml:space="preserve">Analytical Method Report </t>
    </r>
    <r>
      <rPr>
        <b/>
        <sz val="11"/>
        <color theme="0"/>
        <rFont val="Segoe UI"/>
        <family val="2"/>
      </rPr>
      <t xml:space="preserve">
The following questions must be answered in this file, before sending to HQ for Data Processing and Analysis Validation</t>
    </r>
  </si>
  <si>
    <t>What is the objective of this analysis?</t>
  </si>
  <si>
    <t>NB: The Cost of Living Assessment is comprised of two components, Key Informant Interviews to answer RQ2) What are the adaptations put in place at the local level to ensure the working of the social system and of public services amongst the increasing cost of living and differences in conflict impact across the rural - urban divide? and houseHold Interviews to answer RQ1) How are households adapting to the higher cost of living, given their specific displacement status and other pre-existing vulnerabilities?
This DSAG presents the KI analyisis, the following Analytical Method Report is thus focused on this component only.</t>
  </si>
  <si>
    <t xml:space="preserve">To understand how households with different vulnerabilities and the social protection structures or local service providers of the four assessed hromadas are coping with and adapting to the rising cost of living and the shocks brought by conflict.
The KI component particularly focuses on understanding the adaptations put in place at the hromada level by local authorities and public service providers to ensure the continued working of the social protection system and of public services, given the increasing cost of living, which resulted in additional request for support by the population. 
This analysis will adopt a comparative approach, highlighting the different pathways among the four analysed hromadas, across differences in conflict impact and across the urban - rural divide. </t>
  </si>
  <si>
    <t>What method was used to collect the data?</t>
  </si>
  <si>
    <t>In total, 47 KI interviews were collected: 11 in Yaremchanska, 11 in Vorokhtianska, 2 covering both these hromadas, 11 in Chuhuiviska and 12 in Novopokrovska. The first two hromadas are in Ivano-Frankiviska, a Western oblast with no direct conflict damage from the full-scale invasion, whereas the latters are in Kharkiviska, an eastern oblast which suffered extensive direct damage (Kharkiviska borders the line of contact, Chuhuiviska was partly occupied in 2022, and the two hromadas continued to be frequently targeted by air strikes during data collection). Yaremchanska and Chuhuiviska are classified as urban hromadas, whereas Vorokhtianska and Novopokrovska are rural. In total, 22 interviews were with governmental bodies (mainly social protection, education and health department, IDP councils), 12 with l/NGOs and local CSOs, and 13 with public service providers (health, education and employement services). Interviews were collected in person, following a semi-structured questionnaire with the possibility of skipping specific questions, depending on area of knowledge.</t>
  </si>
  <si>
    <t>What approach was used for the analysis and why? </t>
  </si>
  <si>
    <t xml:space="preserve">In analysing KIs interviews, we focused not only on content analysis, to identify the most discussed issues and the most common adaptive approaches, but - thanks to the use of MAXQDA - we also conducted explorative analysis to uncover the causes that led to certain DPs to be mentioned more than others. The results highlight an in-depth qualitative understanding of the processes in play in the different hromadas, and the reasonings that led local institutions and NGOs KIs to adopt specific adaptation measures. Our analysis also has a very strong comparative approach: first, to individuate the differences between the hromadas in Ivano-Frankiviska, mostly concerned with IDPs, and those in Kharkiviska, where direct conflict impact has caused specific issues and needs; second, among urban and rural hromadas, where trends in resources and local dynamics have been historically diverging. Finally, applying a contextual analysis, we have contextualised the answers given by governmental, public providers and NGOs / CSOs, as they have different legal standings, control over their budget and type of authority or power within their communities. Ultimately, these different local dynamics have led to different needs and adaptation responses, but also to different perspectives as to which types of early recovery initiatives are undergoing, feasible and desirable by interviewed KIs. </t>
  </si>
  <si>
    <t>Assumptions and Choices Made</t>
  </si>
  <si>
    <t xml:space="preserve">Our research strives to be of use on exisiting debates and open questions by filling gaps in the current available information (as detailed in the SDR in the TOR). As such, we have not focused on quantitative elements, such as numbers of IDPs or lists of active programs, instead highlighting when KIs provided explanations of why those where adopted or how the local authorities responded to emerging needs. 
Due to the great range of actors we interviewed, we made the first section of the questionnaire facultative. In fact, the first three questions refer to the economic context of the community (how the conflict affected the main livelihoods activities, how the increase in prices affects the general population and specific vulnerable groups), and we felt that a few KIs would feel not prepared or informed enough to answer these types of information. By making the section skippable, we managed to collect valuable information from the KIs who felt competent enough to answer, and we avoided to put pressure or cause embarrassment for the other KIs, who instead did not feel like they were positioned to answer. 
Moreover, we made the choice not to have a DT around specific active social protection programmes. First, since the objective of the assessment was to get in-depth information about the struggles of the local social protection and public service providers to provide certain services, we felt that registering all the instances when KIs mentioned a certain active programmes in their community would not add to the knowledge in a qualitative manner, but simply result in a list of assistance programmes. On the contrary, we already know the social assistance projects available in Ukraine thanks to previous research and SDR, as such, we instead asked to elaborate on the challenges encountered in keeping specific programmes working, and on whether any of the programmes had to be interrupted due to lack of funding or the impact of the conflict. In any case, several KIs mentioned a few active programmes in their community, usually those they were most proud of, as such we feel that reporting on them would be misleading, since we do not have a comprehensive list of all the active programmes in the hromada. We instead focused on programs which were interrupted or lacked funding or that are mentioned as not enough to cover the needs of the beneficiaries to which are targeted.
Regarding DT 13: Reported Cooperation with other bodies, it was decided to report instances and dynamics of cooperation by each type of interviewed KIs, that is governmental, service provider, I/NGO. For instance, DP: Types of cooperation reported by governmental body, refers to the mentions of cooperation by governmental bodies, with other departments or actors. This way of analysing reported cooperation allowed us to focus on the dynamics of cooperation emerging among relevant actors, with the aim of providing an overview of the existing and emerging linkages at the local level. </t>
  </si>
  <si>
    <t>Strengths and Limitations of the Qualitative Analysis</t>
  </si>
  <si>
    <t xml:space="preserve">Regarding limitations of the analysis, first the results are to be considered indicative, given the purposive sampling employed and the qualitative character of data collection. Secondly, given the limited amount of interviews collected, comparative analysis results are also to be considered indicative. However, these limitations have been balanced by a strong SDR and by references to REACH data and other sources in order to triangulate the results and increase the explanatory focus of this research. Secondly, it was not possible to interview the exact same actors across the four hromadas, mostly because the relations among actors, their relative authority and the manners in which they adapted to the current crisis were in fact different in each hromada. This dynamic could weaken the comparative focus of the assessment, however, a clear focus was made to interpret the interviews and their results within their own context but using language that could apply to the different hromadas. </t>
  </si>
  <si>
    <r>
      <t xml:space="preserve">Do you intend to publish the qualitative analysis (e.g. Data Saturation Grid and any additional qualitative analysis)? </t>
    </r>
    <r>
      <rPr>
        <sz val="11"/>
        <color rgb="FFFFFFFF"/>
        <rFont val="Segoe UI"/>
        <family val="2"/>
      </rPr>
      <t>(place an X next to the appropriate option)</t>
    </r>
  </si>
  <si>
    <t>Yes X - Not the "Interpretive Analysis / Triangulation" column, since it is still at drafting / comment stage.</t>
  </si>
  <si>
    <t>No</t>
  </si>
  <si>
    <t>If “Yes”, please answer the following short questions:</t>
  </si>
  <si>
    <t>If “No”, what is the reason we do not wish to publish?</t>
  </si>
  <si>
    <t>What files do we anticipate sharing?</t>
  </si>
  <si>
    <r>
      <rPr>
        <b/>
        <sz val="11"/>
        <rFont val="Segoe UI"/>
        <family val="2"/>
      </rPr>
      <t>Is this a PANDA or IMPACT Research Cycle, and so the analysis should not be made public?</t>
    </r>
    <r>
      <rPr>
        <sz val="11"/>
        <rFont val="Segoe UI"/>
        <family val="2"/>
      </rPr>
      <t xml:space="preserve"> (Place an X next to the appropriate option)
Yes 
No</t>
    </r>
  </si>
  <si>
    <t>DSAG</t>
  </si>
  <si>
    <r>
      <rPr>
        <b/>
        <sz val="11"/>
        <color rgb="FF000000"/>
        <rFont val="Segoe UI"/>
        <family val="2"/>
      </rPr>
      <t>If no, please elaborate on the reasons we do not wish to publish</t>
    </r>
    <r>
      <rPr>
        <sz val="11"/>
        <color rgb="FF000000"/>
        <rFont val="Segoe UI"/>
        <family val="2"/>
      </rPr>
      <t xml:space="preserve">
</t>
    </r>
    <r>
      <rPr>
        <i/>
        <sz val="11"/>
        <color theme="0" tint="-0.499984740745262"/>
        <rFont val="Segoe UI"/>
        <family val="2"/>
      </rPr>
      <t xml:space="preserve">E.g. “Content touches on sensitive topics. Having discussed with the protection cluster in-country, it was decided that the risk of publishing qualitative analysis will pose too great a risk to the wellbeing of participants. As such, the team would prefer to bilaterally share analysis on a case-by-case basis with relevant actors.”
</t>
    </r>
    <r>
      <rPr>
        <sz val="11"/>
        <color rgb="FF000000"/>
        <rFont val="Segoe UI"/>
        <family val="2"/>
      </rPr>
      <t xml:space="preserve">
[Add text here]</t>
    </r>
  </si>
  <si>
    <t>Has a READ_ME sheet already been developed to explain the content of the analysis file?</t>
  </si>
  <si>
    <t>Yes</t>
  </si>
  <si>
    <t>What is the expected date of publication?</t>
  </si>
  <si>
    <t/>
  </si>
  <si>
    <t>KI.01</t>
  </si>
  <si>
    <t>KI.02</t>
  </si>
  <si>
    <t>KI.03</t>
  </si>
  <si>
    <t>KI.04</t>
  </si>
  <si>
    <t>KI.05</t>
  </si>
  <si>
    <t>KI.06</t>
  </si>
  <si>
    <t>KI.07</t>
  </si>
  <si>
    <t>KI.08</t>
  </si>
  <si>
    <t>KI.09</t>
  </si>
  <si>
    <t>KI.10</t>
  </si>
  <si>
    <t>KI.11</t>
  </si>
  <si>
    <t>KI.12</t>
  </si>
  <si>
    <t>KI.13</t>
  </si>
  <si>
    <t>KI.14</t>
  </si>
  <si>
    <t>KI.15</t>
  </si>
  <si>
    <t>KI.16</t>
  </si>
  <si>
    <t>KI.17</t>
  </si>
  <si>
    <t>KI.18</t>
  </si>
  <si>
    <t>KI.19</t>
  </si>
  <si>
    <t>KI.20</t>
  </si>
  <si>
    <t>KI.21</t>
  </si>
  <si>
    <t>KI.22</t>
  </si>
  <si>
    <t>KI.23</t>
  </si>
  <si>
    <t>KI.24</t>
  </si>
  <si>
    <t>KI.25</t>
  </si>
  <si>
    <t>KI.26</t>
  </si>
  <si>
    <t>KI.27</t>
  </si>
  <si>
    <t>KI.28</t>
  </si>
  <si>
    <t>KI.29</t>
  </si>
  <si>
    <t>KI.30</t>
  </si>
  <si>
    <t>KI.31</t>
  </si>
  <si>
    <t>KI.32</t>
  </si>
  <si>
    <t>KI.33</t>
  </si>
  <si>
    <t>KI.34</t>
  </si>
  <si>
    <t>KI.35</t>
  </si>
  <si>
    <t>KI.36</t>
  </si>
  <si>
    <t>KI.37</t>
  </si>
  <si>
    <t>KI.38</t>
  </si>
  <si>
    <t>KI.39</t>
  </si>
  <si>
    <t>KI.40</t>
  </si>
  <si>
    <t>KI.41</t>
  </si>
  <si>
    <t>KI.42</t>
  </si>
  <si>
    <t>KI.43</t>
  </si>
  <si>
    <t>KI.44</t>
  </si>
  <si>
    <t>KI.45</t>
  </si>
  <si>
    <t>KI.46</t>
  </si>
  <si>
    <t>KI.47</t>
  </si>
  <si>
    <t>Total # References by strata</t>
  </si>
  <si>
    <t>Key Findings Summary (Merged Per Discussion Topic)</t>
  </si>
  <si>
    <t>Quotes</t>
  </si>
  <si>
    <t>Oblast</t>
  </si>
  <si>
    <t>Ivano-Frankiviska</t>
  </si>
  <si>
    <t>Kharkiviska</t>
  </si>
  <si>
    <t xml:space="preserve">Raion </t>
  </si>
  <si>
    <t>Nadvirnianskyi</t>
  </si>
  <si>
    <t>Chuhuivskyi</t>
  </si>
  <si>
    <t>Hromada</t>
  </si>
  <si>
    <t>Yaremchanska</t>
  </si>
  <si>
    <t>Yaremchanska &amp; Vorokhtka</t>
  </si>
  <si>
    <t>Vorokhtianska</t>
  </si>
  <si>
    <t>Chuhuivska</t>
  </si>
  <si>
    <t>Novopokrovska</t>
  </si>
  <si>
    <t>24 out of 47</t>
  </si>
  <si>
    <t>23 out of 47</t>
  </si>
  <si>
    <t>Type of KI</t>
  </si>
  <si>
    <t>Governmental</t>
  </si>
  <si>
    <t>Public Service</t>
  </si>
  <si>
    <t>NGO</t>
  </si>
  <si>
    <t>Total # Ref Ivano-Frankivisk</t>
  </si>
  <si>
    <t>Total # Ref Kharkiviska</t>
  </si>
  <si>
    <t>Total # Ref Urban</t>
  </si>
  <si>
    <t>Total # Ref Rural</t>
  </si>
  <si>
    <t>Total # References Per Discussion Point</t>
  </si>
  <si>
    <t>DT1: Contextual Economic Changes Since February 2022</t>
  </si>
  <si>
    <t>DP: Difficulties for tourism industry</t>
  </si>
  <si>
    <t xml:space="preserve">In each of the four hromadas, KIs reported that the main sector of economic activity has suffered significantly since the beginning of the full-scale invasion. In Ivano-Frankivska (Yaremchanska and Vorokthka) the tourism sector has been heavily impacted by the drastic reduction in the number of tourists. A few KIs pointed out that the large inflow of IDPs has somewhat helped supporting the general level of economic activity, through local consumption and some businesses' relocations from the Eastern oblasts, however the touristic structures which are now hosting IDPs free of charge, with varying level of economic compensation, are reportedly operating at a loss. In Vorokhtianska, KIs mentioned that issues with exports and commerce related to the conflict have significantly reduced the demand for the logging industry. In Kharkiviska (Chuhuiviska and Novopokrovska), KIs reported wide-spread closures of industrial plants and factories due to conflict-related damages and security concerns. Especially in Chuhuivska hromada, KIs reported that agricultural activities have been severely limited by the presence of mines and by very close active combat. Moreover, the production of vegetables, which were mostly exported to Russia, was also halted due to a drop in demand. In addition, a few KIs reported that in 2022 essential products' circulation was halted or severely limited at times, due to Russian Forces ground and aerial offensive in the territory of the hromada. In particular, Chuhuiviska was partly occupied, with Russian troops reportedly being as close as 2 km from Chuhuiv. This led to the interruption of many services and to difficulties in finding essential food and hygiene items. KIs reported that the main issues with products' circulations were solved by the end of 2022 at the latest. 
Furthermore, several KIs reported that the beginning of the full scale invasion has resulted in large waves of outmigration, especially from the Eastern hromadas. One of the main issues caused by this process was a sharp reduction in available manpower, as reported by KIs in urban hromadas, due to the fact that many people with specific skills left, especially young professionals with children. While KIs reported that a part of the population returned to Kharkiviska, one also noted that the widespread damage to social and economic infrastructure prevent more people from returning, as they have concerns about the availability of work. Relatedly, many KIs reported that the tax base of hromadas has significantly shrunk, with the issue being raised more often in rural hromadas. A few KIs noted that infrastructural development and planned maintenance has been interrupted especially in Ivano-Frankivska, whereas significant limitation of public transport was reported in Kharkiviska, where the roads have been heavily damaged by conflict activities, and not yet repaired. </t>
  </si>
  <si>
    <t>"As for the economic activity of the community, of course, there were changes. Shops were empty, goods were not delivered, and not because there was no food, but because its quantity was not calculated for the number of residents who were in the community at that time. Although we have a touristy area, we have not seen such an influx of people. There was a big problem with ATMs, there was not enough money, there was no cash, shops demanded cash, everyone was afraid of electronic appropriations. People had electronic money, but they could not pay, there were queues for cash for 3 hours. Then we adapted, got used to the situation. And later, people left, everything stabilized. " Vorokhtianska
"Currently, a lot of businesses have closed. We have one enterprise, there is a very large production, it moved to another region. And there are several business entities where their facilities are badly damaged. For example, there was a missile strike at a meat processing plant and the enterprise did not recover due to the very high risks of repeated shelling. Also, there are enterprises that received very significant damage during this period, approximately there were seven missile strikes on one enterprise, and in fact, some of the buildings were destroyed. Enterprises that rented out premises for some products manufacturing cannot work at the moment. Almost all enterprises are currently closed. [...] if we talk about the economic component, the community has suffered significantly in this direction and we cannot predict anything regarding the resumption of the work of enterprises, due to the fact that we are in the zone of possible hostilities. [...] the S-300 missiles that take off from the Belgorod region arrive to us in a minute, and the warning system does not even have time to work. Therefore, there are very high risks and people are not ready to invest and resume some kind of production " Chuhuiviska
"The general situation has affected the increase of needs in the community. The security situation, since in any case it is an area that is under attack from time to time. The situation with the general infrastructure, since the damaged amount of social infrastructure, as well as housing and everything else, accordingly leads to the fact that the number of people who want or would like to return is not as large as we would like. And this is exactly the indicator that there will be no people, there will be no jobs. Accordingly, there is no production or life activity of the community. " Chuhuiviska
"People who were engaged in individual agriculture also suffered from this. In our community, most people were engaged in growing vegetables and fruits in their backyards. Due to the fact that half of Kharkiv left because of the war, the sale of products was difficult. Of course, people have lost their previous standard of living, reduced it by 85-90%." Novopokrovska
"As for work, it exists, although people mostly work unofficially. This has been the case here for a long time, almost everyone has a greenhouse, or just a personal plot, a vegetable garden, everyone grows vegetables. Previously, they were supplied to Moscow. Our population is not very accustomed to working at an enterprise, they work at home, mainly about 65% of the population, grow fresh vegetables and produce a large assortment of canned food. Since the beginning of the war, trucks from Russia have not been able to come. ... There was nowhere to sell the crop, people took it to the ravine, dumped it and it just rotted there " Novopokrovska</t>
  </si>
  <si>
    <t>DP: Decrease in the tax base of local authorities</t>
  </si>
  <si>
    <t xml:space="preserve">DP: Negative consequences of outmigration </t>
  </si>
  <si>
    <t>DP: Closure of businesses</t>
  </si>
  <si>
    <t>DP: Difficulties due to direct conflict impact</t>
  </si>
  <si>
    <t>DP: Difficulties for agriculture</t>
  </si>
  <si>
    <t>DP: Issues with trade or products' distribution</t>
  </si>
  <si>
    <t>DP: Interruption of infrastructural development</t>
  </si>
  <si>
    <t>DP: Openings of new businesses: relocations to the area</t>
  </si>
  <si>
    <t>DP: Issues with public transport</t>
  </si>
  <si>
    <t>DP: Difficulties for logging industry</t>
  </si>
  <si>
    <t>DP: Difficulties for industrial activities</t>
  </si>
  <si>
    <t>DP: Consequences of returns</t>
  </si>
  <si>
    <t>DT2: Employment Trends</t>
  </si>
  <si>
    <t>DP: Shortage of available jobs</t>
  </si>
  <si>
    <t xml:space="preserve">KIs uniformly reported that there was a shortage of available jobs in their hromadas, and in parallel, they often mentioned an increase in the general unemployment rate. A few KIs pointed out that many issues (affordability of items, personal wellbeing, social integration) stem from this lack of suitable employment opportunities. The occurrence of wide-spread layoffs was also highlighted by a few KIs, especially with regard to the industrial sector in Kharkiviska. In the surveyed hromadas of this oblast, a few KIs reported that while residents have always turned to Kharkiv for work, the need has become more acute lately, given the closure of significant numbers of local businesses. In Ivano-Frankivska, a few KIs report that there is less work opportunities for men, as previously some were engaging in seasonal work in border countries, now impossible due to conscription laws. Finally, two KIs explained that the mismatch of required skills is one of the difficulties preventing IDPs from finding employment.
On the other hand, a few KIs also mentioned that there are available jobs in their hromadas. In Ivano-Frankivska, a KI working in an NGO explains that while there are some jobs in Yaremchanska, they are not well paid, as such IDPs avoid working if possible; they also underline that more efforts should be made by public institutions to encourage IDPs to find jobs, in order to avoid anti-social behaviour. The other KIs raising this issue were all based in Kharkiviska, and they reported that men often avoid working even if there are open vacancies in their hromada due to the fear of being mobilised. </t>
  </si>
  <si>
    <t>"There are many people who want to work, but they lack confidence in the future. Therefore, a lot of psychological work needs to be carried out. People lack confidence and faith in the future. " Vorokhtianska
"To begin with, since the previous level of the number of jobs has decreased, now it is much more difficult to find a job. The number of able-bodied population has also significantly decreased due to the current situation.  Accordingly, the economic situation on both sides is difficult. By two sides I mean: the first is to find a job at the moment for those who are unemployed. We hear everywhere that one of the big problems is jobs. And the second is for employers, and even if there is a job, the problem is to find qualified workers. Because there are a large number of qualified personnel: these are young people who have left or moved to other cities. In the community itself, there is a great shortage of qualified personnel." Chuhuiviska</t>
  </si>
  <si>
    <t>DP: Increase in unemployment rate</t>
  </si>
  <si>
    <t>DP: Widespread layoffs</t>
  </si>
  <si>
    <t>DP: Presence of open vacancies</t>
  </si>
  <si>
    <t>DP: Need to travel to bigger city for work</t>
  </si>
  <si>
    <t>DP: Mismatch of skills</t>
  </si>
  <si>
    <t>DT3: Livelihood and income changes since February 2022</t>
  </si>
  <si>
    <t>DP: Income sources not inadequately adjusted to inflation</t>
  </si>
  <si>
    <t xml:space="preserve">Across surveyed hromadas but with a slightly higher frequency in Ivano-Frankivska, KIs reported that income sources are not adequate to the widespread rise in prices of essential commodities. Wages from income are reported to have remained at the same level as before the full-scale invasion, resulting in residents buying less goods and in general having difficulties in maintaining their previous standard of living. The same issue is mentioned with regards to state social protection payments, especially pensions that notwithstanding their slight rise, have not increased as much as prices of essential commodities, resulting in pensioners not being able to cover their expenses. A KI in Chuhuivska underlined that at the time of the interview pensioners represented the majority of those who queued for free meals. 
Another element which was highlighted by KIs in reference to livelihood changes were the different challenges faced by men and women. In particular, KIs report that the current conscription dynamics result in difficulties in finding (formal) employment and in receiving state support for men who are not registered with the local conscription office, and as such avoid movement or interactions with public officials. At the same time, the lack of childcare options (especially acute in Kharkiviska, where all schooling is online due to the security situation) makes it particularly arduous for mothers to find full-time employment. </t>
  </si>
  <si>
    <t>"I can tell you about the economic situation in the families of the community, because, as a representative of a public organization, I communicate a lot with children and their parents. Of course, the situation has worsened, and children feel it, tell their parents how much they want to go for a walk somewhere, go somewhere, visit entertainment or educational institutions, buy new clothes, but there is no such opportunity. As for parents, on the one hand, we get together with mothers and they joke that you need to buy "everything in the world" for school - covers, notebooks, so that everything is the same and beautiful. They joke and smile, but they have tears in their eyes, because the situation is not good either in terms of the economy or in terms of the social development of children. " Novopokrovska</t>
  </si>
  <si>
    <t>DP: Negative consequences of mobilisation on men's employment</t>
  </si>
  <si>
    <t>DP: Negative consequences of lack of childcare / online schooling</t>
  </si>
  <si>
    <t>DP: Loss of main breadwinner due to war</t>
  </si>
  <si>
    <t>DT4: Price Increases and quality of life</t>
  </si>
  <si>
    <t>DP: Increase in prices (general)</t>
  </si>
  <si>
    <t>KIs consistently reported on the general increase in prices, with a higher frequency for Ivano-Frankivska and in rural hromadas. In particular, many mentioned the increase in prices of medicines, both those more common and those specific to certain illnesses. A KI in Novopokrovska highlighted that it has become more difficult to find subsidised medicines for diabetics, schizophrenics, epileptics and people on the autistic spectrum. Another KIs pointed out the high price of cancer medicines and treatments, especially since the full-scale invasion. A few KIs focused on the increase in food prices and the price of solid fuel, with the latter being mainly mentioned as a concern in rural hromadas. The KIs explained that certain vulnerable residents would not have been able to purchase it themselves, and instead relied on deliveries of solid fuel from institutional programs or NGOs, however, the support has declined, especially in Novopokrovska as is not listed as a de-occupied community. Finally, a few KIs have underlined the importance of income support for the quality of life and dignity of people, in particular, a KI in Vorokhtka reported that 80% of the local population needs financial help to function, while another in Chuhuivska that the quality of life has plummeted since the full scale invasion. No KI reported a decrease in prices, or an increase in affordability of essential items.</t>
  </si>
  <si>
    <t>"financial assistance helped a lot for many to rent housing. If financial assistance is taken away, then the problem of lack of jobs is exacerbated " Yaremchanska
"The amount of humanitarian aid has decreased, and all aid has been curtailed. The number of people who can get it has decreased." Yaremchanska
"Currently, 80% of the local population needs financial support to function normally". Vorokhtianska
"People's quality of life has plummeted. There are difficulties in every area. I want to say that the city authorities are making great efforts to improve life in our community, in every corner, in the countryside, but the war leaves its mark on our lives." Chuhuivska
"almost all financial assistance goes to pay for housing and only a small amount is left on which it is impossible to survive. Many IDPs survive only on humanitarian aid". Vorokhtianska
"After the full-scale invasion, difficulties in accessing certain services have increased, as the population's incomes have decreased, if earlier a person used to spend UAH 1,000 on medicines, then after rise in prices, s/he spends twice as much. " Vorokhtianska</t>
  </si>
  <si>
    <t>DP: Increase in medicine prices</t>
  </si>
  <si>
    <t>DP: Increase in food prices</t>
  </si>
  <si>
    <t>DP: Increase in price of solid fuel</t>
  </si>
  <si>
    <t xml:space="preserve">DP: Importance of income support for quality of life </t>
  </si>
  <si>
    <t>DP: Increase in utilities prices</t>
  </si>
  <si>
    <t>DP: Increase in accommodation prices</t>
  </si>
  <si>
    <t>DT5: Rising prices: Most affected populations</t>
  </si>
  <si>
    <t>DP: Elderly / Pensioners</t>
  </si>
  <si>
    <t>KIs also expanded on which populations are the most affected by this rise in prices. The most frequently mentioned group was the elderly and pensioners: they reportedly face rising prices and stagnating pensions. Some KIs highlight the particularly difficult situation of those with minimum pensions, who are said to heavily rely on in-kind humanitarian aid (which however is declining in frequency and amounts). In general, KIs reported that pensioners have larger than average expenses for medicines and medical treatment, and especially in Kharkiviska, several elderly people are living without family support, as younger family members often fled those areas. 
Then, other KIs identified IDPs as being particularly affected by rising prices: KIs reported that they are sometimes supported in their new community through boarding, but given the stagnating IDP payment transfer, facing other essential expenses remains difficult. Moreover, for those not supported through the free provision of accommodation, the cost of rent is often too large, an issue especially pressing for those residing in Ivano-Frankivska. Finally, cost of living issues are particularly acute for IDPs who have lost their houses due to the conflict, and are often left with no savings, means of generating income, and almost no possessions. 
Several KIs also highlighted the cost of living challenges for low-income families, especially the non-displaced local population who is  often not eligible for humanitarian or social protection transfers. Similar challenges were also reported for large families (three children or more), for whom social payments are not sufficient to cover expenses, especially if they have young children. Conversely, families with up to two children are not eligible for state support or in-kind aid, as such KIs highlighted their particularly challenging situation as well. 
Finally, several KIs also explained that the unemployed are particularly suffering from the rising cost of living, as unemployment payments have been shortened in time and often reduced in size, while finding another job is harder than before the full-scale invasion, given the above mentioned employment dynamics. People with disabilities or families including a member with disabilities are said to be also particularly suffering due to the rise in prices, as they often have large medical and hygiene expenses. Interestingly, two KIs referred the issues faced by a very specific category: people between 50 years old and pension age. They are not targeted by specific support, and are not yet eligible for pension, however finding a job might be particularly challenging for them, given their age, as such the increase in prices is particularly affecting them.</t>
  </si>
  <si>
    <t>"I believe that it is the hardest for IDPs because prices everywhere are more or less reasonable, but here, as it is a tourist region, prices have always been higher. We are used to this, and IDPs, having come here and seeing the price level, were shocked to some extent. Nearby, in Verkhovyna district, prices are an order of magnitude lower " Vorokhtianska
"After all, today a grandmother or grandfather, receiving a pension of two or three thousand, and paying for utilities, does not have enough money for medicines, food. Therefore, to date, maximum measures have been taken by the Kharkiv Regional Administration, humanitarian missions and foundations, state, volunteer, and international organizations, as well as partners to support vulnerable groups of the population with food, medicines, and household chemicals. We purposefully direct a lot of resources to support and protect low-income groups of population, people with disabilities, and large families. We have the Department of Social Protection of the Population, which was created before the war. We have a list of all people who have low income in our community, and we work with them. Every month we try, at least, to provide basic services that are necessary for their lives. " Chuhuiviska</t>
  </si>
  <si>
    <t>DP: IDPs</t>
  </si>
  <si>
    <t>DP: Low-income households</t>
  </si>
  <si>
    <t>DP: Large families</t>
  </si>
  <si>
    <t>DP: People with disabilities</t>
  </si>
  <si>
    <t>DP: Unemployed</t>
  </si>
  <si>
    <t>DP: Non-displaced local community</t>
  </si>
  <si>
    <t>DP: Single parents</t>
  </si>
  <si>
    <t>DP: People between 50 and pension age</t>
  </si>
  <si>
    <t>DP: Families of veterans / mobilised</t>
  </si>
  <si>
    <t>DP: People whose accommodation has been destroyed</t>
  </si>
  <si>
    <t>DP: Homeless people</t>
  </si>
  <si>
    <t>DT6: Increase in the demand for support by the population</t>
  </si>
  <si>
    <t>DP: Accommodation</t>
  </si>
  <si>
    <t>Many KIs reported that there was an increase in the demand for support to local authorities and public service providers after the full-scale invasion. In Ivano-Frankivska, the need was particularly acute in the first months of 2022, as the largest wave of IDPs arrived in the first weeks after the full-scale invasion. However, at the time local capacity was limited and standardised processes for their registration, accommodation and provision of humanitarian aid were not yet in place. KIs working in governmental bodies, public service providers and NGOs underlined that the pressure of processing large amounts of IDPs applications, and to convert public buildings to accommodate them, resulting in what was defined as a chaotic situation in the first week after the invasion. On the other hand, since 2023, some IDPs returned to the East, reportedly easing the load of local authorities in Ivano-Frankivska. 
Sectorally, the demand for different specific services is said to have increased. Firstly, for healthcare and financial support in purchasing medicines: there have been more requests to care for the elderly, especially those who are now living far from their younger family members. Moreover, KIs explained how both IDPs and those living close to the hostilities often require specific treatment, and especially in Kharkiviska, providing medicines and specialist treatment at affordable prices was an issue in the first months after the full-scale invasion began. 
Accommodation is another issue for which more requests for support have been registered according to KIs: demand for temporary housing, boarding and rent support has increased due to the arrival of IDPs especially in Ivano-Frankivska, and in Kharkiviska also due to the need of extensive repairs after direct conflict damage. 
With regards to education, KIs especially in Kharkiviska have reported receiving more request for offline activities and financial help in buying the necessary equipment for children to follow online classes (this latter is also the case for IDPs living in Ivano-Frankivska). 
Finally, with regards to employment services, KIs registered an increased demand for training and job searching, especially for IDPs. 
Additionally, KIs reported an increased request for support from elderly people, especially for healthcare needs and with in-kind provision of food and hygiene items. Others also mentioned receiving more requests from people with disabilities and from veterans and family members of military personnel.</t>
  </si>
  <si>
    <t>"Humanitarian aid was provided by international organizations, but "in addition to fish, you need a fishing rod." And when people don't have jobs, they start behaving badly, marginalization spreads, and so on. Many communities went through this, including Yaremche, when there were no strict rules for living at the school, IDPs began to drink alcohol. But they were then relocated. A lot of community work was done, so honour and praise to these people. They did not evict those IDPs, they resettled them from schools and provided them with good living conditions when the preparation of schools for the school year began in September. " Yaremchanska
"We did not know where to receive and accommodate people, we called relatives and acquaintances, but everything was already occupied everywhere. It was very difficult. We gathered as a team, I, at that time, still worked as a teacher, messages came to Viber at 9, 10 in the evening, we came to school, prepared places, make the beds. We were helped a lot of help, people brought what they had from home – sheets, blankets, prepared everything and waited for the train to arrive and for people to be accommodated. We have a lot of sanatoriums, we tried to accommodate people where we could. " Vorokhtianska</t>
  </si>
  <si>
    <t>DP: General support</t>
  </si>
  <si>
    <t>DP: Healthcare and medicines</t>
  </si>
  <si>
    <t xml:space="preserve">DP: Education </t>
  </si>
  <si>
    <t>DP: Primarily in 2022</t>
  </si>
  <si>
    <t>DP: Primarily from the second half of 2022 to second half of 2023</t>
  </si>
  <si>
    <t>DP: For elderly people</t>
  </si>
  <si>
    <t>DP: Psychological support</t>
  </si>
  <si>
    <t>DP: State social benefits</t>
  </si>
  <si>
    <t>DP: Employment services</t>
  </si>
  <si>
    <t>DP: For IDPs</t>
  </si>
  <si>
    <t>DP: For families of / military personnel</t>
  </si>
  <si>
    <t>DP: Transport ("social taxi")</t>
  </si>
  <si>
    <t>DP: Humanitarian cash assistance</t>
  </si>
  <si>
    <t>DP: For people with disabilities</t>
  </si>
  <si>
    <t>DP: Heating</t>
  </si>
  <si>
    <t>DP: For single parents</t>
  </si>
  <si>
    <t>DT7: Budget variations for Social Support since February 2022</t>
  </si>
  <si>
    <t>DP: Expansion of budget</t>
  </si>
  <si>
    <t xml:space="preserve">KIs working in governmental bodies and public service provision either reported that their budget has increased or been reduced, with no overarching trend clearly emerging, however the expansion of budget was mostly reported by KIs urban hromadas. 
A few KIs reported that income support provisions were curtailed by nation-wide decrees and laws (unemployment allowance, resolution on home care). Others that local hromadas have less decisional power on how to allocate budget, this mostly hinders the maintenance of roads or similar smaller infrastructural improvements, which on the other hand are often requested by the public. Other KIs highlighted that their budget has decreased due to reduced local tax revenue. 
A few KIs, especially those working in social protection departments have mentioned that while their budget remained more or less the same, the increased request for help has in fact made it insufficient. 
KIs working in healthcare often reported having an increased budget, since it is allocated based on registered number of patients, which have increased due to the arrival of IDPs, especially in Ivano-Frankivska. Since a similar process is followed for public educational institutions, they received less budget due to online activities. 
Finally, NGOs tend to report an increase in budget since the full-scale invasion as many of them managed to receive more funds from existing and new sources, due to the need to expand their humanitarian and social activities. 
Regarding salaries of governmental KIs, a few reported that their institution continued paying salaries on time and with no issues. Interestingly, one KI in Chuhuivska spoke of bonuses due to increased payroll after the number of employees decreased. However, another KI also in Chuhuivska reported that some employees worked on two thirds of their wages for some months at the beginning of the invasion. </t>
  </si>
  <si>
    <t>"The first year of the war was not very difficult, the formation of the budget has not changed, now it is a little more difficult, especially since September 2023, because all the personal income tax of the military and firefighters was taken away for defence, so we have little left in the development fund. " Yaremchanska
"Resolution 832 on home care has been suspended, many people will lose this assistance. " Yaremchanska</t>
  </si>
  <si>
    <t xml:space="preserve">DP: Reduction of budget </t>
  </si>
  <si>
    <t>DP: Sufficient budget, normally funded activities</t>
  </si>
  <si>
    <t>DP: Salaries of employees</t>
  </si>
  <si>
    <t xml:space="preserve">DT8: Adaptation measures </t>
  </si>
  <si>
    <t>DP: Expansion of services</t>
  </si>
  <si>
    <t>KIs frequently reported that their department or organisation has expanded services as a response to the increased needs and to pressures of the conflict. Some examples included rehabilitation activities (healthcare but also social and socio-economic reintegration activities), support for veterans and families of fallen military personnel. Several governmental KIs referred that their departments (social protection, employment services, education) are developing different forms of psycho-social support through the training of personnel or by hiring psychologists. In a few cases, governmental KIs reported that new activities and support for activities partially de-funded at the national level were financed through the help of the community and of local businesses, a phenomenon especially observed in Ivano-Frankivska. 
In Ivano-Frankivska, KIs working in NGOs most often reported expanding their activities to face humanitarian needs, such as accommodating IDPs or distributing in-kind aid kits; however, as time passed, a few NGOs also started providing services, mostly MHPSS, and to organise different types of events: aimed at increasing social cohesion, integration in the community, personal development of children and various skills trainings for employment. On the other hand, in Kharkiviska, fewer NGOs managed to expand their services (only INGOs reported an expansion of services and activities), and instead KIs reported mostly playing a support role to institutions in distributing aid.
Interestingly, several KIs (mostly governmental, working in the hromadas' social protection departments) indicated that they have engaged in the direct delivery of humanitarian aid: in Kharkiviska, where the circulation of products was severely restricted in the first weeks of the invasion, a few KIs said that they went to other hromadas and raions to buy bread or medicines in bulk (at great personal risk), and then delivered them to people in need they knew of in their community. Similarly, a few hromadas instituted transport services to healthcare institutions for people with reduced mobility who are currently living on their own, and a few KIs reported to have personally carried out these trips, or have performed house visits to vulnerable citizens to provide healthcare, humanitarian aid but also social services such as registration or delivery of pension payments. 
Moreover, a few governmental KIs reported that since the start of the full-scale invasion the approach of their social protection department has been more proactive, employing a "targeted" or "individual" approach, according to which more time is spent to evaluate the situation of each applicant to help them apply for all benefits they are entitled to, but also to directly reach out to vulnerable individuals in need without waiting for a formal application for benefits or support. 
Two KIs in Kharkiviska indicated to have instituted new communication activities and channels: in Chuhuivska, Viber was used by a KI working in public health provision to exchange information on the availability of medicines in different settlements and pharmacies, whereas in Novopokrovska electronic consultations with the community were set up by a governmental KI, and are now held regularly in order to better understand community needs and to disseminate information. 
However, all of these additional initiatives and activities were usually not supported by an increase in budget or personnel. A large number of governmental and public service KIs reported that employees and managers in their department started working longer hours in order to respond to increased needs and to process new applications for support: a few highlight how taxing this was, and on the need for better pay to retain experienced staff. Only a part of the KIs report that their working hours have returned to normal. 
In parallel, a few KIs, all in Kharkiviska, report that they currently face personnel shortages in their governmental departments, mostly due to professionals leaving during the first months of the full scale invasion. Moreover in Kharkiviska, several KIs in local government and public service provision highlighted the difficulties they face in their daily tasks due to damage to premises caused by the conflict: in Chuhuivska, the main hospital was severely damaged and needed funds for extensive repairs, whereas the local TsNAP had damages to the windows and the roof; in Novopokovska, KIs reported that the local lyceum was completely destroyed, and the main roads badly damaged. 
Finally, several governmental KIs spoke about the early recovery activities and remedial funds that their hromada received. A few, all based in the rural hromadas, reported not having received any additional funds. Those who did, provided some examples of how these funds are being used for early recovery activities. In Vorokhtianska, the local council allocated land and part of the required funds for the construction of a rehabilitation centre; funds from the State were received in Chuhuivska in order to support the  organisation of online education for children. However, most of the KIs referred that funds were received through NGOs and private foundations: in Chuhuivska, a governmental KI reported instituting an "Investment Promotion Department" in order to look for international funds, and the same hromada has been selected to participate in the pilot program for early recovery of the WG on Durable Solutions and Recovery.</t>
  </si>
  <si>
    <t>"Today, our work is a priority, people come to us and we go to people we have become aware of. Previously, people came to us and we worked on their requests " Chuhuivska
"I am grateful to everyone who did not leave our community two years ago. They supported and helped in some way, solved problems that were timely, so there were no long-term interruptions. Only because there were community leaders in the city, who, with their own strength and capabilities (in their own car, brought bread and other food to the territory of our community). A lot can be said about this, but it all depends on the management activities of the hromada leadership " Novopokrovska
"Not a single person left our team. Everyone shared medicine and everything they had. People did not expected the war. Our medical worker, an occupational safety engineer, was included in the top 100 women volunteers in Ukraine. We cooked borscht, handed over humanitarian aid, there was no fear. " Novopokrovska</t>
  </si>
  <si>
    <t>DP: No interruption of services</t>
  </si>
  <si>
    <t>DP: Workload increased</t>
  </si>
  <si>
    <t xml:space="preserve">DP: Interruption of services and support </t>
  </si>
  <si>
    <t>DP: Early recovery activities</t>
  </si>
  <si>
    <t>DP: Reduction in staff</t>
  </si>
  <si>
    <t>DT9: Priorities of organisation</t>
  </si>
  <si>
    <t xml:space="preserve">Regarding the organisation's or department's priorities, KIs have most often reported that their energies are primarily targeted at IDPs, both in the hromadas in Ivano-Frankivska and in those in Kharkiviska. Then, KIs in the latter most often reported that families of military personnel and veterans are an important priority in their work, as some KIs have explained that several members of the community are or were involved in active combat. 
KIs also frequently reported that their priority is in education and children's development, through an effort to continue providing various education activities for IDP children and local children. Moreover, given the legal requirement of having shelters in schools, KIs working in education explained that specific funds are being devoted to such projects. 
The elderly, those with limited mobility and the disabled were also often mentioned as a priority. Finally, a few KIs also highlight the importance of prioritising low-income families, especially those with young children, who often are not receiving much income support. Interestingly, a few KIs in Ivano-Frankivska directly mentioned that the social support available in the community (and as such the direction of their work) has shifted from low-income local population towards IDPs, which they said might cause disparities and potentially some discontent. </t>
  </si>
  <si>
    <t>"There is a Resolution of the Cabinet of Ministers of Ukraine, according to which this year we cannot independently distribute the remaining budget to where we want and where we need. Last year, we were able to repair roads, and we allocated more than 12 million for road repairs. This year, this article is banned. We will not be able to allocate funds from the budget, even if we have them. We can allocate funds this year for social protection, salaries, utility bills, and assistance to the military. We conducted a social survey between our residents 3 months ago. And according to the results of this survey, the priority is road repairs, resumption of schools, kindergartens, environmental issues, cleaning and garbage collection. The most important issue concerns the provision of heat supply to the villages. " Novopokrovska</t>
  </si>
  <si>
    <t>DP: Veterans, active military and their families</t>
  </si>
  <si>
    <t>DP: Education and children</t>
  </si>
  <si>
    <t>DP: Elderly</t>
  </si>
  <si>
    <t>DP: Help shifted from local population to IDPs</t>
  </si>
  <si>
    <t>DP: Helping the army</t>
  </si>
  <si>
    <t>DP: Business grants / support to local business</t>
  </si>
  <si>
    <t>DT10: Outstanding needs of the organisations/institutions</t>
  </si>
  <si>
    <t>DP: Need materials, equipment</t>
  </si>
  <si>
    <t xml:space="preserve">In describing the outstanding needs of their organisation or department, several KIs highlighted the need for materials, equipment or repairs: if in Ivano-Frankivska these needs were driven by the lack of maintenance and infrastructural investment in the past two years, in Kharkiviska they were caused by the necessity of rebuilding premises damaged or destroyed by the conflict. Many of these KIs are in rural areas: they spoke about outdated equipment for schools and healthcare facilities, and the need to fund reconstruction of destroyed public buildings. Moreover, several KIs highlighted the significant financial burden of having to build shelters in order to make education facilities functional. 
Other KIs focused on the need to hire more personnel, and in particular - qualified personnel, either in the field of social protection or in that of health, physical and psychological. A few also highlighted the need to increase salaries, to be at least in line with inflation, in order to attract specialists and to make long work hours and difficult work conditions more palatable. 
Moreover, several KIs highlighted that outstanding needs are often driven by the increase in prices of essential commodities. KIs working in facilities boarding IDPs in Ivano-Frankivska report that their current budget is increasingly stretched due to the increase of food prices. Another need mentioned by KIs is support with heating, due to the increase in prices of utilities, and generally the increasing cost of keeping public buildings working (water, electricity, mobile and internet connection).
Finally, several KIs mentioned that it is crucial to have more resources to expand services that can respond to increased needs: for example, they mentioned a maternity ward in Yaremchanska, expanded services for people with disabilities and for children in Vorokthka, and better subsidies and quality of service for dentistry in Chuhuivska.
Interestingly, almost no NGO KIs reported having outstanding needs. Such issues were raised primarily by governmental and public service KIs, who rely on public funds for their activities. </t>
  </si>
  <si>
    <t>"There is a real gap in the state now, in my opinion, this is dentistry, because only treatment, dental care for children and urgent dentistry are financed, that is, not exceptional cases. The acute pain is muffled, an emergency, it is paid. Dental treatment in dentistry for adults is not paid at the state level. Unfortunately, this is also a problem, because it is not the cheapest service and it is a problem for people. And it's going to get worse because everyone is dragging out this process. This is funded at the state level. We don't think it's enough. " Chuhuiviska
"In addition, educational institutions are on distance learning, currently we spend much less on education. If children return to full-time education, then we will not be able to receive educational institutions at our own expense, as food and energy prices have increased. Since we lost 10 million, 96% of the budget in our community went to the social sphere. After the war, we will be vulnerable to the maintenance of social facilities " Novopokrovska
"for example, we have the destroyed Eskhar Lyceum and this requires more than 230 million hryvnias. And this is for the reconstruction of only one building. And if we build two buildings, and we have calculated in such a way that part of the population will not return, and part will go to places where educational institutions are already operating, so so far we need 230 million for the Eskhar Lyceum alone. Also, for example, the House of Culture in Eskhar needs to repair the roof and walls. We have already installed windows there after the missile strikes at the expense of our own budget. We also repair shelters at the expense of our budget, to paint the walls, equip bathrooms, we need additional funds. There is a need to repair the roof of the Eskhariv outpatient clinic, which will also cost about 1.5 million hryvnias. The building there is huge " Novopokrovska</t>
  </si>
  <si>
    <t>DP: Damage to premises due to conflict</t>
  </si>
  <si>
    <t>DP: Need for human resources</t>
  </si>
  <si>
    <t>DP: Need to expand services</t>
  </si>
  <si>
    <t>DP: Due to rise in prices</t>
  </si>
  <si>
    <t>DT11: Preferred type of support of the organisations/institutions</t>
  </si>
  <si>
    <t>DP: Financial, budget support</t>
  </si>
  <si>
    <t xml:space="preserve">A majority of KIs referred that budget support would be their preferred type of external support, as it would allow their department to expand services, provide more direct support to the population, pay for utilities and materials needed for activities. 
Several KIs also reported that receiving in-kind aid to redistribute would be useful in supporting the population: this need was especially prevalent in Kharkiviska, and in rural hromadas. The most often mentioned types of in-kind aid are food and hygiene kits for elderly, low-mobility and people with disabilities, but materials for schools and to support online learning of low-income families are also mentioned, as well as medicines and solid fuel (the latter is particularly highlighted in rural hromadas, where solid fuel remains a primary source of heating).
Others, especially in Kharkiviska and in rural hromadas, report that the provision of construction material would be more beneficial for them. A few KIs in social departments and in NGOs report that having cars or vans would help them in their daily activities to reach people living in isolated areas or with low-mobility. KIs working in healthcare often highlight the need for specific equipment. A few KIs also highlight that they would like to receive support in training and recruiting personnel: for instance, in order to being able to write funding applications and to increase psychological awareness, especially when working with veterans. </t>
  </si>
  <si>
    <t>"We are ready to write and support many other programs ourselves, just to have funding for them. We would like to have a program for autistic children who have recently been in our community, for people with limited mobility who are bedridden, for Afghan veterans, as well as rehabilitation programs for soldiers who will return from the war. These are PTSD, psychosis, etc. We have a lot of plans, but we don't have the funds for them." Novopokrovska</t>
  </si>
  <si>
    <t>DP: Infrastructure, repairs, material</t>
  </si>
  <si>
    <t>DP: In kind to redistribute</t>
  </si>
  <si>
    <t>DP: Consultations and/or trainings</t>
  </si>
  <si>
    <t>DP: Personnel</t>
  </si>
  <si>
    <t>DT12: Barriers to access for social services</t>
  </si>
  <si>
    <t>DP: Barrier: physical accessibility</t>
  </si>
  <si>
    <t xml:space="preserve">Among the barriers to accessing social services and public services, KIs highlighted the lack of physical accessibility of their premises: people with limited mobility, elderly people and those with disabilities might find it hard to reach public offices in order to apply for services. This issue is especially highlighted in Yaremchanska and Vorokhtianska, as the hromadas are mountainous and their population quite scattered. Some KIs also mentioned the lack of inclusive architecture: the absence of ramps and elevators in public buildings, but also the need to create inclusive conditions at work through the purchase of tables and chairs adapted to wheelchair users. 
Another mentioned issue is the lack of information, especially for IDPs who recently arrived and who need to visit different departments and services to get support or need information on transport schedules and available support opportunities. Interestingly, a few KIs in Ivano-Frankivska highlighted that IDPs coming from bigger cities in the East, such as Mariupol, found the lack of comprehensive information online surprising, and in general perceive these Western hromadas as less digitalised. 
Accessing services is also more difficult for people not using the internet or portable devices, as highlighted by a few KIs. In Kharkiviska, a few KIs, especially in the rural hromada Novopokrovska, highlighted transport difficulties due to damaged roads and less frequent public transport than before the full-scale invasion.
Another KI reminded that due to the destruction of certain institutions it is now impossible to contact them and get information. 
Moreover, another KI spoke about the difficulties in getting information for veterans, as they do not always know which benefits they are entitled to, also due to recent changes in the laws. The issue of quickly changing legislation is also expanded on by other KIs, especially with regards to IDP benefits. Another KI in Novopokrovska says that while citizens are generally aware of available benefits and support, they lack precise information on eligibility criteria. other KIs, especially in Ivano-Frankivska, lamented the difficult process for receiving but also distributing help: bureaucratic demands often require potential beneficiaries to present different documents and detail very precise eligibility criteria, due to which public authorities have to refuse delivery to people in severe need, or are strictly limited in the types of medicines they can give to low-income patients. 
Surprisingly, a few KIs argued that services are easier to access: for instance, due to the expansion of the Diia portal (online portal for administrative services), the need to provide less documents for specific categories, the fact that certain benefits were extended without the need for re-registration (reported in Chuhuivska). Another KI mentioned that in smaller communities people tend to help each other, and that certain social protection workers have started directly contacting the people in need they know of or are told about. Finally, in Novopokrovska, a KI explains how cooperation with charitable foundations and NGOs has increased the reach of government services and increased their quality. </t>
  </si>
  <si>
    <t>"Many people have problems with documents and they cannot apply for payments under the eRecovery, a lot of people do not have a complete package of documents".  Chuhuivska
"Now the need for social services is increasing, the procedure for providing social services is constantly changing. For example, the assistance for IDPs housing, everyone knows that the draft laws regarding this program are constantly changing. It is difficult for people to navigate this process and they suffer from a lack of information. " Vorokhtianska
"The requirements for signing packages are getting worse every time, and there is no support as such, for example, for equipment".  Yaremchanska
"Now the need for social services is increasing, the procedure for providing social services is constantly changing. For example, the assistance for IDPs housing, everyone knows that the draft laws regarding this program are constantly changing. It is difficult for people to navigate this process and they suffer from a lack of information. 
At present, people most often turn to us with the questions about housing, that is, for clarification of where and how it can be obtained, who has the right to receive it, as well as about receiving all social benefits. " Vorokhtianska</t>
  </si>
  <si>
    <t>DP: Barrier: lack of information</t>
  </si>
  <si>
    <t>DP: For elderly / pensioners</t>
  </si>
  <si>
    <t>DP: For people not using internet or portable devices</t>
  </si>
  <si>
    <t>DP: Barrier: bureocratic demands</t>
  </si>
  <si>
    <t>DP: For people with limited mobility</t>
  </si>
  <si>
    <t>DP: Decreased barriers</t>
  </si>
  <si>
    <t xml:space="preserve">DP: Barrier: trasport </t>
  </si>
  <si>
    <t>DP: For low-income households</t>
  </si>
  <si>
    <t>DP: No barriers for specific groups</t>
  </si>
  <si>
    <t>DP: For children in need</t>
  </si>
  <si>
    <t>DP: For people without ID</t>
  </si>
  <si>
    <t>DP: For veterans and their family members</t>
  </si>
  <si>
    <t>DT13: Reported coordination with other bodies</t>
  </si>
  <si>
    <t>DP: Types of cooperation reported by governmental body</t>
  </si>
  <si>
    <t>KIs in governmental bodies reported cooperating with a wide range of other governmental bodies and NGOs, but also with private foundations and local business owners. Social Protection departments especially reported cooperating with the pension fund, and higher level structures (oblast and up to the MoSP). KIs working for the TsNAP report high levels of coordinations, with the city councils, but also municipal service providers (such as Vodokanal, heating and gas facilities). In Kharkiviska, government bodies are also subordinated to the military administration, both at raion and oblast level. The KIs working in employment centres, especially in Ivano-Frankivska, also report cooperating across a broad range of services, mostly governmental. Cooperation with international organisations is also widely established, according to the KIs: for the distribution and coordination of in-kind aid delivery, but also for bigger projects, such as reconstruction, or delivery of material and equipment. A few KIs mentioned that these collaborations were formalised through memorandums. 
Psychological services, both for personnel and beneficiaries are often provided in cooperation, either through NGOs or by oblast level bodies. A few KIs report receiving help and coordinating with local businesses, and another to have received assistance by the Olena Zelenska foundation. Most of the cooperation started with the beginning of the full-scale invasion, however, especially in Kharkiviska, KIs sometimes reported that projects (or even the entire scope of work of certain NGOs) oriented at social issues or development were then re-directed to face the emerging humanitarian needs. 
Public service providers less often reported external cooperation, several KIs explained that they do not have the authority to sign memoranda (they are subordinated to city council usually, or to education, health department at raion or oblast level). However, structures currently providing board to IDPs report cooperation with NGOs in Ivano-Frankivska, whereas medical providers especially in Kharkiviska mentioned having received material and medicines from international NGOs.
IDP councils, given their lack of budget and their nature of consultative bodies, reportedly mainly coordinate with governmental bodies, in order to advocate for the rights of IDPs in their community. In addition, a few KIs report that their IDP council is more active in terms of distribution of resources, working with charitable organisations and NGOs participating in the distribution of aid. 
Regarding the type of services and initiatives that were provided in cooperation between public and private entities, a few KIs report on specific services such as legal and psychological support or trainings, others referred of informal referral mechanisms to ensure that beneficiaries would be able to receive both governmental and humanitarian aid or income support. 
Furthermore, a couple of KIs also mention that governmental services organised the last-mile delivery of humanitarian aid to beneficiaries, as the in-kind assistance was delivered by NGOs to raion, hromada, or settlement centres. Indeed, in the words of a KI working in Chuhuivska in social protection "active cooperation began after the full-scale invasion. Especially, it began to develop actively when the majority of the population left and the functions between the duties of employees were mixed". 
Finally, KIs also underlined challenges brought by the need of coordinating. First, a few governmental KIs lamented the lack of communication by NGOs, which sometimes work in certain communities without informing the proper local authorities, and as such risking duplication or lack of transparency of aid. Second, a KI working in an INGO highlights that while the cluster system works for de-duplication, the number of active organisations is very high ("more than forty different organizations are now working on solid fuel in Kharkiv"), which leads to a lot of coordination work. A couple of KIs also highlighted that some NGOs tend to organise trainings on issues that are not interesting for the community, as they would prefer either aid or at least training on hard skills, connected with jobs and employment opportunities. Finally, two KIs reported that local population and government workers alike are growing tired of repeated assessments: one KIs highlights that many of these phone-based assessments tend to cover the same topics and ask the same questions (and suggests having a common data bank to access these data), the other that after the assessment, organisations take very long to actually deliver aid, but since this is not well communicated to people, "this causes negativity towards the village council among people".</t>
  </si>
  <si>
    <t xml:space="preserve">"the project itself is submitted by the NGO, this is a condition of the competition, and many donors also have a requirement that it is not the local government body that submits the application, but the public organization. There is more trust in NGOs than in local self-government, this was the case even before the war. Now many foundations work directly with village councils without NGOs, and before the war, the village council could not submit a project on its own, it needed a public organization, an initiative group, a parent union, a trade union – anything but a local self-government body. " Novopokrovska
"It was inappropriate to transfer the functions of assigning and issuing social benefits to the Pension Fund during the war. Now people are complaining about non-payments, about groundless refusals, they cannot return benefits and subsidies. If you applied for benefits, and something went wrong under the program, and in 50% of cases it goes wrong and through no fault of the recipient of the subsidy or benefit, then it is not possible to return the funds and you need to apply for benefits again. That is, this transfer has not been fully prepared, the software has not been configured, still many people are not able to receive the benefits and subsidies to which they are entitled. " Chuhuiviska
"At the moment, the Chuhuiv community has been selected as one of the pilot communities to participate in the program of the working group on durable solutions and recovery. Accordingly, not only our organization, but also many other humanitarian organizations that are part of this working group. They are now focused on several communities, and Chuhuivska is one of them. Therefore, at the moment, I think that there is quite a lot of focus and effort of many organizations. Accordingly, we are also doing a lot. " Chuhuiviska
"There is a problem that concerns social surveys. Each organization either arrives or asks the same questions over the phone. There is no established base. If, for example, one foundation conducted a survey and created a database with questions so that other foundations did not do the same thing 50 times, then maybe it would be more effective. If one person made such a database of questions, and if someone lacked a question, they would be able to simply add it there and get an answer to all the others at once. And then there would be a faster reaction than when one foundation came, interviewed, and disappeared for three months. And all these three months we have been in touch "well, what's up", and that's what the second and the third foundations do. That is, the survey is done every day, and we get the result much later. There is a situation when people come to the village council and see that there is some kind of survey, and they immediately think that the foundation has arrived, so tomorrow we will have humanitarian aid. And then there is information that the village council has provided this aid somewhere else. People saw, for example, a car with capital letters UNDP (United Nations Development Program), but it is difficult to explain to people that it was just a social survey, without issuing any aid. Yes, we expect it to come in a year. For example, we have been waiting for help from the Serhiy Prytula Foundation for a year, although we have signed all the documents, a memorandum... And this causes negativity towards the village council among people. " Novopokrovska
</t>
  </si>
  <si>
    <t>DP: Services provided in cooperation between governmental - private NGOs / CSOs</t>
  </si>
  <si>
    <t>DP: Types of cooperation reported by NGOs</t>
  </si>
  <si>
    <t>DP: Issues with NGOs coordination and commucation</t>
  </si>
  <si>
    <t>DP: Types of cooperation reported by public service providers</t>
  </si>
  <si>
    <t>DP: Types of cooperation reported by IDP councils</t>
  </si>
  <si>
    <t>DT14: Targeting: groups in need of additional support or not targeted at all</t>
  </si>
  <si>
    <t>DP: Issue: duplication</t>
  </si>
  <si>
    <t xml:space="preserve">Regarding the targeting of support, KIs often mentioned the non-displaced local community as the group of people who is the least covered by income-transfers and aid. They explained that people who are not IDPs, are too young to receive a pension, and do not have low-income family status are often left out of any support. In particular, many KIs highlighted that this group of people becomes very fragile when they lose their source of income and are temporarily unemployed, or in general, cannot access in-kind humanitarian aid as a means to support their needs in a period of fragility. 
Similarly, unemployed people were characterised as vulnerable by several KIs, as their number is growing, however existing support is shorter in time and lower in amounts than before the beginning of the full-scale invasion. A few KIs also expanded on this by reiterating that both finding another source of employment and obtaining certification of previous work are long and arduous processed. 
Other KIs mentioned that families with one or two children are de facto excluded by any support. Governmental income-support covers families with three children or more, and humanitarian aid delivery tends also to overlook these types of families. Instead, especially when the children are young, KIs report that these families need additional help, both financial and in-kind, e.g., hygiene kits or neonatal food. 
A few KIs also reported that people above 50 years old but not yet of pension age are often in difficult situation, especially if they lost their job, as for them it is more difficult to be employed given their age and potentially limitations regarding jobs which are particularly physically exerting.
The issue of double-targeting was also raised by several KIs: especially, most of them reported that IDPs were usually provided with many kinds of help, both governmental and from humanitarian organisations. However, KIs also underlined that de-duplication systems are in place, as to avoid targeting the same beneficiary of household twice by mistake. </t>
  </si>
  <si>
    <t>"Families with one or two children are not entitled for assistance. This is very important if there are young children in the family and only the father works, based on the average salary in our region their income is 8,000 -10,000 UAH. It is not possible to support a family of four, especially if you rent a house". Yaremchanska &amp; Vorokhtianska
"When we administered the distribution of humanitarian aid, there was always a certain list of categories for which we could issue humanitarian aid. From time to time, we were contacted by locals, who were also in dire need of this help. For example, when we distributed diapers to IDP families with children under 3 years old, we were often visited by local families with many children, who also really needed these diapers due to financial difficulties, but we were forced to refuse them. " Vorokhtianska
"It is very difficult for these people, so every box of humanitarian aid is a delay in their moral suffering, because they are in terrible conditions. And humanitarian aid gives them confidence in the future. Therefore, I will never say that duplication of assistance is a problem, because these people have gone through hell. Humanitarian aid never compensates people for what they have lost. There can be no question of any duplication of assistance. " Novopokrovska</t>
  </si>
  <si>
    <t>DP: Low-income local community</t>
  </si>
  <si>
    <t>DP: People aged 50 to pension age</t>
  </si>
  <si>
    <t>DP: Families with less than 3 children</t>
  </si>
  <si>
    <t>DP: People without proper documents</t>
  </si>
  <si>
    <t>DP: Older people / pensioners</t>
  </si>
  <si>
    <t>DP: Military personnel</t>
  </si>
  <si>
    <t>DP: Cancer patients</t>
  </si>
  <si>
    <t>DP: Children in need of rehabilitation</t>
  </si>
  <si>
    <t>DT15: Expected challenges in coming months</t>
  </si>
  <si>
    <t>DP: Increase in demand for specific services and support</t>
  </si>
  <si>
    <t xml:space="preserve">KIs were also asked about the future challenges they expect in the months following the interview. Many mentioned that the demand for services will continue to increase: several KIs mentioned a potential increase in the need of psychological rehabilitation and more requests regarding the mental health sphere in general as the conflict drags on, others added that more requests for rehabilitation activities, both medical and psycho-social, will need to be addressed both for veterans and for civilians who have been exposed to the conflict. Other KIs underlined an increase in the demand for services linked to new IDP arrivals in Ivano-Frankivska: a KI expected increased registrations at the employment centre due seasonal patterns of work, another that sanatoria for children might be reaching maximum capacity soon. Similarly, KIs in Kharkiviska feared an increase in IDPs registrations, as at the time of the interview, hostilities were once again intensifying and evacuation from Kupiansk was under way.
A few KIs working in education expanded on the perceived challenges of the sector for the coming months: the need to reintegrate children who studied abroad for sustained periods of time and, in Kharkiviska, the fact that the current budget would not be able to sustain the costs of the return to in-person education. 
Two KIs also focused on the sustained rise of prices, expressing concerns at the lowering of the general standard of living in the country.
Against this background of increasing needs, KIs also talked about the decrease in humanitarian aid that they observed in the past year, especially in Kharkiviska, where reportedly less in-kind aid is being distributed compared with 2022 and first months of 2023. At the same time, several KIs raised concerns regarding the then-imminent change in IDP benefits, which they feared would especially exacerbate issues regarding the high cost of accommodation in Ivano-Frankivska. They also mentioned that the need for IDPs to re-apply will translate in both of IDPs and local hromadas' social protection departments having to take on this additional work, and a couple of KIs lamented that the new rules and eligibility criteria are not clear enough. 
Interestingly, both the fears of increased demand for specific services and support and that linked to the decrease in humanitarian aid are mentioned more frequently in urban hromadas. </t>
  </si>
  <si>
    <t>"The amount of humanitarian aid has decreased, and all aid has been curtailed. They no longer provide humanitarian aid with food. The number of people who can get it has decreased. There is a lack of funding" Yaremchanska
"An increase in the number of applications for social assistance is expected, because the war continues, the number of those in need is growing very rapidly " Yaremchanska
"now living conditions are changing, rental payment programs by IOM, Rokada and various international organizations are coming to an end. Such families will not be able to pay the rent, so this is a problem because they do not know where to move. " Yaremchanska
"Now the big problem is employment, not only for IDPs, but also for locals. There is a need for educational projects, motivational areas of work with young people and people with vulnerabilities. Retraining, online work, because there are many new directions. The same people with vulnerabilities: they can work, but they need to be taught computer and financial literacy, and the use of devices" Yaremchanska and Vorokhta
"Given that from March some IDPs will be left without payments, then there will be an influx of registration of low-income families. If a family now receives payments as an IDP and therefore cannot register as low-income, then after the loss of these payments, they will be able to register if the family does not have sources of income. Therefore, there will be a certain burden on the social security department when payments for IDPs end. " Yaremchanska and Vorokhtianska
"Well, psychological and psychiatric help, because the entire population has been psychologically traumatized. This influence is different for everyone, and it deepens as a result of missile attacks. And today there is no adequate treatment, and people's stress is constantly increasing. Later, it can lead to health disorders. In my opinion, psychiatry, medicine in various fields, when the defenders of our state return, will be very necessary so that servicemen can adapt. After all, returning to a peaceful life will be very difficult." Chuhuiviska
"Therefore, in the Kharkiv region, the needs are not only not decreasing, they are increasing due to the shelling, we have the loss of jobs, damage to housing, damage to social infrastructure. And the trend that these shellings will stop, unfortunately, no, we see, on the contrary, an intensification of shelling, an intensification of hostilities in the Kupiansk district. " Chuhuiviska</t>
  </si>
  <si>
    <t>DP: Decrease in humanitarian aid</t>
  </si>
  <si>
    <t>DP: Decrease in IDP benefits</t>
  </si>
  <si>
    <t>DP: Reintegration of children in education</t>
  </si>
  <si>
    <t>DP: Lack of employment</t>
  </si>
  <si>
    <t>DP: Intensification of hostilities and evacuations</t>
  </si>
  <si>
    <t>DP: Increase in prices</t>
  </si>
  <si>
    <t>DP: Decrease of funding</t>
  </si>
  <si>
    <t>DT16: Desidered expansion of services in the future</t>
  </si>
  <si>
    <t xml:space="preserve">With regards to their desired expansion of services in the medium-term, KIs mentioned a wide-range of services that they would like to expand or implement, while some others focused on categories which they would like to see better supported. To begin with, several KIs would like to see an expansion of services at the settlement and hromada level. They reported that several specialist medical treatment can only be obtained in the oblast centre and that administration buildings are often located in the raion centre, instead they suggested that social protection and the access to public services should be more granular: new offices should be opened in smaller centres, and mobile teams should be equipped to ensure that everyone (regardless of their mobility status and distance from bigger settlements) has the chance to access support and services. 
Sectorally, several KIs, particularly in Ivano-Frankivska, expanded on the need to ameliorate the quality and availability of psychological support: a few explained that the protraction of the conflict is increasing psychological needs, for veterans, children and adults, and for displaced families whose former house has been destroyed or whose settlement of origin is currently under the control of Russian forces. KIs working in governmental services also highlighted that more psychological training for social protection professionals is needed, whereas others mentioned the need for hiring and training more professionals experts in these fields to be employed in employment, social protection, education, etc. 
Relatedly, a few KIs, mainly in Ivano-Frankivska, mentioned that rehabilitation services will need to be expanded in the future to absorb an increasing demand: in the hromadas in Ivano-Frankivska, a few KIs spoke of concrete projects to build, renovate and equip centres to provide these kind of services for both veterans and the general population. A few KIs explained that the region's environment would be particularly useful for these kind of activities, given the presence of different types of sanatoria, the security and peacefulness of the area. Two KIs also expressed the hope for similar centres to be built in Kharkiviska, however they recognise the financial and security challenges of the area. One KI suggested adopting free prosthetics programs, similar to the one implemented in Lviv. 
KIs from Ivano-Frankivska often expressed interest in expanding housing support, especially given the increasing prices of accommodation; they suggested to expand programmes of subsidies directed at IDPs renting in the area, instituting social housing such as modular towns, or providing higher compensation for local people and institutions hosting IDPs. 
In Kharkiviska, a KI working in healthcare mentioned the need for hospices, where bedridden older people or those with serious chronic illness could be boarded after emergency medical treatment has been somministered at the hospital. 
Other KIs focused on employment services, instead: they recommended that benefits should be restored to the pre-invasion levels, and that the procedures to apply to employment centres and unemployment benefits should be simplified, but also that more skills trainings would benefit employment and social integration. 
Another theme touched upon by KIs was healthcare: they underlined that renovations and infrastructural repairs should take place as soon as possible, and also suggested to expand palliative care options for cancer patients, to better fund pregnancy wards in smaller centres, to develop a better territorial coverage of services by providing cars to medical professionals to reach far-away areas, by supporting home care services and by granting better access to existing structures for people with limited mobility or disabilities. 
Issues of reconstruction of damaged or destroyed buildings (both public and private) are also mentioned by several KIs especially in Kharkiviska's rural hromada Novopokrovska: they report that they would like to see renovations take place in educational and medical structures, and where these were destroyed by the conflict, they recommend to rebuild them better, in order to expand available space, number of beneficiaries, and to have new facilities. 
Moreover, several KIs in Novopokrovska reported that they would like to see an expansion of the public transport system and a reduction of costs for vulnerable categories who might need to reach Kharkiv to access specific medical treatment or find employment. 
Furthermore, some KIs mostly in Ivano-Frankivska, also brought attention to the need to institute recreation activities, such as sports, art and crafts for both children and adults to provide development opportunities and to engage IDPs and the children attending online schooling in the community
A few KIs mentioned that they would like to see social protection payments amounts increase in general, and others that the legal minimum wage should increase to help people meet their needs amidst the rise in prices of essential goods. 
Regarding the KIs who instead focused on categories of people that would need more help or expanded services, several KIs would like to see an expansion in IDP support, through better support with accommodation, career guidance, and by developing "roadmaps" of necessary services to help newly arrived IDPs obtain information. 
For the elderly, KIs recommended expanding or instituting home care services and to finance geriatric boarding houses for those without emergency medical needs, but still in need of around-the-clock support who cannot afford to pay for it or who are far from their younger family members. 
For veterans, KIs suggested not only an expansion of free rehabilitation (medical, psychological and to find new employment), but also more financial support for the family members of fallen personnel or active military. 
Finally, for children, KIs recommend expanding educational opportunities, better support for low-income families to ensure proper nutrition, and more services for special-needs children in education and medical support. 
</t>
  </si>
  <si>
    <t>"After the war, it will be necessary to allocate enormous investments so that our people return to Ukraine, and for this it will be necessary to provide them with housing, work and a high-quality social protection system " Yaremchanska
"I think when the war ends, there will be a lot of challenges in the field of social protection. I think that people who will be engaged in the reconstruction of Ukraine will need to be provided with some kind of benefits package. " Vorokhtianska
"These can be trainings, seminars, conferences, perhaps also the exchange of experience with our European partners. Or make a visit of groups so that they can see how specialists work in providing various social services in a certain area. Also, it would be good to borrow the experience of European countries in the areas of opening private schools, kindergartens, providing private medicine, because this way the community will be able to develop more. And the next thing I would like is the creation of private organizations that will provide social services to the population for childcare and the elderly. " Chuhuivska
"I would very much like to expand the work in the social sphere with children not only of privileged categories, but also of all children in need of protection. For example, it can be the opening of social points, where there would be employees to whom any child of the community or parents with children can turn with any needs, not only psychological. There should be a place where children can be listened to, as school psychologists do not always cope with this because there are many children and there is often only one psychologist. " Vorokhtianska
"Now the state has started work on the "Resilience Centres". In my opinion, this is the most right decision in reformatting social services to the circumstances in which we live now. Our educational service must also be modified. I think that people, who were in the occupied territories, and where active hostilities took place, need a different legal framework, different working conditions, other standards. If the state understands this and does not put the Lviv region and the Kharkiv region in the same conditions, then this territory will recover faster. Because we spend more energy to be on a par with those territories where there were no hostilities. It's just not possible. And it is completely wrong to set the same requirements for Kharkiv and, supposedly, Lviv. " Chuhuiviska</t>
  </si>
  <si>
    <t>DP: Granular support: services delivered at hromada</t>
  </si>
  <si>
    <t>DP: Rehabilitation</t>
  </si>
  <si>
    <t>DP: Housing and boarding</t>
  </si>
  <si>
    <t>DP: More support for IDPs</t>
  </si>
  <si>
    <t>DP: Reconstruction and infrastructure</t>
  </si>
  <si>
    <t>DP: Increasing transfer values of income support benefits</t>
  </si>
  <si>
    <t>DP: Community-level activities</t>
  </si>
  <si>
    <t>DP: Medical care</t>
  </si>
  <si>
    <t xml:space="preserve">DP: More support for children </t>
  </si>
  <si>
    <t>DP: More support for veterans</t>
  </si>
  <si>
    <t>DP: Transport</t>
  </si>
  <si>
    <t>DP: Better information management</t>
  </si>
  <si>
    <t>DP: More support for elderly</t>
  </si>
  <si>
    <t>DP: Need for different requirements in oblast directly affected by conflict</t>
  </si>
  <si>
    <t>DP: More support for people with disabilities</t>
  </si>
  <si>
    <t>DP: Green Transition, resource management</t>
  </si>
  <si>
    <t>DP: Return to in-person education</t>
  </si>
  <si>
    <t>DP: More support for local residents</t>
  </si>
  <si>
    <t>DP: More support for homeless people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</si>
</sst>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font>
      <sz val="11"/>
      <name val="Calibri"/>
    </font>
    <font>
      <sz val="11"/>
      <color theme="1"/>
      <name val="Aptos Narrow"/>
      <family val="2"/>
      <scheme val="minor"/>
    </font>
    <font>
      <b/>
      <sz val="10"/>
      <name val="Arial"/>
    </font>
    <font>
      <sz val="10"/>
      <color rgb="FF000000"/>
      <name val="Arial"/>
    </font>
    <font>
      <sz val="10"/>
      <name val="Arial"/>
      <family val="2"/>
    </font>
    <font>
      <sz val="10"/>
      <color rgb="FF000000"/>
      <name val="Arial"/>
      <family val="2"/>
    </font>
    <font>
      <b/>
      <sz val="10"/>
      <name val="Arial"/>
      <family val="2"/>
    </font>
    <font>
      <sz val="8"/>
      <name val="Calibri"/>
      <family val="2"/>
    </font>
    <font>
      <b/>
      <sz val="10"/>
      <color rgb="FF000000"/>
      <name val="Arial"/>
      <family val="2"/>
    </font>
    <font>
      <sz val="11"/>
      <name val="Calibri"/>
      <family val="2"/>
    </font>
    <font>
      <b/>
      <sz val="11"/>
      <name val="Calibri"/>
      <family val="2"/>
    </font>
    <font>
      <sz val="11"/>
      <color theme="1"/>
      <name val="Segoe UI"/>
      <family val="2"/>
    </font>
    <font>
      <sz val="11"/>
      <color rgb="FF000000"/>
      <name val="Segoe UI"/>
      <family val="2"/>
    </font>
    <font>
      <b/>
      <sz val="11"/>
      <color rgb="FF000000"/>
      <name val="Segoe UI"/>
      <family val="2"/>
    </font>
    <font>
      <i/>
      <sz val="11"/>
      <color theme="0" tint="-0.499984740745262"/>
      <name val="Segoe UI"/>
      <family val="2"/>
    </font>
    <font>
      <sz val="11"/>
      <name val="Segoe UI"/>
      <family val="2"/>
    </font>
    <font>
      <b/>
      <sz val="11"/>
      <name val="Segoe UI"/>
      <family val="2"/>
    </font>
    <font>
      <b/>
      <sz val="11"/>
      <color rgb="FFFFFFFF"/>
      <name val="Segoe UI"/>
      <family val="2"/>
    </font>
    <font>
      <sz val="11"/>
      <color rgb="FFFFFFFF"/>
      <name val="Segoe UI"/>
      <family val="2"/>
    </font>
    <font>
      <b/>
      <sz val="11"/>
      <color theme="0"/>
      <name val="Segoe UI"/>
      <family val="2"/>
    </font>
    <font>
      <b/>
      <sz val="14"/>
      <color theme="0"/>
      <name val="Segoe UI"/>
      <family val="2"/>
    </font>
    <font>
      <b/>
      <sz val="20"/>
      <color rgb="FF000000"/>
      <name val="Arial Narrow"/>
      <family val="2"/>
    </font>
    <font>
      <b/>
      <sz val="11"/>
      <color rgb="FFFFFFFF"/>
      <name val="Arial Narrow"/>
      <family val="2"/>
    </font>
    <font>
      <b/>
      <sz val="10"/>
      <name val="Arial Narrow"/>
      <family val="2"/>
    </font>
    <font>
      <sz val="10"/>
      <name val="Arial Narrow"/>
      <family val="2"/>
    </font>
    <font>
      <i/>
      <sz val="11"/>
      <color rgb="FFFF0000"/>
      <name val="Segoe UI"/>
      <family val="2"/>
    </font>
    <font>
      <sz val="10"/>
      <color rgb="FF000000"/>
      <name val="Arial Narrow"/>
    </font>
    <font>
      <b/>
      <sz val="10"/>
      <color rgb="FF000000"/>
      <name val="Arial Narrow"/>
    </font>
  </fonts>
  <fills count="11">
    <fill>
      <patternFill patternType="none"/>
    </fill>
    <fill>
      <patternFill patternType="gray125"/>
    </fill>
    <fill>
      <patternFill patternType="solid">
        <fgColor theme="0"/>
      </patternFill>
    </fill>
    <fill>
      <patternFill patternType="solid">
        <fgColor theme="0"/>
        <bgColor rgb="FFFFFFFF"/>
      </patternFill>
    </fill>
    <fill>
      <patternFill patternType="solid">
        <fgColor theme="0"/>
        <bgColor indexed="64"/>
      </patternFill>
    </fill>
    <fill>
      <patternFill patternType="solid">
        <fgColor theme="2" tint="-9.9978637043366805E-2"/>
        <bgColor indexed="64"/>
      </patternFill>
    </fill>
    <fill>
      <patternFill patternType="solid">
        <fgColor theme="2" tint="-9.9978637043366805E-2"/>
        <bgColor rgb="FFFFFFFF"/>
      </patternFill>
    </fill>
    <fill>
      <patternFill patternType="solid">
        <fgColor rgb="FF315975"/>
        <bgColor indexed="64"/>
      </patternFill>
    </fill>
    <fill>
      <patternFill patternType="solid">
        <fgColor rgb="FFEE5859"/>
        <bgColor rgb="FFD63F40"/>
      </patternFill>
    </fill>
    <fill>
      <patternFill patternType="solid">
        <fgColor rgb="FFD9D9D9"/>
        <bgColor rgb="FF000000"/>
      </patternFill>
    </fill>
    <fill>
      <patternFill patternType="solid">
        <fgColor rgb="FFD9D9D9"/>
        <bgColor rgb="FFA6A6A6"/>
      </patternFill>
    </fill>
  </fills>
  <borders count="4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rgb="FF000000"/>
      </top>
      <bottom/>
      <diagonal/>
    </border>
    <border>
      <left style="medium">
        <color indexed="64"/>
      </left>
      <right style="medium">
        <color indexed="64"/>
      </right>
      <top style="medium">
        <color rgb="FF000000"/>
      </top>
      <bottom style="medium">
        <color rgb="FF000000"/>
      </bottom>
      <diagonal/>
    </border>
    <border>
      <left style="medium">
        <color indexed="64"/>
      </left>
      <right style="medium">
        <color indexed="64"/>
      </right>
      <top/>
      <bottom style="medium">
        <color rgb="FF000000"/>
      </bottom>
      <diagonal/>
    </border>
    <border>
      <left style="medium">
        <color indexed="64"/>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rgb="FFFFFFFF"/>
      </left>
      <right style="medium">
        <color indexed="64"/>
      </right>
      <top/>
      <bottom/>
      <diagonal/>
    </border>
    <border>
      <left style="thin">
        <color rgb="FFFFFFFF"/>
      </left>
      <right style="medium">
        <color indexed="64"/>
      </right>
      <top style="medium">
        <color indexed="64"/>
      </top>
      <bottom/>
      <diagonal/>
    </border>
    <border>
      <left style="medium">
        <color indexed="64"/>
      </left>
      <right style="medium">
        <color rgb="FFFFFFFF"/>
      </right>
      <top style="medium">
        <color rgb="FFFFFFFF"/>
      </top>
      <bottom style="medium">
        <color rgb="FFFFFFFF"/>
      </bottom>
      <diagonal/>
    </border>
    <border>
      <left/>
      <right style="medium">
        <color indexed="64"/>
      </right>
      <top style="medium">
        <color rgb="FFFFFFFF"/>
      </top>
      <bottom style="medium">
        <color rgb="FFFFFFFF"/>
      </bottom>
      <diagonal/>
    </border>
    <border>
      <left style="medium">
        <color indexed="64"/>
      </left>
      <right style="medium">
        <color rgb="FFFFFFFF"/>
      </right>
      <top/>
      <bottom style="medium">
        <color rgb="FFFFFFFF"/>
      </bottom>
      <diagonal/>
    </border>
    <border>
      <left/>
      <right style="medium">
        <color indexed="64"/>
      </right>
      <top/>
      <bottom style="medium">
        <color rgb="FFFFFFFF"/>
      </bottom>
      <diagonal/>
    </border>
    <border>
      <left style="medium">
        <color indexed="64"/>
      </left>
      <right style="medium">
        <color rgb="FFFFFFFF"/>
      </right>
      <top/>
      <bottom style="thin">
        <color rgb="FF000000"/>
      </bottom>
      <diagonal/>
    </border>
  </borders>
  <cellStyleXfs count="2">
    <xf numFmtId="0" fontId="0" fillId="0" borderId="0"/>
    <xf numFmtId="0" fontId="1" fillId="0" borderId="0"/>
  </cellStyleXfs>
  <cellXfs count="116">
    <xf numFmtId="0" fontId="0" fillId="0" borderId="0" xfId="0"/>
    <xf numFmtId="0" fontId="0" fillId="4" borderId="0" xfId="0" applyFill="1"/>
    <xf numFmtId="49" fontId="5" fillId="2" borderId="1" xfId="0" applyNumberFormat="1" applyFont="1" applyFill="1" applyBorder="1" applyAlignment="1">
      <alignment horizontal="left" vertical="top"/>
    </xf>
    <xf numFmtId="49" fontId="3" fillId="2" borderId="1" xfId="0" applyNumberFormat="1" applyFont="1" applyFill="1" applyBorder="1" applyAlignment="1">
      <alignment horizontal="left" vertical="top"/>
    </xf>
    <xf numFmtId="1" fontId="5" fillId="3" borderId="1" xfId="0" applyNumberFormat="1" applyFont="1" applyFill="1" applyBorder="1" applyAlignment="1">
      <alignment horizontal="left" vertical="top"/>
    </xf>
    <xf numFmtId="1" fontId="5" fillId="6" borderId="1" xfId="0" applyNumberFormat="1" applyFont="1" applyFill="1" applyBorder="1" applyAlignment="1">
      <alignment horizontal="left" vertical="top"/>
    </xf>
    <xf numFmtId="49" fontId="5" fillId="2" borderId="7" xfId="0" applyNumberFormat="1" applyFont="1" applyFill="1" applyBorder="1" applyAlignment="1">
      <alignment horizontal="left" vertical="top"/>
    </xf>
    <xf numFmtId="49" fontId="3" fillId="2" borderId="7" xfId="0" applyNumberFormat="1" applyFont="1" applyFill="1" applyBorder="1" applyAlignment="1">
      <alignment horizontal="left" vertical="top"/>
    </xf>
    <xf numFmtId="1" fontId="5" fillId="6" borderId="7" xfId="0" applyNumberFormat="1" applyFont="1" applyFill="1" applyBorder="1" applyAlignment="1">
      <alignment horizontal="left" vertical="top"/>
    </xf>
    <xf numFmtId="1" fontId="5" fillId="3" borderId="7" xfId="0" applyNumberFormat="1" applyFont="1" applyFill="1" applyBorder="1" applyAlignment="1">
      <alignment horizontal="left" vertical="top"/>
    </xf>
    <xf numFmtId="1" fontId="0" fillId="5" borderId="8" xfId="0" applyNumberFormat="1" applyFill="1" applyBorder="1"/>
    <xf numFmtId="1" fontId="0" fillId="5" borderId="14" xfId="0" applyNumberFormat="1" applyFill="1" applyBorder="1"/>
    <xf numFmtId="1" fontId="5" fillId="6" borderId="13" xfId="0" applyNumberFormat="1" applyFont="1" applyFill="1" applyBorder="1" applyAlignment="1">
      <alignment horizontal="left" vertical="top"/>
    </xf>
    <xf numFmtId="1" fontId="0" fillId="5" borderId="18" xfId="0" applyNumberFormat="1" applyFill="1" applyBorder="1"/>
    <xf numFmtId="1" fontId="0" fillId="0" borderId="18" xfId="0" applyNumberFormat="1" applyBorder="1"/>
    <xf numFmtId="1" fontId="0" fillId="0" borderId="19" xfId="0" applyNumberFormat="1" applyBorder="1"/>
    <xf numFmtId="49" fontId="8" fillId="2" borderId="20" xfId="0" applyNumberFormat="1" applyFont="1" applyFill="1" applyBorder="1" applyAlignment="1">
      <alignment horizontal="left" vertical="top"/>
    </xf>
    <xf numFmtId="49" fontId="2" fillId="2" borderId="21" xfId="0" applyNumberFormat="1" applyFont="1" applyFill="1" applyBorder="1" applyAlignment="1">
      <alignment horizontal="left" vertical="top"/>
    </xf>
    <xf numFmtId="49" fontId="5" fillId="2" borderId="22" xfId="0" applyNumberFormat="1" applyFont="1" applyFill="1" applyBorder="1" applyAlignment="1">
      <alignment horizontal="left" vertical="top"/>
    </xf>
    <xf numFmtId="49" fontId="5" fillId="2" borderId="23" xfId="0" applyNumberFormat="1" applyFont="1" applyFill="1" applyBorder="1" applyAlignment="1">
      <alignment horizontal="left" vertical="top"/>
    </xf>
    <xf numFmtId="49" fontId="6" fillId="2" borderId="13" xfId="0" applyNumberFormat="1" applyFont="1" applyFill="1" applyBorder="1" applyAlignment="1">
      <alignment horizontal="right" vertical="top"/>
    </xf>
    <xf numFmtId="49" fontId="2" fillId="5" borderId="13" xfId="0" applyNumberFormat="1" applyFont="1" applyFill="1" applyBorder="1" applyAlignment="1">
      <alignment horizontal="left" vertical="top"/>
    </xf>
    <xf numFmtId="49" fontId="4" fillId="2" borderId="13" xfId="0" applyNumberFormat="1" applyFont="1" applyFill="1" applyBorder="1" applyAlignment="1">
      <alignment horizontal="left" vertical="top"/>
    </xf>
    <xf numFmtId="49" fontId="6" fillId="5" borderId="13" xfId="0" applyNumberFormat="1" applyFont="1" applyFill="1" applyBorder="1" applyAlignment="1">
      <alignment horizontal="left" vertical="top"/>
    </xf>
    <xf numFmtId="49" fontId="6" fillId="6" borderId="13" xfId="0" applyNumberFormat="1" applyFont="1" applyFill="1" applyBorder="1" applyAlignment="1">
      <alignment horizontal="left" vertical="top"/>
    </xf>
    <xf numFmtId="49" fontId="4" fillId="3" borderId="13" xfId="0" applyNumberFormat="1" applyFont="1" applyFill="1" applyBorder="1" applyAlignment="1">
      <alignment horizontal="left" vertical="top"/>
    </xf>
    <xf numFmtId="49" fontId="4" fillId="3" borderId="15" xfId="0" applyNumberFormat="1" applyFont="1" applyFill="1" applyBorder="1" applyAlignment="1">
      <alignment horizontal="left" vertical="top"/>
    </xf>
    <xf numFmtId="1" fontId="5" fillId="3" borderId="16" xfId="0" applyNumberFormat="1" applyFont="1" applyFill="1" applyBorder="1" applyAlignment="1">
      <alignment horizontal="left" vertical="top"/>
    </xf>
    <xf numFmtId="1" fontId="5" fillId="3" borderId="17" xfId="0" applyNumberFormat="1" applyFont="1" applyFill="1" applyBorder="1" applyAlignment="1">
      <alignment horizontal="left" vertical="top"/>
    </xf>
    <xf numFmtId="0" fontId="11" fillId="0" borderId="0" xfId="1" applyFont="1"/>
    <xf numFmtId="0" fontId="12" fillId="0" borderId="32" xfId="1" applyFont="1" applyBorder="1" applyAlignment="1">
      <alignment vertical="center" wrapText="1"/>
    </xf>
    <xf numFmtId="0" fontId="13" fillId="0" borderId="32" xfId="1" applyFont="1" applyBorder="1" applyAlignment="1">
      <alignment vertical="center" wrapText="1"/>
    </xf>
    <xf numFmtId="0" fontId="11" fillId="0" borderId="32" xfId="1" applyFont="1" applyBorder="1" applyAlignment="1">
      <alignment vertical="top" wrapText="1"/>
    </xf>
    <xf numFmtId="0" fontId="15" fillId="0" borderId="33" xfId="1" applyFont="1" applyBorder="1" applyAlignment="1">
      <alignment horizontal="justify" vertical="center" wrapText="1"/>
    </xf>
    <xf numFmtId="0" fontId="13" fillId="0" borderId="33" xfId="1" applyFont="1" applyBorder="1" applyAlignment="1">
      <alignment vertical="center" wrapText="1"/>
    </xf>
    <xf numFmtId="0" fontId="17" fillId="7" borderId="34" xfId="1" applyFont="1" applyFill="1" applyBorder="1" applyAlignment="1">
      <alignment horizontal="justify" vertical="center" wrapText="1"/>
    </xf>
    <xf numFmtId="17" fontId="12" fillId="0" borderId="32" xfId="1" applyNumberFormat="1" applyFont="1" applyBorder="1" applyAlignment="1">
      <alignment vertical="center" wrapText="1"/>
    </xf>
    <xf numFmtId="1" fontId="3" fillId="5" borderId="1" xfId="0" applyNumberFormat="1" applyFont="1" applyFill="1" applyBorder="1" applyAlignment="1">
      <alignment horizontal="left" vertical="top"/>
    </xf>
    <xf numFmtId="1" fontId="3" fillId="5" borderId="7" xfId="0" applyNumberFormat="1" applyFont="1" applyFill="1" applyBorder="1" applyAlignment="1">
      <alignment horizontal="left" vertical="top"/>
    </xf>
    <xf numFmtId="1" fontId="3" fillId="5" borderId="13" xfId="0" applyNumberFormat="1" applyFont="1" applyFill="1" applyBorder="1" applyAlignment="1">
      <alignment horizontal="left" vertical="top"/>
    </xf>
    <xf numFmtId="1" fontId="3" fillId="2" borderId="1" xfId="0" applyNumberFormat="1" applyFont="1" applyFill="1" applyBorder="1" applyAlignment="1">
      <alignment horizontal="left" vertical="top"/>
    </xf>
    <xf numFmtId="1" fontId="3" fillId="2" borderId="7" xfId="0" applyNumberFormat="1" applyFont="1" applyFill="1" applyBorder="1" applyAlignment="1">
      <alignment horizontal="left" vertical="top"/>
    </xf>
    <xf numFmtId="1" fontId="3" fillId="2" borderId="13" xfId="0" applyNumberFormat="1" applyFont="1" applyFill="1" applyBorder="1" applyAlignment="1">
      <alignment horizontal="left" vertical="top"/>
    </xf>
    <xf numFmtId="1" fontId="3" fillId="5" borderId="18" xfId="0" applyNumberFormat="1" applyFont="1" applyFill="1" applyBorder="1" applyAlignment="1">
      <alignment horizontal="left" vertical="top"/>
    </xf>
    <xf numFmtId="1" fontId="3" fillId="2" borderId="15" xfId="0" applyNumberFormat="1" applyFont="1" applyFill="1" applyBorder="1" applyAlignment="1">
      <alignment horizontal="left" vertical="top"/>
    </xf>
    <xf numFmtId="1" fontId="3" fillId="2" borderId="16" xfId="0" applyNumberFormat="1" applyFont="1" applyFill="1" applyBorder="1" applyAlignment="1">
      <alignment horizontal="left" vertical="top"/>
    </xf>
    <xf numFmtId="1" fontId="3" fillId="2" borderId="17" xfId="0" applyNumberFormat="1" applyFont="1" applyFill="1" applyBorder="1" applyAlignment="1">
      <alignment horizontal="left" vertical="top"/>
    </xf>
    <xf numFmtId="49" fontId="3" fillId="2" borderId="0" xfId="0" applyNumberFormat="1" applyFont="1" applyFill="1" applyAlignment="1">
      <alignment vertical="top"/>
    </xf>
    <xf numFmtId="49" fontId="5" fillId="2" borderId="38" xfId="0" applyNumberFormat="1" applyFont="1" applyFill="1" applyBorder="1" applyAlignment="1">
      <alignment horizontal="left" vertical="top"/>
    </xf>
    <xf numFmtId="49" fontId="5" fillId="2" borderId="2" xfId="0" applyNumberFormat="1" applyFont="1" applyFill="1" applyBorder="1" applyAlignment="1">
      <alignment horizontal="left" vertical="top"/>
    </xf>
    <xf numFmtId="49" fontId="3" fillId="2" borderId="7" xfId="0" applyNumberFormat="1" applyFont="1" applyFill="1" applyBorder="1" applyAlignment="1">
      <alignment vertical="top"/>
    </xf>
    <xf numFmtId="49" fontId="3" fillId="2" borderId="8" xfId="0" applyNumberFormat="1" applyFont="1" applyFill="1" applyBorder="1" applyAlignment="1">
      <alignment vertical="top"/>
    </xf>
    <xf numFmtId="0" fontId="0" fillId="5" borderId="8" xfId="0" applyFill="1" applyBorder="1" applyAlignment="1">
      <alignment vertical="top"/>
    </xf>
    <xf numFmtId="0" fontId="0" fillId="5" borderId="14" xfId="0" applyFill="1" applyBorder="1" applyAlignment="1">
      <alignment vertical="top"/>
    </xf>
    <xf numFmtId="0" fontId="0" fillId="5" borderId="14" xfId="0" applyFill="1" applyBorder="1" applyAlignment="1">
      <alignment vertical="top" wrapText="1"/>
    </xf>
    <xf numFmtId="0" fontId="22" fillId="8" borderId="11" xfId="0" applyFont="1" applyFill="1" applyBorder="1" applyAlignment="1">
      <alignment wrapText="1"/>
    </xf>
    <xf numFmtId="0" fontId="22" fillId="8" borderId="41" xfId="0" applyFont="1" applyFill="1" applyBorder="1" applyAlignment="1">
      <alignment wrapText="1"/>
    </xf>
    <xf numFmtId="0" fontId="24" fillId="9" borderId="8" xfId="0" applyFont="1" applyFill="1" applyBorder="1" applyAlignment="1">
      <alignment wrapText="1"/>
    </xf>
    <xf numFmtId="0" fontId="23" fillId="0" borderId="2" xfId="0" applyFont="1" applyBorder="1" applyAlignment="1">
      <alignment wrapText="1"/>
    </xf>
    <xf numFmtId="0" fontId="24" fillId="0" borderId="6" xfId="0" applyFont="1" applyBorder="1" applyAlignment="1">
      <alignment wrapText="1"/>
    </xf>
    <xf numFmtId="0" fontId="23" fillId="9" borderId="2" xfId="0" applyFont="1" applyFill="1" applyBorder="1" applyAlignment="1">
      <alignment wrapText="1"/>
    </xf>
    <xf numFmtId="0" fontId="24" fillId="9" borderId="6" xfId="0" applyFont="1" applyFill="1" applyBorder="1" applyAlignment="1">
      <alignment wrapText="1"/>
    </xf>
    <xf numFmtId="0" fontId="22" fillId="8" borderId="9" xfId="0" applyFont="1" applyFill="1" applyBorder="1" applyAlignment="1">
      <alignment wrapText="1"/>
    </xf>
    <xf numFmtId="0" fontId="22" fillId="8" borderId="42" xfId="0" applyFont="1" applyFill="1" applyBorder="1" applyAlignment="1">
      <alignment wrapText="1"/>
    </xf>
    <xf numFmtId="0" fontId="24" fillId="9" borderId="43" xfId="0" applyFont="1" applyFill="1" applyBorder="1" applyAlignment="1">
      <alignment wrapText="1"/>
    </xf>
    <xf numFmtId="0" fontId="24" fillId="9" borderId="44" xfId="0" applyFont="1" applyFill="1" applyBorder="1" applyAlignment="1">
      <alignment wrapText="1"/>
    </xf>
    <xf numFmtId="0" fontId="24" fillId="9" borderId="45" xfId="0" applyFont="1" applyFill="1" applyBorder="1" applyAlignment="1">
      <alignment wrapText="1"/>
    </xf>
    <xf numFmtId="0" fontId="24" fillId="9" borderId="46" xfId="0" applyFont="1" applyFill="1" applyBorder="1" applyAlignment="1">
      <alignment wrapText="1"/>
    </xf>
    <xf numFmtId="0" fontId="24" fillId="9" borderId="47" xfId="0" applyFont="1" applyFill="1" applyBorder="1" applyAlignment="1">
      <alignment wrapText="1"/>
    </xf>
    <xf numFmtId="0" fontId="24" fillId="9" borderId="37" xfId="0" applyFont="1" applyFill="1" applyBorder="1" applyAlignment="1">
      <alignment wrapText="1"/>
    </xf>
    <xf numFmtId="0" fontId="23" fillId="9" borderId="1" xfId="0" applyFont="1" applyFill="1" applyBorder="1" applyAlignment="1">
      <alignment vertical="center" wrapText="1"/>
    </xf>
    <xf numFmtId="0" fontId="23" fillId="9" borderId="2" xfId="0" applyFont="1" applyFill="1" applyBorder="1" applyAlignment="1">
      <alignment vertical="center" wrapText="1"/>
    </xf>
    <xf numFmtId="0" fontId="23" fillId="0" borderId="2" xfId="0" applyFont="1" applyBorder="1" applyAlignment="1">
      <alignment vertical="center" wrapText="1"/>
    </xf>
    <xf numFmtId="14" fontId="24" fillId="0" borderId="6" xfId="0" applyNumberFormat="1" applyFont="1" applyBorder="1" applyAlignment="1">
      <alignment horizontal="left" wrapText="1"/>
    </xf>
    <xf numFmtId="0" fontId="26" fillId="10" borderId="6" xfId="0" applyFont="1" applyFill="1" applyBorder="1" applyAlignment="1">
      <alignment wrapText="1"/>
    </xf>
    <xf numFmtId="0" fontId="21" fillId="0" borderId="9" xfId="0" applyFont="1" applyBorder="1" applyAlignment="1">
      <alignment horizontal="left" wrapText="1"/>
    </xf>
    <xf numFmtId="0" fontId="21" fillId="0" borderId="10" xfId="0" applyFont="1" applyBorder="1" applyAlignment="1">
      <alignment horizontal="left" wrapText="1"/>
    </xf>
    <xf numFmtId="0" fontId="21" fillId="0" borderId="11" xfId="0" applyFont="1" applyBorder="1" applyAlignment="1">
      <alignment wrapText="1"/>
    </xf>
    <xf numFmtId="0" fontId="21" fillId="0" borderId="0" xfId="0" applyFont="1" applyAlignment="1">
      <alignment wrapText="1"/>
    </xf>
    <xf numFmtId="0" fontId="19" fillId="7" borderId="4" xfId="1" applyFont="1" applyFill="1" applyBorder="1" applyAlignment="1">
      <alignment horizontal="left" wrapText="1"/>
    </xf>
    <xf numFmtId="0" fontId="19" fillId="7" borderId="0" xfId="1" applyFont="1" applyFill="1" applyAlignment="1">
      <alignment horizontal="left" wrapText="1"/>
    </xf>
    <xf numFmtId="0" fontId="25" fillId="0" borderId="11" xfId="1" applyFont="1" applyBorder="1" applyAlignment="1">
      <alignment horizontal="left" vertical="center" wrapText="1"/>
    </xf>
    <xf numFmtId="0" fontId="25" fillId="0" borderId="12" xfId="1" applyFont="1" applyBorder="1" applyAlignment="1">
      <alignment horizontal="left" vertical="center" wrapText="1"/>
    </xf>
    <xf numFmtId="0" fontId="12" fillId="0" borderId="11" xfId="1" applyFont="1" applyBorder="1" applyAlignment="1">
      <alignment horizontal="left" vertical="center" wrapText="1"/>
    </xf>
    <xf numFmtId="0" fontId="12" fillId="0" borderId="12" xfId="1" applyFont="1" applyBorder="1" applyAlignment="1">
      <alignment horizontal="left" vertical="center" wrapText="1"/>
    </xf>
    <xf numFmtId="0" fontId="12" fillId="0" borderId="32" xfId="1" applyFont="1" applyBorder="1" applyAlignment="1">
      <alignment horizontal="left" vertical="top" wrapText="1"/>
    </xf>
    <xf numFmtId="0" fontId="12" fillId="0" borderId="31" xfId="1" applyFont="1" applyBorder="1" applyAlignment="1">
      <alignment horizontal="left" vertical="top" wrapText="1"/>
    </xf>
    <xf numFmtId="0" fontId="17" fillId="7" borderId="36" xfId="1" applyFont="1" applyFill="1" applyBorder="1" applyAlignment="1">
      <alignment vertical="center" wrapText="1"/>
    </xf>
    <xf numFmtId="0" fontId="17" fillId="7" borderId="35" xfId="1" applyFont="1" applyFill="1" applyBorder="1" applyAlignment="1">
      <alignment vertical="center" wrapText="1"/>
    </xf>
    <xf numFmtId="0" fontId="9" fillId="0" borderId="28" xfId="0" applyFont="1" applyBorder="1" applyAlignment="1">
      <alignment horizontal="center" vertical="top" wrapText="1"/>
    </xf>
    <xf numFmtId="0" fontId="9" fillId="0" borderId="26" xfId="0" applyFont="1" applyBorder="1" applyAlignment="1">
      <alignment horizontal="center" vertical="top" wrapText="1"/>
    </xf>
    <xf numFmtId="0" fontId="9" fillId="0" borderId="27" xfId="0" applyFont="1" applyBorder="1" applyAlignment="1">
      <alignment horizontal="center" vertical="top" wrapText="1"/>
    </xf>
    <xf numFmtId="0" fontId="0" fillId="0" borderId="26" xfId="0" applyBorder="1" applyAlignment="1">
      <alignment horizontal="center" vertical="top" wrapText="1"/>
    </xf>
    <xf numFmtId="0" fontId="0" fillId="0" borderId="27" xfId="0" applyBorder="1" applyAlignment="1">
      <alignment horizontal="center" vertical="top" wrapText="1"/>
    </xf>
    <xf numFmtId="0" fontId="0" fillId="0" borderId="26" xfId="0" applyBorder="1" applyAlignment="1">
      <alignment horizontal="center" vertical="top"/>
    </xf>
    <xf numFmtId="0" fontId="0" fillId="0" borderId="27" xfId="0" applyBorder="1" applyAlignment="1">
      <alignment horizontal="center" vertical="top"/>
    </xf>
    <xf numFmtId="0" fontId="0" fillId="0" borderId="28" xfId="0" applyBorder="1" applyAlignment="1">
      <alignment horizontal="center" vertical="top" wrapText="1"/>
    </xf>
    <xf numFmtId="49" fontId="8" fillId="2" borderId="9" xfId="0" applyNumberFormat="1" applyFont="1" applyFill="1" applyBorder="1" applyAlignment="1">
      <alignment horizontal="center" vertical="top"/>
    </xf>
    <xf numFmtId="49" fontId="8" fillId="2" borderId="10" xfId="0" applyNumberFormat="1" applyFont="1" applyFill="1" applyBorder="1" applyAlignment="1">
      <alignment horizontal="center" vertical="top"/>
    </xf>
    <xf numFmtId="49" fontId="8" fillId="2" borderId="24" xfId="0" applyNumberFormat="1" applyFont="1" applyFill="1" applyBorder="1" applyAlignment="1">
      <alignment horizontal="center" vertical="top"/>
    </xf>
    <xf numFmtId="49" fontId="8" fillId="2" borderId="11" xfId="0" applyNumberFormat="1" applyFont="1" applyFill="1" applyBorder="1" applyAlignment="1">
      <alignment horizontal="center" vertical="top"/>
    </xf>
    <xf numFmtId="49" fontId="8" fillId="2" borderId="0" xfId="0" applyNumberFormat="1" applyFont="1" applyFill="1" applyAlignment="1">
      <alignment horizontal="center" vertical="top"/>
    </xf>
    <xf numFmtId="49" fontId="8" fillId="2" borderId="5" xfId="0" applyNumberFormat="1" applyFont="1" applyFill="1" applyBorder="1" applyAlignment="1">
      <alignment horizontal="center" vertical="top"/>
    </xf>
    <xf numFmtId="49" fontId="8" fillId="4" borderId="25" xfId="0" applyNumberFormat="1" applyFont="1" applyFill="1" applyBorder="1" applyAlignment="1">
      <alignment horizontal="center" vertical="center"/>
    </xf>
    <xf numFmtId="49" fontId="8" fillId="4" borderId="26" xfId="0" applyNumberFormat="1" applyFont="1" applyFill="1" applyBorder="1" applyAlignment="1">
      <alignment horizontal="center" vertical="center"/>
    </xf>
    <xf numFmtId="49" fontId="8" fillId="4" borderId="27" xfId="0" applyNumberFormat="1" applyFont="1" applyFill="1" applyBorder="1" applyAlignment="1">
      <alignment horizontal="center" vertical="center"/>
    </xf>
    <xf numFmtId="0" fontId="0" fillId="0" borderId="3" xfId="0" applyBorder="1" applyAlignment="1">
      <alignment horizontal="center" vertical="top" wrapText="1"/>
    </xf>
    <xf numFmtId="0" fontId="0" fillId="0" borderId="5" xfId="0" applyBorder="1" applyAlignment="1">
      <alignment horizontal="center" vertical="top" wrapText="1"/>
    </xf>
    <xf numFmtId="0" fontId="0" fillId="0" borderId="29" xfId="0" applyBorder="1" applyAlignment="1">
      <alignment horizontal="center" vertical="top" wrapText="1"/>
    </xf>
    <xf numFmtId="0" fontId="0" fillId="0" borderId="6" xfId="0" applyBorder="1" applyAlignment="1">
      <alignment horizontal="center" vertical="top" wrapText="1"/>
    </xf>
    <xf numFmtId="0" fontId="0" fillId="0" borderId="30" xfId="0" applyBorder="1" applyAlignment="1">
      <alignment horizontal="center" vertical="top" wrapText="1"/>
    </xf>
    <xf numFmtId="0" fontId="10" fillId="0" borderId="22" xfId="0" applyFont="1" applyBorder="1" applyAlignment="1">
      <alignment horizontal="center" vertical="center"/>
    </xf>
    <xf numFmtId="0" fontId="10" fillId="0" borderId="1" xfId="0" applyFont="1" applyBorder="1" applyAlignment="1">
      <alignment horizontal="center" vertical="center"/>
    </xf>
    <xf numFmtId="0" fontId="0" fillId="0" borderId="39" xfId="0" applyBorder="1" applyAlignment="1">
      <alignment horizontal="center" vertical="top" wrapText="1"/>
    </xf>
    <xf numFmtId="0" fontId="0" fillId="0" borderId="40" xfId="0" applyBorder="1" applyAlignment="1">
      <alignment horizontal="center" vertical="top" wrapText="1"/>
    </xf>
    <xf numFmtId="0" fontId="0" fillId="0" borderId="38" xfId="0" applyBorder="1" applyAlignment="1">
      <alignment horizontal="center" vertical="top" wrapText="1"/>
    </xf>
  </cellXfs>
  <cellStyles count="2">
    <cellStyle name="Normal" xfId="0" builtinId="0"/>
    <cellStyle name="Normal 2" xfId="1" xr:uid="{D30D32DD-5591-45B8-8697-7561B1C7CE9D}"/>
  </cellStyles>
  <dxfs count="0"/>
  <tableStyles count="0" defaultTableStyle="TableStyleMedium2" defaultPivotStyle="PivotStyleLight16"/>
  <colors>
    <mruColors>
      <color rgb="FF6699FF"/>
      <color rgb="FFFFFF00"/>
      <color rgb="FFFF9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DAC2A7-306D-4189-9486-5AAC79876DA4}">
  <dimension ref="A1:D22"/>
  <sheetViews>
    <sheetView topLeftCell="A4" workbookViewId="0">
      <selection activeCell="B6" sqref="B6"/>
    </sheetView>
  </sheetViews>
  <sheetFormatPr defaultRowHeight="14.45"/>
  <cols>
    <col min="1" max="1" width="48.28515625" customWidth="1"/>
    <col min="2" max="2" width="117.42578125" customWidth="1"/>
    <col min="3" max="3" width="35.42578125" customWidth="1"/>
  </cols>
  <sheetData>
    <row r="1" spans="1:4" ht="25.5">
      <c r="A1" s="75" t="s">
        <v>0</v>
      </c>
      <c r="B1" s="76"/>
      <c r="C1" s="1"/>
      <c r="D1" s="1"/>
    </row>
    <row r="2" spans="1:4" ht="25.5">
      <c r="A2" s="77" t="s">
        <v>1</v>
      </c>
      <c r="B2" s="78"/>
      <c r="C2" s="1"/>
      <c r="D2" s="1"/>
    </row>
    <row r="3" spans="1:4" ht="16.5">
      <c r="A3" s="55" t="s">
        <v>2</v>
      </c>
      <c r="B3" s="56" t="s">
        <v>3</v>
      </c>
      <c r="C3" s="1"/>
      <c r="D3" s="1"/>
    </row>
    <row r="4" spans="1:4" ht="146.25" customHeight="1">
      <c r="A4" s="70" t="s">
        <v>4</v>
      </c>
      <c r="B4" s="57" t="s">
        <v>5</v>
      </c>
      <c r="C4" s="1"/>
      <c r="D4" s="1"/>
    </row>
    <row r="5" spans="1:4" ht="15">
      <c r="A5" s="58" t="s">
        <v>6</v>
      </c>
      <c r="B5" s="59" t="s">
        <v>7</v>
      </c>
      <c r="C5" s="1"/>
      <c r="D5" s="1"/>
    </row>
    <row r="6" spans="1:4" ht="27.75">
      <c r="A6" s="71" t="s">
        <v>8</v>
      </c>
      <c r="B6" s="74" t="s">
        <v>9</v>
      </c>
      <c r="C6" s="1"/>
      <c r="D6" s="1"/>
    </row>
    <row r="7" spans="1:4" ht="68.25">
      <c r="A7" s="72" t="s">
        <v>10</v>
      </c>
      <c r="B7" s="59" t="s">
        <v>11</v>
      </c>
      <c r="C7" s="1"/>
      <c r="D7" s="1"/>
    </row>
    <row r="8" spans="1:4" ht="15">
      <c r="A8" s="60" t="s">
        <v>12</v>
      </c>
      <c r="B8" s="61" t="s">
        <v>13</v>
      </c>
      <c r="C8" s="1"/>
      <c r="D8" s="1"/>
    </row>
    <row r="9" spans="1:4" ht="15">
      <c r="A9" s="58" t="s">
        <v>14</v>
      </c>
      <c r="B9" s="73">
        <v>45292</v>
      </c>
    </row>
    <row r="10" spans="1:4" ht="49.5" customHeight="1">
      <c r="A10" s="60" t="s">
        <v>15</v>
      </c>
      <c r="B10" s="61" t="s">
        <v>16</v>
      </c>
    </row>
    <row r="11" spans="1:4" ht="16.5">
      <c r="A11" s="62" t="s">
        <v>17</v>
      </c>
      <c r="B11" s="63" t="s">
        <v>3</v>
      </c>
    </row>
    <row r="12" spans="1:4" ht="15">
      <c r="A12" s="64" t="s">
        <v>18</v>
      </c>
      <c r="B12" s="65" t="s">
        <v>19</v>
      </c>
    </row>
    <row r="13" spans="1:4" ht="41.25">
      <c r="A13" s="66" t="s">
        <v>20</v>
      </c>
      <c r="B13" s="67" t="s">
        <v>21</v>
      </c>
    </row>
    <row r="14" spans="1:4" ht="44.25" customHeight="1">
      <c r="A14" s="68" t="s">
        <v>22</v>
      </c>
      <c r="B14" s="69" t="s">
        <v>23</v>
      </c>
    </row>
    <row r="15" spans="1:4" ht="15"/>
    <row r="16" spans="1:4" ht="15"/>
    <row r="17" ht="15"/>
    <row r="18" ht="15"/>
    <row r="19" ht="15"/>
    <row r="20" ht="15"/>
    <row r="21" ht="15"/>
    <row r="22" ht="15"/>
  </sheetData>
  <mergeCells count="2">
    <mergeCell ref="A1:B1"/>
    <mergeCell ref="A2:B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3DB6E0-96ED-4111-98B6-FD69F5971AC5}">
  <dimension ref="A1:C24"/>
  <sheetViews>
    <sheetView topLeftCell="A11" zoomScale="80" zoomScaleNormal="80" workbookViewId="0">
      <selection activeCell="A13" sqref="A13:B13"/>
    </sheetView>
  </sheetViews>
  <sheetFormatPr defaultColWidth="8.85546875" defaultRowHeight="16.5"/>
  <cols>
    <col min="1" max="1" width="100.7109375" style="29" customWidth="1"/>
    <col min="2" max="2" width="105" style="29" customWidth="1"/>
    <col min="3" max="16384" width="8.85546875" style="29"/>
  </cols>
  <sheetData>
    <row r="1" spans="1:3" ht="39" customHeight="1">
      <c r="A1" s="79" t="s">
        <v>24</v>
      </c>
      <c r="B1" s="80"/>
    </row>
    <row r="2" spans="1:3">
      <c r="A2" s="80"/>
      <c r="B2" s="80"/>
    </row>
    <row r="3" spans="1:3">
      <c r="A3" s="79" t="s">
        <v>25</v>
      </c>
      <c r="B3" s="80"/>
    </row>
    <row r="4" spans="1:3" ht="78.599999999999994" customHeight="1">
      <c r="A4" s="81" t="s">
        <v>26</v>
      </c>
      <c r="B4" s="82"/>
    </row>
    <row r="5" spans="1:3" ht="98.25" customHeight="1">
      <c r="A5" s="83" t="s">
        <v>27</v>
      </c>
      <c r="B5" s="84"/>
    </row>
    <row r="6" spans="1:3">
      <c r="A6" s="79" t="s">
        <v>28</v>
      </c>
      <c r="B6" s="80"/>
    </row>
    <row r="7" spans="1:3" ht="80.45" customHeight="1">
      <c r="A7" s="83" t="s">
        <v>29</v>
      </c>
      <c r="B7" s="84"/>
    </row>
    <row r="8" spans="1:3">
      <c r="A8" s="79" t="s">
        <v>30</v>
      </c>
      <c r="B8" s="80"/>
    </row>
    <row r="9" spans="1:3" ht="132.75" customHeight="1">
      <c r="A9" s="83" t="s">
        <v>31</v>
      </c>
      <c r="B9" s="84"/>
    </row>
    <row r="10" spans="1:3">
      <c r="A10" s="79" t="s">
        <v>32</v>
      </c>
      <c r="B10" s="80"/>
    </row>
    <row r="11" spans="1:3" ht="213.75" customHeight="1">
      <c r="A11" s="83" t="s">
        <v>33</v>
      </c>
      <c r="B11" s="84"/>
    </row>
    <row r="12" spans="1:3">
      <c r="A12" s="79" t="s">
        <v>34</v>
      </c>
      <c r="B12" s="80"/>
    </row>
    <row r="13" spans="1:3" ht="106.5" customHeight="1">
      <c r="A13" s="83" t="s">
        <v>35</v>
      </c>
      <c r="B13" s="84"/>
    </row>
    <row r="14" spans="1:3" ht="14.1" customHeight="1">
      <c r="A14" s="87" t="s">
        <v>36</v>
      </c>
      <c r="B14" s="83" t="s">
        <v>37</v>
      </c>
      <c r="C14" s="84"/>
    </row>
    <row r="15" spans="1:3" ht="17.100000000000001" thickBot="1">
      <c r="A15" s="88"/>
      <c r="B15" s="83" t="s">
        <v>38</v>
      </c>
      <c r="C15" s="84"/>
    </row>
    <row r="16" spans="1:3" ht="17.100000000000001" thickBot="1">
      <c r="A16" s="35" t="s">
        <v>39</v>
      </c>
      <c r="B16" s="35" t="s">
        <v>40</v>
      </c>
    </row>
    <row r="17" spans="1:2" ht="69" customHeight="1">
      <c r="A17" s="34" t="s">
        <v>41</v>
      </c>
      <c r="B17" s="33" t="s">
        <v>42</v>
      </c>
    </row>
    <row r="18" spans="1:2">
      <c r="A18" s="30" t="s">
        <v>43</v>
      </c>
      <c r="B18" s="85" t="s">
        <v>44</v>
      </c>
    </row>
    <row r="19" spans="1:2">
      <c r="A19" s="32"/>
      <c r="B19" s="85"/>
    </row>
    <row r="20" spans="1:2">
      <c r="A20" s="31" t="s">
        <v>45</v>
      </c>
      <c r="B20" s="85"/>
    </row>
    <row r="21" spans="1:2">
      <c r="A21" s="30" t="s">
        <v>46</v>
      </c>
      <c r="B21" s="85"/>
    </row>
    <row r="22" spans="1:2">
      <c r="A22" s="32"/>
      <c r="B22" s="85"/>
    </row>
    <row r="23" spans="1:2">
      <c r="A23" s="31" t="s">
        <v>47</v>
      </c>
      <c r="B23" s="85"/>
    </row>
    <row r="24" spans="1:2" ht="17.100000000000001" thickBot="1">
      <c r="A24" s="36">
        <v>45413</v>
      </c>
      <c r="B24" s="86"/>
    </row>
  </sheetData>
  <mergeCells count="17">
    <mergeCell ref="A13:B13"/>
    <mergeCell ref="B18:B24"/>
    <mergeCell ref="A9:B9"/>
    <mergeCell ref="A10:B10"/>
    <mergeCell ref="A11:B11"/>
    <mergeCell ref="A12:B12"/>
    <mergeCell ref="B15:C15"/>
    <mergeCell ref="B14:C14"/>
    <mergeCell ref="A14:A15"/>
    <mergeCell ref="A1:B1"/>
    <mergeCell ref="A3:B3"/>
    <mergeCell ref="A4:B4"/>
    <mergeCell ref="A7:B7"/>
    <mergeCell ref="A8:B8"/>
    <mergeCell ref="A5:B5"/>
    <mergeCell ref="A6:B6"/>
    <mergeCell ref="A2:B2"/>
  </mergeCells>
  <pageMargins left="0.7" right="0.7" top="0.75" bottom="0.75" header="0.3" footer="0.3"/>
  <pageSetup paperSize="9" orientation="portrait" horizontalDpi="4294967293"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5A3105-3D94-4AED-8B4E-5E6DB38D806C}">
  <dimension ref="A1:BC287"/>
  <sheetViews>
    <sheetView tabSelected="1" topLeftCell="A93" workbookViewId="0">
      <pane xSplit="1" topLeftCell="AA1" activePane="topRight" state="frozen"/>
      <selection pane="topRight" activeCell="BC7" sqref="BC7"/>
    </sheetView>
  </sheetViews>
  <sheetFormatPr defaultRowHeight="15" customHeight="1"/>
  <cols>
    <col min="1" max="1" width="47" style="1" customWidth="1"/>
    <col min="48" max="48" width="15" customWidth="1"/>
    <col min="49" max="49" width="12.5703125" customWidth="1"/>
    <col min="50" max="50" width="13.28515625" customWidth="1"/>
    <col min="51" max="51" width="12.5703125" customWidth="1"/>
    <col min="52" max="52" width="14" customWidth="1"/>
    <col min="54" max="54" width="175" customWidth="1"/>
    <col min="55" max="55" width="134.7109375" customWidth="1"/>
  </cols>
  <sheetData>
    <row r="1" spans="1:55" ht="14.45" customHeight="1">
      <c r="A1" s="17" t="s">
        <v>48</v>
      </c>
      <c r="B1" s="18" t="s">
        <v>49</v>
      </c>
      <c r="C1" s="18" t="s">
        <v>50</v>
      </c>
      <c r="D1" s="18" t="s">
        <v>51</v>
      </c>
      <c r="E1" s="18" t="s">
        <v>52</v>
      </c>
      <c r="F1" s="18" t="s">
        <v>53</v>
      </c>
      <c r="G1" s="18" t="s">
        <v>54</v>
      </c>
      <c r="H1" s="18" t="s">
        <v>55</v>
      </c>
      <c r="I1" s="18" t="s">
        <v>56</v>
      </c>
      <c r="J1" s="18" t="s">
        <v>57</v>
      </c>
      <c r="K1" s="18" t="s">
        <v>58</v>
      </c>
      <c r="L1" s="18" t="s">
        <v>59</v>
      </c>
      <c r="M1" s="18" t="s">
        <v>60</v>
      </c>
      <c r="N1" s="18" t="s">
        <v>61</v>
      </c>
      <c r="O1" s="18" t="s">
        <v>62</v>
      </c>
      <c r="P1" s="18" t="s">
        <v>63</v>
      </c>
      <c r="Q1" s="18" t="s">
        <v>64</v>
      </c>
      <c r="R1" s="18" t="s">
        <v>65</v>
      </c>
      <c r="S1" s="18" t="s">
        <v>66</v>
      </c>
      <c r="T1" s="18" t="s">
        <v>67</v>
      </c>
      <c r="U1" s="18" t="s">
        <v>68</v>
      </c>
      <c r="V1" s="18" t="s">
        <v>69</v>
      </c>
      <c r="W1" s="18" t="s">
        <v>70</v>
      </c>
      <c r="X1" s="18" t="s">
        <v>71</v>
      </c>
      <c r="Y1" s="18" t="s">
        <v>72</v>
      </c>
      <c r="Z1" s="18" t="s">
        <v>73</v>
      </c>
      <c r="AA1" s="18" t="s">
        <v>74</v>
      </c>
      <c r="AB1" s="18" t="s">
        <v>75</v>
      </c>
      <c r="AC1" s="18" t="s">
        <v>76</v>
      </c>
      <c r="AD1" s="18" t="s">
        <v>77</v>
      </c>
      <c r="AE1" s="18" t="s">
        <v>78</v>
      </c>
      <c r="AF1" s="18" t="s">
        <v>79</v>
      </c>
      <c r="AG1" s="18" t="s">
        <v>80</v>
      </c>
      <c r="AH1" s="18" t="s">
        <v>81</v>
      </c>
      <c r="AI1" s="18" t="s">
        <v>82</v>
      </c>
      <c r="AJ1" s="18" t="s">
        <v>83</v>
      </c>
      <c r="AK1" s="18" t="s">
        <v>84</v>
      </c>
      <c r="AL1" s="18" t="s">
        <v>85</v>
      </c>
      <c r="AM1" s="18" t="s">
        <v>86</v>
      </c>
      <c r="AN1" s="18" t="s">
        <v>87</v>
      </c>
      <c r="AO1" s="18" t="s">
        <v>88</v>
      </c>
      <c r="AP1" s="18" t="s">
        <v>89</v>
      </c>
      <c r="AQ1" s="18" t="s">
        <v>90</v>
      </c>
      <c r="AR1" s="18" t="s">
        <v>91</v>
      </c>
      <c r="AS1" s="18" t="s">
        <v>92</v>
      </c>
      <c r="AT1" s="18" t="s">
        <v>93</v>
      </c>
      <c r="AU1" s="18" t="s">
        <v>94</v>
      </c>
      <c r="AV1" s="19" t="s">
        <v>95</v>
      </c>
      <c r="AW1" s="97" t="s">
        <v>96</v>
      </c>
      <c r="AX1" s="98"/>
      <c r="AY1" s="98"/>
      <c r="AZ1" s="98"/>
      <c r="BA1" s="99"/>
      <c r="BB1" s="111" t="s">
        <v>97</v>
      </c>
      <c r="BC1" s="103" t="s">
        <v>98</v>
      </c>
    </row>
    <row r="2" spans="1:55" ht="14.45" customHeight="1">
      <c r="A2" s="20" t="s">
        <v>99</v>
      </c>
      <c r="B2" s="2" t="s">
        <v>100</v>
      </c>
      <c r="C2" s="2" t="s">
        <v>100</v>
      </c>
      <c r="D2" s="2" t="s">
        <v>100</v>
      </c>
      <c r="E2" s="2" t="s">
        <v>100</v>
      </c>
      <c r="F2" s="2" t="s">
        <v>100</v>
      </c>
      <c r="G2" s="2" t="s">
        <v>100</v>
      </c>
      <c r="H2" s="2" t="s">
        <v>100</v>
      </c>
      <c r="I2" s="2" t="s">
        <v>100</v>
      </c>
      <c r="J2" s="2" t="s">
        <v>100</v>
      </c>
      <c r="K2" s="2" t="s">
        <v>100</v>
      </c>
      <c r="L2" s="2" t="s">
        <v>100</v>
      </c>
      <c r="M2" s="2" t="s">
        <v>100</v>
      </c>
      <c r="N2" s="2" t="s">
        <v>100</v>
      </c>
      <c r="O2" s="2" t="s">
        <v>100</v>
      </c>
      <c r="P2" s="2" t="s">
        <v>100</v>
      </c>
      <c r="Q2" s="2" t="s">
        <v>100</v>
      </c>
      <c r="R2" s="2" t="s">
        <v>100</v>
      </c>
      <c r="S2" s="2" t="s">
        <v>100</v>
      </c>
      <c r="T2" s="2" t="s">
        <v>100</v>
      </c>
      <c r="U2" s="2" t="s">
        <v>100</v>
      </c>
      <c r="V2" s="2" t="s">
        <v>100</v>
      </c>
      <c r="W2" s="2" t="s">
        <v>100</v>
      </c>
      <c r="X2" s="2" t="s">
        <v>100</v>
      </c>
      <c r="Y2" s="2" t="s">
        <v>100</v>
      </c>
      <c r="Z2" s="3" t="s">
        <v>101</v>
      </c>
      <c r="AA2" s="3" t="s">
        <v>101</v>
      </c>
      <c r="AB2" s="3" t="s">
        <v>101</v>
      </c>
      <c r="AC2" s="3" t="s">
        <v>101</v>
      </c>
      <c r="AD2" s="3" t="s">
        <v>101</v>
      </c>
      <c r="AE2" s="3" t="s">
        <v>101</v>
      </c>
      <c r="AF2" s="3" t="s">
        <v>101</v>
      </c>
      <c r="AG2" s="3" t="s">
        <v>101</v>
      </c>
      <c r="AH2" s="3" t="s">
        <v>101</v>
      </c>
      <c r="AI2" s="3" t="s">
        <v>101</v>
      </c>
      <c r="AJ2" s="3" t="s">
        <v>101</v>
      </c>
      <c r="AK2" s="3" t="s">
        <v>101</v>
      </c>
      <c r="AL2" s="3" t="s">
        <v>101</v>
      </c>
      <c r="AM2" s="3" t="s">
        <v>101</v>
      </c>
      <c r="AN2" s="3" t="s">
        <v>101</v>
      </c>
      <c r="AO2" s="3" t="s">
        <v>101</v>
      </c>
      <c r="AP2" s="3" t="s">
        <v>101</v>
      </c>
      <c r="AQ2" s="3" t="s">
        <v>101</v>
      </c>
      <c r="AR2" s="3" t="s">
        <v>101</v>
      </c>
      <c r="AS2" s="3" t="s">
        <v>101</v>
      </c>
      <c r="AT2" s="3" t="s">
        <v>101</v>
      </c>
      <c r="AU2" s="3" t="s">
        <v>101</v>
      </c>
      <c r="AV2" s="7" t="s">
        <v>101</v>
      </c>
      <c r="AW2" s="100"/>
      <c r="AX2" s="101"/>
      <c r="AY2" s="101"/>
      <c r="AZ2" s="101"/>
      <c r="BA2" s="102"/>
      <c r="BB2" s="112"/>
      <c r="BC2" s="104"/>
    </row>
    <row r="3" spans="1:55" ht="14.45" customHeight="1">
      <c r="A3" s="20" t="s">
        <v>102</v>
      </c>
      <c r="B3" s="2" t="s">
        <v>103</v>
      </c>
      <c r="C3" s="2" t="s">
        <v>103</v>
      </c>
      <c r="D3" s="2" t="s">
        <v>103</v>
      </c>
      <c r="E3" s="2" t="s">
        <v>103</v>
      </c>
      <c r="F3" s="2" t="s">
        <v>103</v>
      </c>
      <c r="G3" s="2" t="s">
        <v>103</v>
      </c>
      <c r="H3" s="2" t="s">
        <v>103</v>
      </c>
      <c r="I3" s="2" t="s">
        <v>103</v>
      </c>
      <c r="J3" s="2" t="s">
        <v>103</v>
      </c>
      <c r="K3" s="2" t="s">
        <v>103</v>
      </c>
      <c r="L3" s="2" t="s">
        <v>103</v>
      </c>
      <c r="M3" s="2" t="s">
        <v>103</v>
      </c>
      <c r="N3" s="2" t="s">
        <v>103</v>
      </c>
      <c r="O3" s="2" t="s">
        <v>103</v>
      </c>
      <c r="P3" s="2" t="s">
        <v>103</v>
      </c>
      <c r="Q3" s="2" t="s">
        <v>103</v>
      </c>
      <c r="R3" s="2" t="s">
        <v>103</v>
      </c>
      <c r="S3" s="2" t="s">
        <v>103</v>
      </c>
      <c r="T3" s="2" t="s">
        <v>103</v>
      </c>
      <c r="U3" s="2" t="s">
        <v>103</v>
      </c>
      <c r="V3" s="2" t="s">
        <v>103</v>
      </c>
      <c r="W3" s="2" t="s">
        <v>103</v>
      </c>
      <c r="X3" s="2" t="s">
        <v>103</v>
      </c>
      <c r="Y3" s="2" t="s">
        <v>103</v>
      </c>
      <c r="Z3" s="3" t="s">
        <v>104</v>
      </c>
      <c r="AA3" s="3" t="s">
        <v>104</v>
      </c>
      <c r="AB3" s="3" t="s">
        <v>104</v>
      </c>
      <c r="AC3" s="3" t="s">
        <v>104</v>
      </c>
      <c r="AD3" s="3" t="s">
        <v>104</v>
      </c>
      <c r="AE3" s="3" t="s">
        <v>104</v>
      </c>
      <c r="AF3" s="3" t="s">
        <v>104</v>
      </c>
      <c r="AG3" s="3" t="s">
        <v>104</v>
      </c>
      <c r="AH3" s="3" t="s">
        <v>104</v>
      </c>
      <c r="AI3" s="3" t="s">
        <v>104</v>
      </c>
      <c r="AJ3" s="3" t="s">
        <v>104</v>
      </c>
      <c r="AK3" s="3" t="s">
        <v>104</v>
      </c>
      <c r="AL3" s="3" t="s">
        <v>104</v>
      </c>
      <c r="AM3" s="3" t="s">
        <v>104</v>
      </c>
      <c r="AN3" s="3" t="s">
        <v>104</v>
      </c>
      <c r="AO3" s="3" t="s">
        <v>104</v>
      </c>
      <c r="AP3" s="3" t="s">
        <v>104</v>
      </c>
      <c r="AQ3" s="3" t="s">
        <v>104</v>
      </c>
      <c r="AR3" s="3" t="s">
        <v>104</v>
      </c>
      <c r="AS3" s="3" t="s">
        <v>104</v>
      </c>
      <c r="AT3" s="3" t="s">
        <v>104</v>
      </c>
      <c r="AU3" s="3" t="s">
        <v>104</v>
      </c>
      <c r="AV3" s="7" t="s">
        <v>104</v>
      </c>
      <c r="AW3" s="100"/>
      <c r="AX3" s="101"/>
      <c r="AY3" s="101"/>
      <c r="AZ3" s="101"/>
      <c r="BA3" s="102"/>
      <c r="BB3" s="112"/>
      <c r="BC3" s="104"/>
    </row>
    <row r="4" spans="1:55">
      <c r="A4" s="20" t="s">
        <v>105</v>
      </c>
      <c r="B4" s="2" t="s">
        <v>106</v>
      </c>
      <c r="C4" s="2" t="s">
        <v>106</v>
      </c>
      <c r="D4" s="2" t="s">
        <v>106</v>
      </c>
      <c r="E4" s="2" t="s">
        <v>106</v>
      </c>
      <c r="F4" s="2" t="s">
        <v>106</v>
      </c>
      <c r="G4" s="2" t="s">
        <v>106</v>
      </c>
      <c r="H4" s="2" t="s">
        <v>106</v>
      </c>
      <c r="I4" s="2" t="s">
        <v>106</v>
      </c>
      <c r="J4" s="2" t="s">
        <v>106</v>
      </c>
      <c r="K4" s="2" t="s">
        <v>107</v>
      </c>
      <c r="L4" s="2" t="s">
        <v>107</v>
      </c>
      <c r="M4" s="2" t="s">
        <v>106</v>
      </c>
      <c r="N4" s="2" t="s">
        <v>108</v>
      </c>
      <c r="O4" s="3" t="s">
        <v>108</v>
      </c>
      <c r="P4" s="3" t="s">
        <v>108</v>
      </c>
      <c r="Q4" s="3" t="s">
        <v>108</v>
      </c>
      <c r="R4" s="3" t="s">
        <v>108</v>
      </c>
      <c r="S4" s="3" t="s">
        <v>108</v>
      </c>
      <c r="T4" s="3" t="s">
        <v>108</v>
      </c>
      <c r="U4" s="3" t="s">
        <v>108</v>
      </c>
      <c r="V4" s="3" t="s">
        <v>108</v>
      </c>
      <c r="W4" s="3" t="s">
        <v>108</v>
      </c>
      <c r="X4" s="3" t="s">
        <v>108</v>
      </c>
      <c r="Y4" s="2" t="s">
        <v>106</v>
      </c>
      <c r="Z4" s="3" t="s">
        <v>109</v>
      </c>
      <c r="AA4" s="3" t="s">
        <v>109</v>
      </c>
      <c r="AB4" s="3" t="s">
        <v>109</v>
      </c>
      <c r="AC4" s="3" t="s">
        <v>109</v>
      </c>
      <c r="AD4" s="3" t="s">
        <v>109</v>
      </c>
      <c r="AE4" s="3" t="s">
        <v>109</v>
      </c>
      <c r="AF4" s="3" t="s">
        <v>109</v>
      </c>
      <c r="AG4" s="3" t="s">
        <v>109</v>
      </c>
      <c r="AH4" s="3" t="s">
        <v>109</v>
      </c>
      <c r="AI4" s="3" t="s">
        <v>109</v>
      </c>
      <c r="AJ4" s="3" t="s">
        <v>109</v>
      </c>
      <c r="AK4" s="2" t="s">
        <v>110</v>
      </c>
      <c r="AL4" s="3" t="s">
        <v>110</v>
      </c>
      <c r="AM4" s="3" t="s">
        <v>110</v>
      </c>
      <c r="AN4" s="3" t="s">
        <v>110</v>
      </c>
      <c r="AO4" s="3" t="s">
        <v>110</v>
      </c>
      <c r="AP4" s="3" t="s">
        <v>110</v>
      </c>
      <c r="AQ4" s="3" t="s">
        <v>110</v>
      </c>
      <c r="AR4" s="3" t="s">
        <v>110</v>
      </c>
      <c r="AS4" s="3" t="s">
        <v>110</v>
      </c>
      <c r="AT4" s="3" t="s">
        <v>110</v>
      </c>
      <c r="AU4" s="3" t="s">
        <v>110</v>
      </c>
      <c r="AV4" s="3" t="s">
        <v>110</v>
      </c>
      <c r="AW4" s="50" t="s">
        <v>111</v>
      </c>
      <c r="AX4" s="51" t="s">
        <v>112</v>
      </c>
      <c r="AY4" s="50" t="s">
        <v>111</v>
      </c>
      <c r="AZ4" s="51" t="s">
        <v>112</v>
      </c>
      <c r="BA4" s="47"/>
      <c r="BB4" s="112"/>
      <c r="BC4" s="104"/>
    </row>
    <row r="5" spans="1:55" ht="14.45" customHeight="1">
      <c r="A5" s="20" t="s">
        <v>113</v>
      </c>
      <c r="B5" s="2" t="s">
        <v>114</v>
      </c>
      <c r="C5" s="2" t="s">
        <v>114</v>
      </c>
      <c r="D5" s="2" t="s">
        <v>115</v>
      </c>
      <c r="E5" s="2" t="s">
        <v>114</v>
      </c>
      <c r="F5" s="2" t="s">
        <v>114</v>
      </c>
      <c r="G5" s="2" t="s">
        <v>114</v>
      </c>
      <c r="H5" s="2" t="s">
        <v>116</v>
      </c>
      <c r="I5" s="2" t="s">
        <v>114</v>
      </c>
      <c r="J5" s="2" t="s">
        <v>114</v>
      </c>
      <c r="K5" s="2" t="s">
        <v>116</v>
      </c>
      <c r="L5" s="2" t="s">
        <v>116</v>
      </c>
      <c r="M5" s="2" t="s">
        <v>115</v>
      </c>
      <c r="N5" s="2" t="s">
        <v>114</v>
      </c>
      <c r="O5" s="2" t="s">
        <v>114</v>
      </c>
      <c r="P5" s="2" t="s">
        <v>114</v>
      </c>
      <c r="Q5" s="2" t="s">
        <v>115</v>
      </c>
      <c r="R5" s="2" t="s">
        <v>116</v>
      </c>
      <c r="S5" s="2" t="s">
        <v>114</v>
      </c>
      <c r="T5" s="2" t="s">
        <v>116</v>
      </c>
      <c r="U5" s="2" t="s">
        <v>116</v>
      </c>
      <c r="V5" s="2" t="s">
        <v>115</v>
      </c>
      <c r="W5" s="2" t="s">
        <v>115</v>
      </c>
      <c r="X5" s="2" t="s">
        <v>115</v>
      </c>
      <c r="Y5" s="2" t="s">
        <v>115</v>
      </c>
      <c r="Z5" s="2" t="s">
        <v>114</v>
      </c>
      <c r="AA5" s="2" t="s">
        <v>115</v>
      </c>
      <c r="AB5" s="2" t="s">
        <v>114</v>
      </c>
      <c r="AC5" s="2" t="s">
        <v>115</v>
      </c>
      <c r="AD5" s="2" t="s">
        <v>114</v>
      </c>
      <c r="AE5" s="2" t="s">
        <v>114</v>
      </c>
      <c r="AF5" s="2" t="s">
        <v>116</v>
      </c>
      <c r="AG5" s="2" t="s">
        <v>114</v>
      </c>
      <c r="AH5" s="2" t="s">
        <v>114</v>
      </c>
      <c r="AI5" s="2" t="s">
        <v>116</v>
      </c>
      <c r="AJ5" s="3" t="s">
        <v>114</v>
      </c>
      <c r="AK5" s="3" t="s">
        <v>114</v>
      </c>
      <c r="AL5" s="2" t="s">
        <v>115</v>
      </c>
      <c r="AM5" s="2" t="s">
        <v>115</v>
      </c>
      <c r="AN5" s="2" t="s">
        <v>114</v>
      </c>
      <c r="AO5" s="2" t="s">
        <v>114</v>
      </c>
      <c r="AP5" s="2" t="s">
        <v>115</v>
      </c>
      <c r="AQ5" s="2" t="s">
        <v>115</v>
      </c>
      <c r="AR5" s="2" t="s">
        <v>116</v>
      </c>
      <c r="AS5" s="2" t="s">
        <v>116</v>
      </c>
      <c r="AT5" s="2" t="s">
        <v>116</v>
      </c>
      <c r="AU5" s="2" t="s">
        <v>116</v>
      </c>
      <c r="AV5" s="6" t="s">
        <v>114</v>
      </c>
      <c r="AW5" s="48" t="s">
        <v>117</v>
      </c>
      <c r="AX5" s="49" t="s">
        <v>118</v>
      </c>
      <c r="AY5" s="2" t="s">
        <v>119</v>
      </c>
      <c r="AZ5" s="6" t="s">
        <v>120</v>
      </c>
      <c r="BA5" s="16" t="s">
        <v>121</v>
      </c>
      <c r="BB5" s="112"/>
      <c r="BC5" s="105"/>
    </row>
    <row r="6" spans="1:55">
      <c r="A6" s="21" t="s">
        <v>122</v>
      </c>
      <c r="B6" s="37"/>
      <c r="C6" s="37"/>
      <c r="D6" s="37"/>
      <c r="E6" s="37"/>
      <c r="F6" s="37"/>
      <c r="G6" s="37"/>
      <c r="H6" s="37"/>
      <c r="I6" s="37"/>
      <c r="J6" s="37"/>
      <c r="K6" s="37"/>
      <c r="L6" s="37"/>
      <c r="M6" s="37"/>
      <c r="N6" s="37"/>
      <c r="O6" s="37"/>
      <c r="P6" s="37"/>
      <c r="Q6" s="37"/>
      <c r="R6" s="37"/>
      <c r="S6" s="37"/>
      <c r="T6" s="37"/>
      <c r="U6" s="37"/>
      <c r="V6" s="37"/>
      <c r="W6" s="37"/>
      <c r="X6" s="37"/>
      <c r="Y6" s="37"/>
      <c r="Z6" s="37"/>
      <c r="AA6" s="37"/>
      <c r="AB6" s="37"/>
      <c r="AC6" s="37"/>
      <c r="AD6" s="37"/>
      <c r="AE6" s="37"/>
      <c r="AF6" s="37"/>
      <c r="AG6" s="37"/>
      <c r="AH6" s="37"/>
      <c r="AI6" s="37"/>
      <c r="AJ6" s="37"/>
      <c r="AK6" s="37"/>
      <c r="AL6" s="37"/>
      <c r="AM6" s="37"/>
      <c r="AN6" s="37"/>
      <c r="AO6" s="37"/>
      <c r="AP6" s="37"/>
      <c r="AQ6" s="37"/>
      <c r="AR6" s="37"/>
      <c r="AS6" s="37"/>
      <c r="AT6" s="37"/>
      <c r="AU6" s="37"/>
      <c r="AV6" s="38"/>
      <c r="AW6" s="39"/>
      <c r="AX6" s="37"/>
      <c r="AY6" s="37"/>
      <c r="AZ6" s="38"/>
      <c r="BA6" s="13"/>
      <c r="BB6" s="10"/>
      <c r="BC6" s="11"/>
    </row>
    <row r="7" spans="1:55" ht="14.45" customHeight="1">
      <c r="A7" s="22" t="s">
        <v>123</v>
      </c>
      <c r="B7" s="40">
        <v>1</v>
      </c>
      <c r="C7" s="40">
        <v>1</v>
      </c>
      <c r="D7" s="40">
        <v>1</v>
      </c>
      <c r="E7" s="40">
        <v>0</v>
      </c>
      <c r="F7" s="40">
        <v>1</v>
      </c>
      <c r="G7" s="40">
        <v>1</v>
      </c>
      <c r="H7" s="40">
        <v>0</v>
      </c>
      <c r="I7" s="40">
        <v>1</v>
      </c>
      <c r="J7" s="40">
        <v>1</v>
      </c>
      <c r="K7" s="40">
        <v>1</v>
      </c>
      <c r="L7" s="40">
        <v>1</v>
      </c>
      <c r="M7" s="40">
        <v>0</v>
      </c>
      <c r="N7" s="40">
        <v>1</v>
      </c>
      <c r="O7" s="40">
        <v>1</v>
      </c>
      <c r="P7" s="40">
        <v>0</v>
      </c>
      <c r="Q7" s="40">
        <v>1</v>
      </c>
      <c r="R7" s="40">
        <v>0</v>
      </c>
      <c r="S7" s="40">
        <v>0</v>
      </c>
      <c r="T7" s="40">
        <v>1</v>
      </c>
      <c r="U7" s="40">
        <v>1</v>
      </c>
      <c r="V7" s="40">
        <v>1</v>
      </c>
      <c r="W7" s="40">
        <v>1</v>
      </c>
      <c r="X7" s="40">
        <v>1</v>
      </c>
      <c r="Y7" s="40">
        <v>0</v>
      </c>
      <c r="Z7" s="40">
        <v>0</v>
      </c>
      <c r="AA7" s="40">
        <v>0</v>
      </c>
      <c r="AB7" s="40">
        <v>0</v>
      </c>
      <c r="AC7" s="40">
        <v>0</v>
      </c>
      <c r="AD7" s="40">
        <v>0</v>
      </c>
      <c r="AE7" s="40">
        <v>0</v>
      </c>
      <c r="AF7" s="40">
        <v>1</v>
      </c>
      <c r="AG7" s="40">
        <v>0</v>
      </c>
      <c r="AH7" s="40">
        <v>0</v>
      </c>
      <c r="AI7" s="40">
        <v>0</v>
      </c>
      <c r="AJ7" s="40">
        <v>0</v>
      </c>
      <c r="AK7" s="40">
        <v>0</v>
      </c>
      <c r="AL7" s="40">
        <v>0</v>
      </c>
      <c r="AM7" s="40">
        <v>0</v>
      </c>
      <c r="AN7" s="40">
        <v>0</v>
      </c>
      <c r="AO7" s="40">
        <v>0</v>
      </c>
      <c r="AP7" s="40">
        <v>0</v>
      </c>
      <c r="AQ7" s="40">
        <v>0</v>
      </c>
      <c r="AR7" s="40">
        <v>0</v>
      </c>
      <c r="AS7" s="40">
        <v>0</v>
      </c>
      <c r="AT7" s="40">
        <v>0</v>
      </c>
      <c r="AU7" s="40">
        <v>0</v>
      </c>
      <c r="AV7" s="41">
        <v>0</v>
      </c>
      <c r="AW7" s="42">
        <f t="shared" ref="AW7:AW19" si="0">SUM(B7:Y7)</f>
        <v>17</v>
      </c>
      <c r="AX7" s="40">
        <f t="shared" ref="AX7:AX19" si="1">SUM(Z7:AV7)</f>
        <v>1</v>
      </c>
      <c r="AY7" s="40">
        <f t="shared" ref="AY7:AY19" si="2">SUM(B7:M7)+ SUM(Z7:AJ7)</f>
        <v>10</v>
      </c>
      <c r="AZ7" s="41">
        <f t="shared" ref="AZ7:AZ19" si="3">SUM(N7:Y7) + SUM(AK7:AV7)</f>
        <v>8</v>
      </c>
      <c r="BA7" s="14">
        <f t="shared" ref="BA7:BA19" si="4">SUM(B7:AV7)</f>
        <v>18</v>
      </c>
      <c r="BB7" s="106" t="s">
        <v>124</v>
      </c>
      <c r="BC7" s="89" t="s">
        <v>125</v>
      </c>
    </row>
    <row r="8" spans="1:55" ht="14.45" customHeight="1">
      <c r="A8" s="22" t="s">
        <v>126</v>
      </c>
      <c r="B8" s="40">
        <v>0</v>
      </c>
      <c r="C8" s="40">
        <v>0</v>
      </c>
      <c r="D8" s="40">
        <v>1</v>
      </c>
      <c r="E8" s="40">
        <v>1</v>
      </c>
      <c r="F8" s="40">
        <v>0</v>
      </c>
      <c r="G8" s="40">
        <v>0</v>
      </c>
      <c r="H8" s="40">
        <v>0</v>
      </c>
      <c r="I8" s="40">
        <v>1</v>
      </c>
      <c r="J8" s="40">
        <v>0</v>
      </c>
      <c r="K8" s="40">
        <v>0</v>
      </c>
      <c r="L8" s="40">
        <v>0</v>
      </c>
      <c r="M8" s="40">
        <v>0</v>
      </c>
      <c r="N8" s="40">
        <v>1</v>
      </c>
      <c r="O8" s="40">
        <v>0</v>
      </c>
      <c r="P8" s="40">
        <v>1</v>
      </c>
      <c r="Q8" s="40">
        <v>1</v>
      </c>
      <c r="R8" s="40">
        <v>0</v>
      </c>
      <c r="S8" s="40">
        <v>0</v>
      </c>
      <c r="T8" s="40">
        <v>0</v>
      </c>
      <c r="U8" s="40">
        <v>0</v>
      </c>
      <c r="V8" s="40">
        <v>1</v>
      </c>
      <c r="W8" s="40">
        <v>1</v>
      </c>
      <c r="X8" s="40">
        <v>0</v>
      </c>
      <c r="Y8" s="40">
        <v>1</v>
      </c>
      <c r="Z8" s="40">
        <v>0</v>
      </c>
      <c r="AA8" s="40">
        <v>0</v>
      </c>
      <c r="AB8" s="40">
        <v>1</v>
      </c>
      <c r="AC8" s="40">
        <v>0</v>
      </c>
      <c r="AD8" s="40">
        <v>0</v>
      </c>
      <c r="AE8" s="40">
        <v>0</v>
      </c>
      <c r="AF8" s="40">
        <v>0</v>
      </c>
      <c r="AG8" s="40">
        <v>0</v>
      </c>
      <c r="AH8" s="40">
        <v>1</v>
      </c>
      <c r="AI8" s="40">
        <v>0</v>
      </c>
      <c r="AJ8" s="40">
        <v>0</v>
      </c>
      <c r="AK8" s="40">
        <v>1</v>
      </c>
      <c r="AL8" s="40">
        <v>1</v>
      </c>
      <c r="AM8" s="40">
        <v>0</v>
      </c>
      <c r="AN8" s="40">
        <v>1</v>
      </c>
      <c r="AO8" s="40">
        <v>0</v>
      </c>
      <c r="AP8" s="40">
        <v>0</v>
      </c>
      <c r="AQ8" s="40">
        <v>0</v>
      </c>
      <c r="AR8" s="40">
        <v>1</v>
      </c>
      <c r="AS8" s="40">
        <v>0</v>
      </c>
      <c r="AT8" s="40">
        <v>1</v>
      </c>
      <c r="AU8" s="40">
        <v>0</v>
      </c>
      <c r="AV8" s="41">
        <v>1</v>
      </c>
      <c r="AW8" s="42">
        <f t="shared" si="0"/>
        <v>9</v>
      </c>
      <c r="AX8" s="40">
        <f t="shared" si="1"/>
        <v>8</v>
      </c>
      <c r="AY8" s="40">
        <f t="shared" si="2"/>
        <v>5</v>
      </c>
      <c r="AZ8" s="41">
        <f t="shared" si="3"/>
        <v>12</v>
      </c>
      <c r="BA8" s="14">
        <f t="shared" si="4"/>
        <v>17</v>
      </c>
      <c r="BB8" s="107"/>
      <c r="BC8" s="94"/>
    </row>
    <row r="9" spans="1:55" ht="14.45" customHeight="1">
      <c r="A9" s="22" t="s">
        <v>127</v>
      </c>
      <c r="B9" s="40">
        <v>0</v>
      </c>
      <c r="C9" s="40">
        <v>1</v>
      </c>
      <c r="D9" s="40">
        <v>0</v>
      </c>
      <c r="E9" s="40">
        <v>1</v>
      </c>
      <c r="F9" s="40">
        <v>1</v>
      </c>
      <c r="G9" s="40">
        <v>0</v>
      </c>
      <c r="H9" s="40">
        <v>0</v>
      </c>
      <c r="I9" s="40">
        <v>0</v>
      </c>
      <c r="J9" s="40">
        <v>0</v>
      </c>
      <c r="K9" s="40">
        <v>1</v>
      </c>
      <c r="L9" s="40">
        <v>0</v>
      </c>
      <c r="M9" s="40">
        <v>0</v>
      </c>
      <c r="N9" s="40">
        <v>0</v>
      </c>
      <c r="O9" s="40">
        <v>0</v>
      </c>
      <c r="P9" s="40">
        <v>1</v>
      </c>
      <c r="Q9" s="40">
        <v>0</v>
      </c>
      <c r="R9" s="40">
        <v>0</v>
      </c>
      <c r="S9" s="40">
        <v>0</v>
      </c>
      <c r="T9" s="40">
        <v>0</v>
      </c>
      <c r="U9" s="40">
        <v>1</v>
      </c>
      <c r="V9" s="40">
        <v>0</v>
      </c>
      <c r="W9" s="40">
        <v>0</v>
      </c>
      <c r="X9" s="40">
        <v>1</v>
      </c>
      <c r="Y9" s="40">
        <v>0</v>
      </c>
      <c r="Z9" s="40">
        <v>0</v>
      </c>
      <c r="AA9" s="40">
        <v>1</v>
      </c>
      <c r="AB9" s="40">
        <v>1</v>
      </c>
      <c r="AC9" s="40">
        <v>1</v>
      </c>
      <c r="AD9" s="40">
        <v>1</v>
      </c>
      <c r="AE9" s="40">
        <v>1</v>
      </c>
      <c r="AF9" s="40">
        <v>0</v>
      </c>
      <c r="AG9" s="40">
        <v>0</v>
      </c>
      <c r="AH9" s="40">
        <v>0</v>
      </c>
      <c r="AI9" s="40">
        <v>1</v>
      </c>
      <c r="AJ9" s="40">
        <v>1</v>
      </c>
      <c r="AK9" s="40">
        <v>0</v>
      </c>
      <c r="AL9" s="40">
        <v>0</v>
      </c>
      <c r="AM9" s="40">
        <v>0</v>
      </c>
      <c r="AN9" s="40">
        <v>0</v>
      </c>
      <c r="AO9" s="40">
        <v>0</v>
      </c>
      <c r="AP9" s="40">
        <v>0</v>
      </c>
      <c r="AQ9" s="40">
        <v>0</v>
      </c>
      <c r="AR9" s="40">
        <v>0</v>
      </c>
      <c r="AS9" s="40">
        <v>0</v>
      </c>
      <c r="AT9" s="40">
        <v>0</v>
      </c>
      <c r="AU9" s="40">
        <v>1</v>
      </c>
      <c r="AV9" s="41">
        <v>1</v>
      </c>
      <c r="AW9" s="42">
        <f t="shared" si="0"/>
        <v>7</v>
      </c>
      <c r="AX9" s="40">
        <f t="shared" si="1"/>
        <v>9</v>
      </c>
      <c r="AY9" s="40">
        <f t="shared" si="2"/>
        <v>11</v>
      </c>
      <c r="AZ9" s="41">
        <f t="shared" si="3"/>
        <v>5</v>
      </c>
      <c r="BA9" s="14">
        <f t="shared" si="4"/>
        <v>16</v>
      </c>
      <c r="BB9" s="107"/>
      <c r="BC9" s="94"/>
    </row>
    <row r="10" spans="1:55" ht="14.45" customHeight="1">
      <c r="A10" s="22" t="s">
        <v>128</v>
      </c>
      <c r="B10" s="40">
        <v>0</v>
      </c>
      <c r="C10" s="40">
        <v>0</v>
      </c>
      <c r="D10" s="40">
        <v>0</v>
      </c>
      <c r="E10" s="40">
        <v>0</v>
      </c>
      <c r="F10" s="40">
        <v>0</v>
      </c>
      <c r="G10" s="40">
        <v>1</v>
      </c>
      <c r="H10" s="40">
        <v>0</v>
      </c>
      <c r="I10" s="40">
        <v>0</v>
      </c>
      <c r="J10" s="40">
        <v>0</v>
      </c>
      <c r="K10" s="40">
        <v>1</v>
      </c>
      <c r="L10" s="40">
        <v>0</v>
      </c>
      <c r="M10" s="40">
        <v>0</v>
      </c>
      <c r="N10" s="40">
        <v>0</v>
      </c>
      <c r="O10" s="40">
        <v>0</v>
      </c>
      <c r="P10" s="40">
        <v>0</v>
      </c>
      <c r="Q10" s="40">
        <v>0</v>
      </c>
      <c r="R10" s="40">
        <v>0</v>
      </c>
      <c r="S10" s="40">
        <v>0</v>
      </c>
      <c r="T10" s="40">
        <v>0</v>
      </c>
      <c r="U10" s="40">
        <v>0</v>
      </c>
      <c r="V10" s="40">
        <v>0</v>
      </c>
      <c r="W10" s="40">
        <v>0</v>
      </c>
      <c r="X10" s="40">
        <v>0</v>
      </c>
      <c r="Y10" s="40">
        <v>1</v>
      </c>
      <c r="Z10" s="40">
        <v>0</v>
      </c>
      <c r="AA10" s="40">
        <v>0</v>
      </c>
      <c r="AB10" s="40">
        <v>0</v>
      </c>
      <c r="AC10" s="40">
        <v>0</v>
      </c>
      <c r="AD10" s="40">
        <v>0</v>
      </c>
      <c r="AE10" s="40">
        <v>1</v>
      </c>
      <c r="AF10" s="40">
        <v>1</v>
      </c>
      <c r="AG10" s="40">
        <v>1</v>
      </c>
      <c r="AH10" s="40">
        <v>1</v>
      </c>
      <c r="AI10" s="40">
        <v>0</v>
      </c>
      <c r="AJ10" s="40">
        <v>1</v>
      </c>
      <c r="AK10" s="40">
        <v>1</v>
      </c>
      <c r="AL10" s="40">
        <v>1</v>
      </c>
      <c r="AM10" s="40">
        <v>0</v>
      </c>
      <c r="AN10" s="40">
        <v>1</v>
      </c>
      <c r="AO10" s="40">
        <v>0</v>
      </c>
      <c r="AP10" s="40">
        <v>0</v>
      </c>
      <c r="AQ10" s="40">
        <v>1</v>
      </c>
      <c r="AR10" s="40">
        <v>0</v>
      </c>
      <c r="AS10" s="40">
        <v>0</v>
      </c>
      <c r="AT10" s="40">
        <v>1</v>
      </c>
      <c r="AU10" s="40">
        <v>0</v>
      </c>
      <c r="AV10" s="41">
        <v>1</v>
      </c>
      <c r="AW10" s="42">
        <f t="shared" si="0"/>
        <v>3</v>
      </c>
      <c r="AX10" s="40">
        <f t="shared" si="1"/>
        <v>11</v>
      </c>
      <c r="AY10" s="40">
        <f t="shared" si="2"/>
        <v>7</v>
      </c>
      <c r="AZ10" s="41">
        <f t="shared" si="3"/>
        <v>7</v>
      </c>
      <c r="BA10" s="14">
        <f t="shared" si="4"/>
        <v>14</v>
      </c>
      <c r="BB10" s="107"/>
      <c r="BC10" s="94"/>
    </row>
    <row r="11" spans="1:55" ht="14.45" customHeight="1">
      <c r="A11" s="22" t="s">
        <v>129</v>
      </c>
      <c r="B11" s="40">
        <v>0</v>
      </c>
      <c r="C11" s="40">
        <v>0</v>
      </c>
      <c r="D11" s="40">
        <v>0</v>
      </c>
      <c r="E11" s="40">
        <v>0</v>
      </c>
      <c r="F11" s="40">
        <v>0</v>
      </c>
      <c r="G11" s="40">
        <v>0</v>
      </c>
      <c r="H11" s="40">
        <v>0</v>
      </c>
      <c r="I11" s="40">
        <v>0</v>
      </c>
      <c r="J11" s="40">
        <v>0</v>
      </c>
      <c r="K11" s="40">
        <v>0</v>
      </c>
      <c r="L11" s="40">
        <v>0</v>
      </c>
      <c r="M11" s="40">
        <v>0</v>
      </c>
      <c r="N11" s="40">
        <v>0</v>
      </c>
      <c r="O11" s="40">
        <v>1</v>
      </c>
      <c r="P11" s="40">
        <v>0</v>
      </c>
      <c r="Q11" s="40">
        <v>0</v>
      </c>
      <c r="R11" s="40">
        <v>0</v>
      </c>
      <c r="S11" s="40">
        <v>0</v>
      </c>
      <c r="T11" s="40">
        <v>0</v>
      </c>
      <c r="U11" s="40">
        <v>0</v>
      </c>
      <c r="V11" s="40">
        <v>0</v>
      </c>
      <c r="W11" s="40">
        <v>0</v>
      </c>
      <c r="X11" s="40">
        <v>0</v>
      </c>
      <c r="Y11" s="40">
        <v>0</v>
      </c>
      <c r="Z11" s="40">
        <v>0</v>
      </c>
      <c r="AA11" s="40">
        <v>0</v>
      </c>
      <c r="AB11" s="40">
        <v>0</v>
      </c>
      <c r="AC11" s="40">
        <v>0</v>
      </c>
      <c r="AD11" s="40">
        <v>0</v>
      </c>
      <c r="AE11" s="40">
        <v>0</v>
      </c>
      <c r="AF11" s="40">
        <v>0</v>
      </c>
      <c r="AG11" s="40">
        <v>0</v>
      </c>
      <c r="AH11" s="40">
        <v>1</v>
      </c>
      <c r="AI11" s="40">
        <v>1</v>
      </c>
      <c r="AJ11" s="40">
        <v>0</v>
      </c>
      <c r="AK11" s="40">
        <v>1</v>
      </c>
      <c r="AL11" s="40">
        <v>0</v>
      </c>
      <c r="AM11" s="40">
        <v>1</v>
      </c>
      <c r="AN11" s="40">
        <v>1</v>
      </c>
      <c r="AO11" s="40">
        <v>0</v>
      </c>
      <c r="AP11" s="40">
        <v>1</v>
      </c>
      <c r="AQ11" s="40">
        <v>1</v>
      </c>
      <c r="AR11" s="40">
        <v>0</v>
      </c>
      <c r="AS11" s="40">
        <v>0</v>
      </c>
      <c r="AT11" s="40">
        <v>1</v>
      </c>
      <c r="AU11" s="40">
        <v>0</v>
      </c>
      <c r="AV11" s="41">
        <v>0</v>
      </c>
      <c r="AW11" s="42">
        <f t="shared" si="0"/>
        <v>1</v>
      </c>
      <c r="AX11" s="40">
        <f t="shared" si="1"/>
        <v>8</v>
      </c>
      <c r="AY11" s="40">
        <f t="shared" si="2"/>
        <v>2</v>
      </c>
      <c r="AZ11" s="41">
        <f t="shared" si="3"/>
        <v>7</v>
      </c>
      <c r="BA11" s="14">
        <f t="shared" si="4"/>
        <v>9</v>
      </c>
      <c r="BB11" s="107"/>
      <c r="BC11" s="94"/>
    </row>
    <row r="12" spans="1:55" ht="14.45" customHeight="1">
      <c r="A12" s="22" t="s">
        <v>130</v>
      </c>
      <c r="B12" s="40">
        <v>0</v>
      </c>
      <c r="C12" s="40">
        <v>0</v>
      </c>
      <c r="D12" s="40">
        <v>0</v>
      </c>
      <c r="E12" s="40">
        <v>0</v>
      </c>
      <c r="F12" s="40">
        <v>0</v>
      </c>
      <c r="G12" s="40">
        <v>0</v>
      </c>
      <c r="H12" s="40">
        <v>0</v>
      </c>
      <c r="I12" s="40">
        <v>0</v>
      </c>
      <c r="J12" s="40">
        <v>0</v>
      </c>
      <c r="K12" s="40">
        <v>0</v>
      </c>
      <c r="L12" s="40">
        <v>0</v>
      </c>
      <c r="M12" s="40">
        <v>0</v>
      </c>
      <c r="N12" s="40">
        <v>0</v>
      </c>
      <c r="O12" s="40">
        <v>0</v>
      </c>
      <c r="P12" s="40">
        <v>0</v>
      </c>
      <c r="Q12" s="40">
        <v>0</v>
      </c>
      <c r="R12" s="40">
        <v>0</v>
      </c>
      <c r="S12" s="40">
        <v>0</v>
      </c>
      <c r="T12" s="40">
        <v>0</v>
      </c>
      <c r="U12" s="40">
        <v>0</v>
      </c>
      <c r="V12" s="40">
        <v>0</v>
      </c>
      <c r="W12" s="40">
        <v>0</v>
      </c>
      <c r="X12" s="40">
        <v>0</v>
      </c>
      <c r="Y12" s="40">
        <v>0</v>
      </c>
      <c r="Z12" s="40">
        <v>0</v>
      </c>
      <c r="AA12" s="40">
        <v>0</v>
      </c>
      <c r="AB12" s="40">
        <v>0</v>
      </c>
      <c r="AC12" s="40">
        <v>0</v>
      </c>
      <c r="AD12" s="40">
        <v>0</v>
      </c>
      <c r="AE12" s="40">
        <v>0</v>
      </c>
      <c r="AF12" s="40">
        <v>1</v>
      </c>
      <c r="AG12" s="40">
        <v>0</v>
      </c>
      <c r="AH12" s="40">
        <v>1</v>
      </c>
      <c r="AI12" s="40">
        <v>1</v>
      </c>
      <c r="AJ12" s="40">
        <v>0</v>
      </c>
      <c r="AK12" s="40">
        <v>0</v>
      </c>
      <c r="AL12" s="40">
        <v>1</v>
      </c>
      <c r="AM12" s="40">
        <v>0</v>
      </c>
      <c r="AN12" s="40">
        <v>0</v>
      </c>
      <c r="AO12" s="40">
        <v>0</v>
      </c>
      <c r="AP12" s="40">
        <v>0</v>
      </c>
      <c r="AQ12" s="40">
        <v>1</v>
      </c>
      <c r="AR12" s="40">
        <v>0</v>
      </c>
      <c r="AS12" s="40">
        <v>1</v>
      </c>
      <c r="AT12" s="40">
        <v>1</v>
      </c>
      <c r="AU12" s="40">
        <v>0</v>
      </c>
      <c r="AV12" s="41">
        <v>0</v>
      </c>
      <c r="AW12" s="42">
        <f t="shared" si="0"/>
        <v>0</v>
      </c>
      <c r="AX12" s="40">
        <f t="shared" si="1"/>
        <v>7</v>
      </c>
      <c r="AY12" s="40">
        <f t="shared" si="2"/>
        <v>3</v>
      </c>
      <c r="AZ12" s="41">
        <f t="shared" si="3"/>
        <v>4</v>
      </c>
      <c r="BA12" s="14">
        <f t="shared" si="4"/>
        <v>7</v>
      </c>
      <c r="BB12" s="107"/>
      <c r="BC12" s="94"/>
    </row>
    <row r="13" spans="1:55" ht="14.45" customHeight="1">
      <c r="A13" s="22" t="s">
        <v>131</v>
      </c>
      <c r="B13" s="40">
        <v>0</v>
      </c>
      <c r="C13" s="40">
        <v>0</v>
      </c>
      <c r="D13" s="40">
        <v>0</v>
      </c>
      <c r="E13" s="40">
        <v>0</v>
      </c>
      <c r="F13" s="40">
        <v>0</v>
      </c>
      <c r="G13" s="40">
        <v>0</v>
      </c>
      <c r="H13" s="40">
        <v>0</v>
      </c>
      <c r="I13" s="40">
        <v>0</v>
      </c>
      <c r="J13" s="40">
        <v>0</v>
      </c>
      <c r="K13" s="40">
        <v>1</v>
      </c>
      <c r="L13" s="40">
        <v>0</v>
      </c>
      <c r="M13" s="40">
        <v>0</v>
      </c>
      <c r="N13" s="40">
        <v>1</v>
      </c>
      <c r="O13" s="40">
        <v>0</v>
      </c>
      <c r="P13" s="40">
        <v>0</v>
      </c>
      <c r="Q13" s="40">
        <v>0</v>
      </c>
      <c r="R13" s="40">
        <v>0</v>
      </c>
      <c r="S13" s="40">
        <v>0</v>
      </c>
      <c r="T13" s="40">
        <v>0</v>
      </c>
      <c r="U13" s="40">
        <v>0</v>
      </c>
      <c r="V13" s="40">
        <v>0</v>
      </c>
      <c r="W13" s="40">
        <v>0</v>
      </c>
      <c r="X13" s="40">
        <v>0</v>
      </c>
      <c r="Y13" s="40">
        <v>0</v>
      </c>
      <c r="Z13" s="40">
        <v>0</v>
      </c>
      <c r="AA13" s="40">
        <v>1</v>
      </c>
      <c r="AB13" s="40">
        <v>1</v>
      </c>
      <c r="AC13" s="40">
        <v>1</v>
      </c>
      <c r="AD13" s="40">
        <v>0</v>
      </c>
      <c r="AE13" s="40">
        <v>0</v>
      </c>
      <c r="AF13" s="40">
        <v>0</v>
      </c>
      <c r="AG13" s="40">
        <v>0</v>
      </c>
      <c r="AH13" s="40">
        <v>0</v>
      </c>
      <c r="AI13" s="40">
        <v>0</v>
      </c>
      <c r="AJ13" s="40">
        <v>1</v>
      </c>
      <c r="AK13" s="40">
        <v>0</v>
      </c>
      <c r="AL13" s="40">
        <v>0</v>
      </c>
      <c r="AM13" s="40">
        <v>0</v>
      </c>
      <c r="AN13" s="40">
        <v>0</v>
      </c>
      <c r="AO13" s="40">
        <v>0</v>
      </c>
      <c r="AP13" s="40">
        <v>0</v>
      </c>
      <c r="AQ13" s="40">
        <v>0</v>
      </c>
      <c r="AR13" s="40">
        <v>0</v>
      </c>
      <c r="AS13" s="40">
        <v>0</v>
      </c>
      <c r="AT13" s="40">
        <v>1</v>
      </c>
      <c r="AU13" s="40">
        <v>0</v>
      </c>
      <c r="AV13" s="41">
        <v>0</v>
      </c>
      <c r="AW13" s="42">
        <f t="shared" si="0"/>
        <v>2</v>
      </c>
      <c r="AX13" s="40">
        <f t="shared" si="1"/>
        <v>5</v>
      </c>
      <c r="AY13" s="40">
        <f t="shared" si="2"/>
        <v>5</v>
      </c>
      <c r="AZ13" s="41">
        <f t="shared" si="3"/>
        <v>2</v>
      </c>
      <c r="BA13" s="14">
        <f t="shared" si="4"/>
        <v>7</v>
      </c>
      <c r="BB13" s="107"/>
      <c r="BC13" s="94"/>
    </row>
    <row r="14" spans="1:55" ht="14.45" customHeight="1">
      <c r="A14" s="22" t="s">
        <v>132</v>
      </c>
      <c r="B14" s="40">
        <v>0</v>
      </c>
      <c r="C14" s="40">
        <v>1</v>
      </c>
      <c r="D14" s="40">
        <v>0</v>
      </c>
      <c r="E14" s="40">
        <v>0</v>
      </c>
      <c r="F14" s="40">
        <v>0</v>
      </c>
      <c r="G14" s="40">
        <v>0</v>
      </c>
      <c r="H14" s="40">
        <v>0</v>
      </c>
      <c r="I14" s="40">
        <v>1</v>
      </c>
      <c r="J14" s="40">
        <v>0</v>
      </c>
      <c r="K14" s="40">
        <v>0</v>
      </c>
      <c r="L14" s="40">
        <v>0</v>
      </c>
      <c r="M14" s="40">
        <v>0</v>
      </c>
      <c r="N14" s="40">
        <v>0</v>
      </c>
      <c r="O14" s="40">
        <v>1</v>
      </c>
      <c r="P14" s="40">
        <v>0</v>
      </c>
      <c r="Q14" s="40">
        <v>0</v>
      </c>
      <c r="R14" s="40">
        <v>0</v>
      </c>
      <c r="S14" s="40">
        <v>0</v>
      </c>
      <c r="T14" s="40">
        <v>0</v>
      </c>
      <c r="U14" s="40">
        <v>0</v>
      </c>
      <c r="V14" s="40">
        <v>0</v>
      </c>
      <c r="W14" s="40">
        <v>0</v>
      </c>
      <c r="X14" s="40">
        <v>0</v>
      </c>
      <c r="Y14" s="40">
        <v>0</v>
      </c>
      <c r="Z14" s="40">
        <v>0</v>
      </c>
      <c r="AA14" s="40">
        <v>0</v>
      </c>
      <c r="AB14" s="40">
        <v>1</v>
      </c>
      <c r="AC14" s="40">
        <v>0</v>
      </c>
      <c r="AD14" s="40">
        <v>0</v>
      </c>
      <c r="AE14" s="40">
        <v>0</v>
      </c>
      <c r="AF14" s="40">
        <v>0</v>
      </c>
      <c r="AG14" s="40">
        <v>0</v>
      </c>
      <c r="AH14" s="40">
        <v>0</v>
      </c>
      <c r="AI14" s="40">
        <v>0</v>
      </c>
      <c r="AJ14" s="40">
        <v>0</v>
      </c>
      <c r="AK14" s="40">
        <v>0</v>
      </c>
      <c r="AL14" s="40">
        <v>0</v>
      </c>
      <c r="AM14" s="40">
        <v>0</v>
      </c>
      <c r="AN14" s="40">
        <v>1</v>
      </c>
      <c r="AO14" s="40">
        <v>0</v>
      </c>
      <c r="AP14" s="40">
        <v>1</v>
      </c>
      <c r="AQ14" s="40">
        <v>0</v>
      </c>
      <c r="AR14" s="40">
        <v>0</v>
      </c>
      <c r="AS14" s="40">
        <v>0</v>
      </c>
      <c r="AT14" s="40">
        <v>0</v>
      </c>
      <c r="AU14" s="40">
        <v>0</v>
      </c>
      <c r="AV14" s="41">
        <v>0</v>
      </c>
      <c r="AW14" s="42">
        <f t="shared" si="0"/>
        <v>3</v>
      </c>
      <c r="AX14" s="40">
        <f t="shared" si="1"/>
        <v>3</v>
      </c>
      <c r="AY14" s="40">
        <f t="shared" si="2"/>
        <v>3</v>
      </c>
      <c r="AZ14" s="41">
        <f t="shared" si="3"/>
        <v>3</v>
      </c>
      <c r="BA14" s="14">
        <f t="shared" si="4"/>
        <v>6</v>
      </c>
      <c r="BB14" s="107"/>
      <c r="BC14" s="94"/>
    </row>
    <row r="15" spans="1:55" ht="14.45" customHeight="1">
      <c r="A15" s="22" t="s">
        <v>133</v>
      </c>
      <c r="B15" s="40">
        <v>1</v>
      </c>
      <c r="C15" s="40">
        <v>0</v>
      </c>
      <c r="D15" s="40">
        <v>0</v>
      </c>
      <c r="E15" s="40">
        <v>1</v>
      </c>
      <c r="F15" s="40">
        <v>0</v>
      </c>
      <c r="G15" s="40">
        <v>0</v>
      </c>
      <c r="H15" s="40">
        <v>0</v>
      </c>
      <c r="I15" s="40">
        <v>0</v>
      </c>
      <c r="J15" s="40">
        <v>0</v>
      </c>
      <c r="K15" s="40">
        <v>0</v>
      </c>
      <c r="L15" s="40">
        <v>0</v>
      </c>
      <c r="M15" s="40">
        <v>0</v>
      </c>
      <c r="N15" s="40">
        <v>0</v>
      </c>
      <c r="O15" s="40">
        <v>0</v>
      </c>
      <c r="P15" s="40">
        <v>0</v>
      </c>
      <c r="Q15" s="40">
        <v>1</v>
      </c>
      <c r="R15" s="40">
        <v>0</v>
      </c>
      <c r="S15" s="40">
        <v>1</v>
      </c>
      <c r="T15" s="40">
        <v>1</v>
      </c>
      <c r="U15" s="40">
        <v>0</v>
      </c>
      <c r="V15" s="40">
        <v>0</v>
      </c>
      <c r="W15" s="40">
        <v>0</v>
      </c>
      <c r="X15" s="40">
        <v>0</v>
      </c>
      <c r="Y15" s="40">
        <v>0</v>
      </c>
      <c r="Z15" s="40">
        <v>0</v>
      </c>
      <c r="AA15" s="40">
        <v>0</v>
      </c>
      <c r="AB15" s="40">
        <v>0</v>
      </c>
      <c r="AC15" s="40">
        <v>0</v>
      </c>
      <c r="AD15" s="40">
        <v>0</v>
      </c>
      <c r="AE15" s="40">
        <v>0</v>
      </c>
      <c r="AF15" s="40">
        <v>0</v>
      </c>
      <c r="AG15" s="40">
        <v>0</v>
      </c>
      <c r="AH15" s="40">
        <v>0</v>
      </c>
      <c r="AI15" s="40">
        <v>0</v>
      </c>
      <c r="AJ15" s="40">
        <v>0</v>
      </c>
      <c r="AK15" s="40">
        <v>0</v>
      </c>
      <c r="AL15" s="40">
        <v>0</v>
      </c>
      <c r="AM15" s="40">
        <v>0</v>
      </c>
      <c r="AN15" s="40">
        <v>0</v>
      </c>
      <c r="AO15" s="40">
        <v>0</v>
      </c>
      <c r="AP15" s="40">
        <v>0</v>
      </c>
      <c r="AQ15" s="40">
        <v>0</v>
      </c>
      <c r="AR15" s="40">
        <v>0</v>
      </c>
      <c r="AS15" s="40">
        <v>0</v>
      </c>
      <c r="AT15" s="40">
        <v>0</v>
      </c>
      <c r="AU15" s="40">
        <v>0</v>
      </c>
      <c r="AV15" s="41">
        <v>0</v>
      </c>
      <c r="AW15" s="42">
        <f t="shared" si="0"/>
        <v>5</v>
      </c>
      <c r="AX15" s="40">
        <f t="shared" si="1"/>
        <v>0</v>
      </c>
      <c r="AY15" s="40">
        <f t="shared" si="2"/>
        <v>2</v>
      </c>
      <c r="AZ15" s="41">
        <f t="shared" si="3"/>
        <v>3</v>
      </c>
      <c r="BA15" s="14">
        <f t="shared" si="4"/>
        <v>5</v>
      </c>
      <c r="BB15" s="107"/>
      <c r="BC15" s="94"/>
    </row>
    <row r="16" spans="1:55" ht="14.45" customHeight="1">
      <c r="A16" s="22" t="s">
        <v>134</v>
      </c>
      <c r="B16" s="40">
        <v>0</v>
      </c>
      <c r="C16" s="40">
        <v>0</v>
      </c>
      <c r="D16" s="40">
        <v>0</v>
      </c>
      <c r="E16" s="40">
        <v>0</v>
      </c>
      <c r="F16" s="40">
        <v>0</v>
      </c>
      <c r="G16" s="40">
        <v>0</v>
      </c>
      <c r="H16" s="40">
        <v>0</v>
      </c>
      <c r="I16" s="40">
        <v>0</v>
      </c>
      <c r="J16" s="40">
        <v>0</v>
      </c>
      <c r="K16" s="40">
        <v>0</v>
      </c>
      <c r="L16" s="40">
        <v>0</v>
      </c>
      <c r="M16" s="40">
        <v>0</v>
      </c>
      <c r="N16" s="40">
        <v>0</v>
      </c>
      <c r="O16" s="40">
        <v>0</v>
      </c>
      <c r="P16" s="40">
        <v>0</v>
      </c>
      <c r="Q16" s="40">
        <v>0</v>
      </c>
      <c r="R16" s="40">
        <v>0</v>
      </c>
      <c r="S16" s="40">
        <v>0</v>
      </c>
      <c r="T16" s="40">
        <v>0</v>
      </c>
      <c r="U16" s="40">
        <v>0</v>
      </c>
      <c r="V16" s="40">
        <v>0</v>
      </c>
      <c r="W16" s="40">
        <v>0</v>
      </c>
      <c r="X16" s="40">
        <v>0</v>
      </c>
      <c r="Y16" s="40">
        <v>0</v>
      </c>
      <c r="Z16" s="40">
        <v>0</v>
      </c>
      <c r="AA16" s="40">
        <v>0</v>
      </c>
      <c r="AB16" s="40">
        <v>0</v>
      </c>
      <c r="AC16" s="40">
        <v>0</v>
      </c>
      <c r="AD16" s="40">
        <v>0</v>
      </c>
      <c r="AE16" s="40">
        <v>0</v>
      </c>
      <c r="AF16" s="40">
        <v>0</v>
      </c>
      <c r="AG16" s="40">
        <v>0</v>
      </c>
      <c r="AH16" s="40">
        <v>0</v>
      </c>
      <c r="AI16" s="40">
        <v>0</v>
      </c>
      <c r="AJ16" s="40">
        <v>0</v>
      </c>
      <c r="AK16" s="40">
        <v>0</v>
      </c>
      <c r="AL16" s="40">
        <v>0</v>
      </c>
      <c r="AM16" s="40">
        <v>0</v>
      </c>
      <c r="AN16" s="40">
        <v>1</v>
      </c>
      <c r="AO16" s="40">
        <v>0</v>
      </c>
      <c r="AP16" s="40">
        <v>1</v>
      </c>
      <c r="AQ16" s="40">
        <v>0</v>
      </c>
      <c r="AR16" s="40">
        <v>0</v>
      </c>
      <c r="AS16" s="40">
        <v>1</v>
      </c>
      <c r="AT16" s="40">
        <v>1</v>
      </c>
      <c r="AU16" s="40">
        <v>0</v>
      </c>
      <c r="AV16" s="41">
        <v>1</v>
      </c>
      <c r="AW16" s="42">
        <f t="shared" si="0"/>
        <v>0</v>
      </c>
      <c r="AX16" s="40">
        <f t="shared" si="1"/>
        <v>5</v>
      </c>
      <c r="AY16" s="40">
        <f t="shared" si="2"/>
        <v>0</v>
      </c>
      <c r="AZ16" s="41">
        <f t="shared" si="3"/>
        <v>5</v>
      </c>
      <c r="BA16" s="14">
        <f t="shared" si="4"/>
        <v>5</v>
      </c>
      <c r="BB16" s="107"/>
      <c r="BC16" s="94"/>
    </row>
    <row r="17" spans="1:55" ht="14.45" customHeight="1">
      <c r="A17" s="22" t="s">
        <v>135</v>
      </c>
      <c r="B17" s="40">
        <v>0</v>
      </c>
      <c r="C17" s="40">
        <v>0</v>
      </c>
      <c r="D17" s="40">
        <v>0</v>
      </c>
      <c r="E17" s="40">
        <v>0</v>
      </c>
      <c r="F17" s="40">
        <v>0</v>
      </c>
      <c r="G17" s="40">
        <v>0</v>
      </c>
      <c r="H17" s="40">
        <v>0</v>
      </c>
      <c r="I17" s="40">
        <v>0</v>
      </c>
      <c r="J17" s="40">
        <v>0</v>
      </c>
      <c r="K17" s="40">
        <v>0</v>
      </c>
      <c r="L17" s="40">
        <v>0</v>
      </c>
      <c r="M17" s="40">
        <v>0</v>
      </c>
      <c r="N17" s="40">
        <v>1</v>
      </c>
      <c r="O17" s="40">
        <v>0</v>
      </c>
      <c r="P17" s="40">
        <v>0</v>
      </c>
      <c r="Q17" s="40">
        <v>0</v>
      </c>
      <c r="R17" s="40">
        <v>0</v>
      </c>
      <c r="S17" s="40">
        <v>0</v>
      </c>
      <c r="T17" s="40">
        <v>0</v>
      </c>
      <c r="U17" s="40">
        <v>1</v>
      </c>
      <c r="V17" s="40">
        <v>1</v>
      </c>
      <c r="W17" s="40">
        <v>1</v>
      </c>
      <c r="X17" s="40">
        <v>0</v>
      </c>
      <c r="Y17" s="40">
        <v>0</v>
      </c>
      <c r="Z17" s="40">
        <v>0</v>
      </c>
      <c r="AA17" s="40">
        <v>0</v>
      </c>
      <c r="AB17" s="40">
        <v>0</v>
      </c>
      <c r="AC17" s="40">
        <v>0</v>
      </c>
      <c r="AD17" s="40">
        <v>0</v>
      </c>
      <c r="AE17" s="40">
        <v>0</v>
      </c>
      <c r="AF17" s="40">
        <v>0</v>
      </c>
      <c r="AG17" s="40">
        <v>0</v>
      </c>
      <c r="AH17" s="40">
        <v>0</v>
      </c>
      <c r="AI17" s="40">
        <v>0</v>
      </c>
      <c r="AJ17" s="40">
        <v>0</v>
      </c>
      <c r="AK17" s="40">
        <v>0</v>
      </c>
      <c r="AL17" s="40">
        <v>0</v>
      </c>
      <c r="AM17" s="40">
        <v>0</v>
      </c>
      <c r="AN17" s="40">
        <v>0</v>
      </c>
      <c r="AO17" s="40">
        <v>0</v>
      </c>
      <c r="AP17" s="40">
        <v>0</v>
      </c>
      <c r="AQ17" s="40">
        <v>0</v>
      </c>
      <c r="AR17" s="40">
        <v>0</v>
      </c>
      <c r="AS17" s="40">
        <v>0</v>
      </c>
      <c r="AT17" s="40">
        <v>0</v>
      </c>
      <c r="AU17" s="40">
        <v>0</v>
      </c>
      <c r="AV17" s="41">
        <v>0</v>
      </c>
      <c r="AW17" s="42">
        <f t="shared" si="0"/>
        <v>4</v>
      </c>
      <c r="AX17" s="40">
        <f t="shared" si="1"/>
        <v>0</v>
      </c>
      <c r="AY17" s="40">
        <f t="shared" si="2"/>
        <v>0</v>
      </c>
      <c r="AZ17" s="41">
        <f t="shared" si="3"/>
        <v>4</v>
      </c>
      <c r="BA17" s="14">
        <f t="shared" si="4"/>
        <v>4</v>
      </c>
      <c r="BB17" s="107"/>
      <c r="BC17" s="94"/>
    </row>
    <row r="18" spans="1:55" ht="14.45" customHeight="1">
      <c r="A18" s="22" t="s">
        <v>136</v>
      </c>
      <c r="B18" s="40">
        <v>0</v>
      </c>
      <c r="C18" s="40">
        <v>0</v>
      </c>
      <c r="D18" s="40">
        <v>0</v>
      </c>
      <c r="E18" s="40">
        <v>0</v>
      </c>
      <c r="F18" s="40">
        <v>0</v>
      </c>
      <c r="G18" s="40">
        <v>0</v>
      </c>
      <c r="H18" s="40">
        <v>0</v>
      </c>
      <c r="I18" s="40">
        <v>0</v>
      </c>
      <c r="J18" s="40">
        <v>0</v>
      </c>
      <c r="K18" s="40">
        <v>0</v>
      </c>
      <c r="L18" s="40">
        <v>0</v>
      </c>
      <c r="M18" s="40">
        <v>0</v>
      </c>
      <c r="N18" s="40">
        <v>0</v>
      </c>
      <c r="O18" s="40">
        <v>0</v>
      </c>
      <c r="P18" s="40">
        <v>0</v>
      </c>
      <c r="Q18" s="40">
        <v>0</v>
      </c>
      <c r="R18" s="40">
        <v>0</v>
      </c>
      <c r="S18" s="40">
        <v>0</v>
      </c>
      <c r="T18" s="40">
        <v>0</v>
      </c>
      <c r="U18" s="40">
        <v>0</v>
      </c>
      <c r="V18" s="40">
        <v>0</v>
      </c>
      <c r="W18" s="40">
        <v>0</v>
      </c>
      <c r="X18" s="40">
        <v>0</v>
      </c>
      <c r="Y18" s="40">
        <v>0</v>
      </c>
      <c r="Z18" s="40">
        <v>0</v>
      </c>
      <c r="AA18" s="40">
        <v>0</v>
      </c>
      <c r="AB18" s="40">
        <v>1</v>
      </c>
      <c r="AC18" s="40">
        <v>1</v>
      </c>
      <c r="AD18" s="40">
        <v>1</v>
      </c>
      <c r="AE18" s="40">
        <v>0</v>
      </c>
      <c r="AF18" s="40">
        <v>1</v>
      </c>
      <c r="AG18" s="40">
        <v>0</v>
      </c>
      <c r="AH18" s="40">
        <v>0</v>
      </c>
      <c r="AI18" s="40">
        <v>0</v>
      </c>
      <c r="AJ18" s="40">
        <v>0</v>
      </c>
      <c r="AK18" s="40">
        <v>0</v>
      </c>
      <c r="AL18" s="40">
        <v>0</v>
      </c>
      <c r="AM18" s="40">
        <v>0</v>
      </c>
      <c r="AN18" s="40">
        <v>0</v>
      </c>
      <c r="AO18" s="40">
        <v>0</v>
      </c>
      <c r="AP18" s="40">
        <v>0</v>
      </c>
      <c r="AQ18" s="40">
        <v>0</v>
      </c>
      <c r="AR18" s="40">
        <v>0</v>
      </c>
      <c r="AS18" s="40">
        <v>0</v>
      </c>
      <c r="AT18" s="40">
        <v>0</v>
      </c>
      <c r="AU18" s="40">
        <v>0</v>
      </c>
      <c r="AV18" s="41">
        <v>0</v>
      </c>
      <c r="AW18" s="42">
        <f t="shared" si="0"/>
        <v>0</v>
      </c>
      <c r="AX18" s="40">
        <f t="shared" si="1"/>
        <v>4</v>
      </c>
      <c r="AY18" s="40">
        <f t="shared" si="2"/>
        <v>4</v>
      </c>
      <c r="AZ18" s="41">
        <f t="shared" si="3"/>
        <v>0</v>
      </c>
      <c r="BA18" s="14">
        <f t="shared" si="4"/>
        <v>4</v>
      </c>
      <c r="BB18" s="107"/>
      <c r="BC18" s="94"/>
    </row>
    <row r="19" spans="1:55" ht="14.45" customHeight="1">
      <c r="A19" s="22" t="s">
        <v>137</v>
      </c>
      <c r="B19" s="40">
        <v>0</v>
      </c>
      <c r="C19" s="40">
        <v>0</v>
      </c>
      <c r="D19" s="40">
        <v>0</v>
      </c>
      <c r="E19" s="40">
        <v>0</v>
      </c>
      <c r="F19" s="40">
        <v>0</v>
      </c>
      <c r="G19" s="40">
        <v>0</v>
      </c>
      <c r="H19" s="40">
        <v>0</v>
      </c>
      <c r="I19" s="40">
        <v>0</v>
      </c>
      <c r="J19" s="40">
        <v>0</v>
      </c>
      <c r="K19" s="40">
        <v>0</v>
      </c>
      <c r="L19" s="40">
        <v>1</v>
      </c>
      <c r="M19" s="40">
        <v>0</v>
      </c>
      <c r="N19" s="40">
        <v>0</v>
      </c>
      <c r="O19" s="40">
        <v>0</v>
      </c>
      <c r="P19" s="40">
        <v>0</v>
      </c>
      <c r="Q19" s="40">
        <v>0</v>
      </c>
      <c r="R19" s="40">
        <v>0</v>
      </c>
      <c r="S19" s="40">
        <v>0</v>
      </c>
      <c r="T19" s="40">
        <v>0</v>
      </c>
      <c r="U19" s="40">
        <v>0</v>
      </c>
      <c r="V19" s="40">
        <v>0</v>
      </c>
      <c r="W19" s="40">
        <v>0</v>
      </c>
      <c r="X19" s="40">
        <v>0</v>
      </c>
      <c r="Y19" s="40">
        <v>0</v>
      </c>
      <c r="Z19" s="40">
        <v>0</v>
      </c>
      <c r="AA19" s="40">
        <v>0</v>
      </c>
      <c r="AB19" s="40">
        <v>0</v>
      </c>
      <c r="AC19" s="40">
        <v>0</v>
      </c>
      <c r="AD19" s="40">
        <v>0</v>
      </c>
      <c r="AE19" s="40">
        <v>0</v>
      </c>
      <c r="AF19" s="40">
        <v>0</v>
      </c>
      <c r="AG19" s="40">
        <v>0</v>
      </c>
      <c r="AH19" s="40">
        <v>0</v>
      </c>
      <c r="AI19" s="40">
        <v>1</v>
      </c>
      <c r="AJ19" s="40">
        <v>1</v>
      </c>
      <c r="AK19" s="40">
        <v>0</v>
      </c>
      <c r="AL19" s="40">
        <v>0</v>
      </c>
      <c r="AM19" s="40">
        <v>0</v>
      </c>
      <c r="AN19" s="40">
        <v>0</v>
      </c>
      <c r="AO19" s="40">
        <v>0</v>
      </c>
      <c r="AP19" s="40">
        <v>0</v>
      </c>
      <c r="AQ19" s="40">
        <v>0</v>
      </c>
      <c r="AR19" s="40">
        <v>0</v>
      </c>
      <c r="AS19" s="40">
        <v>0</v>
      </c>
      <c r="AT19" s="40">
        <v>0</v>
      </c>
      <c r="AU19" s="40">
        <v>0</v>
      </c>
      <c r="AV19" s="41">
        <v>0</v>
      </c>
      <c r="AW19" s="42">
        <f t="shared" si="0"/>
        <v>1</v>
      </c>
      <c r="AX19" s="40">
        <f t="shared" si="1"/>
        <v>2</v>
      </c>
      <c r="AY19" s="40">
        <f t="shared" si="2"/>
        <v>3</v>
      </c>
      <c r="AZ19" s="41">
        <f t="shared" si="3"/>
        <v>0</v>
      </c>
      <c r="BA19" s="14">
        <f t="shared" si="4"/>
        <v>3</v>
      </c>
      <c r="BB19" s="109"/>
      <c r="BC19" s="95"/>
    </row>
    <row r="20" spans="1:55">
      <c r="A20" s="23" t="s">
        <v>138</v>
      </c>
      <c r="B20" s="37"/>
      <c r="C20" s="37"/>
      <c r="D20" s="37"/>
      <c r="E20" s="37"/>
      <c r="F20" s="37"/>
      <c r="G20" s="37"/>
      <c r="H20" s="37"/>
      <c r="I20" s="37"/>
      <c r="J20" s="37"/>
      <c r="K20" s="37"/>
      <c r="L20" s="37"/>
      <c r="M20" s="37"/>
      <c r="N20" s="37"/>
      <c r="O20" s="37"/>
      <c r="P20" s="37"/>
      <c r="Q20" s="37"/>
      <c r="R20" s="37"/>
      <c r="S20" s="37"/>
      <c r="T20" s="37"/>
      <c r="U20" s="37"/>
      <c r="V20" s="37"/>
      <c r="W20" s="37"/>
      <c r="X20" s="37"/>
      <c r="Y20" s="37"/>
      <c r="Z20" s="37"/>
      <c r="AA20" s="37"/>
      <c r="AB20" s="37"/>
      <c r="AC20" s="37"/>
      <c r="AD20" s="37"/>
      <c r="AE20" s="37"/>
      <c r="AF20" s="37"/>
      <c r="AG20" s="37"/>
      <c r="AH20" s="37"/>
      <c r="AI20" s="37"/>
      <c r="AJ20" s="37"/>
      <c r="AK20" s="37"/>
      <c r="AL20" s="37"/>
      <c r="AM20" s="37"/>
      <c r="AN20" s="37"/>
      <c r="AO20" s="37"/>
      <c r="AP20" s="37"/>
      <c r="AQ20" s="37"/>
      <c r="AR20" s="37"/>
      <c r="AS20" s="37"/>
      <c r="AT20" s="37"/>
      <c r="AU20" s="37"/>
      <c r="AV20" s="38"/>
      <c r="AW20" s="39"/>
      <c r="AX20" s="37"/>
      <c r="AY20" s="37"/>
      <c r="AZ20" s="38"/>
      <c r="BA20" s="43"/>
      <c r="BB20" s="52"/>
      <c r="BC20" s="53"/>
    </row>
    <row r="21" spans="1:55" ht="14.45" customHeight="1">
      <c r="A21" s="22" t="s">
        <v>139</v>
      </c>
      <c r="B21" s="40">
        <v>1</v>
      </c>
      <c r="C21" s="40">
        <v>1</v>
      </c>
      <c r="D21" s="40">
        <v>0</v>
      </c>
      <c r="E21" s="40">
        <v>0</v>
      </c>
      <c r="F21" s="40">
        <v>0</v>
      </c>
      <c r="G21" s="40">
        <v>0</v>
      </c>
      <c r="H21" s="40">
        <v>0</v>
      </c>
      <c r="I21" s="40">
        <v>0</v>
      </c>
      <c r="J21" s="40">
        <v>0</v>
      </c>
      <c r="K21" s="40">
        <v>0</v>
      </c>
      <c r="L21" s="40">
        <v>1</v>
      </c>
      <c r="M21" s="40">
        <v>0</v>
      </c>
      <c r="N21" s="40">
        <v>0</v>
      </c>
      <c r="O21" s="40">
        <v>1</v>
      </c>
      <c r="P21" s="40">
        <v>1</v>
      </c>
      <c r="Q21" s="40">
        <v>0</v>
      </c>
      <c r="R21" s="40">
        <v>0</v>
      </c>
      <c r="S21" s="40">
        <v>1</v>
      </c>
      <c r="T21" s="40">
        <v>0</v>
      </c>
      <c r="U21" s="40">
        <v>0</v>
      </c>
      <c r="V21" s="40">
        <v>0</v>
      </c>
      <c r="W21" s="40">
        <v>0</v>
      </c>
      <c r="X21" s="40">
        <v>0</v>
      </c>
      <c r="Y21" s="40">
        <v>0</v>
      </c>
      <c r="Z21" s="40">
        <v>0</v>
      </c>
      <c r="AA21" s="40">
        <v>0</v>
      </c>
      <c r="AB21" s="40">
        <v>1</v>
      </c>
      <c r="AC21" s="40">
        <v>0</v>
      </c>
      <c r="AD21" s="40">
        <v>0</v>
      </c>
      <c r="AE21" s="40">
        <v>1</v>
      </c>
      <c r="AF21" s="40">
        <v>1</v>
      </c>
      <c r="AG21" s="40">
        <v>0</v>
      </c>
      <c r="AH21" s="40">
        <v>0</v>
      </c>
      <c r="AI21" s="40">
        <v>1</v>
      </c>
      <c r="AJ21" s="40">
        <v>1</v>
      </c>
      <c r="AK21" s="40">
        <v>0</v>
      </c>
      <c r="AL21" s="40">
        <v>0</v>
      </c>
      <c r="AM21" s="40">
        <v>0</v>
      </c>
      <c r="AN21" s="40">
        <v>0</v>
      </c>
      <c r="AO21" s="40">
        <v>0</v>
      </c>
      <c r="AP21" s="40">
        <v>1</v>
      </c>
      <c r="AQ21" s="40">
        <v>0</v>
      </c>
      <c r="AR21" s="40">
        <v>1</v>
      </c>
      <c r="AS21" s="40">
        <v>0</v>
      </c>
      <c r="AT21" s="40">
        <v>0</v>
      </c>
      <c r="AU21" s="40">
        <v>0</v>
      </c>
      <c r="AV21" s="41">
        <v>0</v>
      </c>
      <c r="AW21" s="42">
        <f t="shared" ref="AW21:AW26" si="5">SUM(B21:Y21)</f>
        <v>6</v>
      </c>
      <c r="AX21" s="40">
        <f t="shared" ref="AX21:AX26" si="6">SUM(Z21:AV21)</f>
        <v>7</v>
      </c>
      <c r="AY21" s="40">
        <f t="shared" ref="AY21:AY26" si="7">SUM(B21:M21)+ SUM(Z21:AJ21)</f>
        <v>8</v>
      </c>
      <c r="AZ21" s="41">
        <f t="shared" ref="AZ21:AZ26" si="8">SUM(N21:Y21) + SUM(AK21:AV21)</f>
        <v>5</v>
      </c>
      <c r="BA21" s="14">
        <f t="shared" ref="BA21:BA26" si="9">SUM(B21:AV21)</f>
        <v>13</v>
      </c>
      <c r="BB21" s="106" t="s">
        <v>140</v>
      </c>
      <c r="BC21" s="89" t="s">
        <v>141</v>
      </c>
    </row>
    <row r="22" spans="1:55" ht="14.45" customHeight="1">
      <c r="A22" s="22" t="s">
        <v>142</v>
      </c>
      <c r="B22" s="40">
        <v>0</v>
      </c>
      <c r="C22" s="40">
        <v>0</v>
      </c>
      <c r="D22" s="40">
        <v>0</v>
      </c>
      <c r="E22" s="40">
        <v>0</v>
      </c>
      <c r="F22" s="40">
        <v>0</v>
      </c>
      <c r="G22" s="40">
        <v>0</v>
      </c>
      <c r="H22" s="40">
        <v>0</v>
      </c>
      <c r="I22" s="40">
        <v>0</v>
      </c>
      <c r="J22" s="40">
        <v>0</v>
      </c>
      <c r="K22" s="40">
        <v>1</v>
      </c>
      <c r="L22" s="40">
        <v>0</v>
      </c>
      <c r="M22" s="40">
        <v>0</v>
      </c>
      <c r="N22" s="40">
        <v>0</v>
      </c>
      <c r="O22" s="40">
        <v>1</v>
      </c>
      <c r="P22" s="40">
        <v>0</v>
      </c>
      <c r="Q22" s="40">
        <v>0</v>
      </c>
      <c r="R22" s="40">
        <v>0</v>
      </c>
      <c r="S22" s="40">
        <v>1</v>
      </c>
      <c r="T22" s="40">
        <v>0</v>
      </c>
      <c r="U22" s="40">
        <v>0</v>
      </c>
      <c r="V22" s="40">
        <v>1</v>
      </c>
      <c r="W22" s="40">
        <v>0</v>
      </c>
      <c r="X22" s="40">
        <v>0</v>
      </c>
      <c r="Y22" s="40">
        <v>1</v>
      </c>
      <c r="Z22" s="40">
        <v>0</v>
      </c>
      <c r="AA22" s="40">
        <v>0</v>
      </c>
      <c r="AB22" s="40">
        <v>0</v>
      </c>
      <c r="AC22" s="40">
        <v>0</v>
      </c>
      <c r="AD22" s="40">
        <v>0</v>
      </c>
      <c r="AE22" s="40">
        <v>0</v>
      </c>
      <c r="AF22" s="40">
        <v>1</v>
      </c>
      <c r="AG22" s="40">
        <v>1</v>
      </c>
      <c r="AH22" s="40">
        <v>0</v>
      </c>
      <c r="AI22" s="40">
        <v>0</v>
      </c>
      <c r="AJ22" s="40">
        <v>0</v>
      </c>
      <c r="AK22" s="40">
        <v>0</v>
      </c>
      <c r="AL22" s="40">
        <v>1</v>
      </c>
      <c r="AM22" s="40">
        <v>0</v>
      </c>
      <c r="AN22" s="40">
        <v>0</v>
      </c>
      <c r="AO22" s="40">
        <v>0</v>
      </c>
      <c r="AP22" s="40">
        <v>0</v>
      </c>
      <c r="AQ22" s="40">
        <v>0</v>
      </c>
      <c r="AR22" s="40">
        <v>0</v>
      </c>
      <c r="AS22" s="40">
        <v>1</v>
      </c>
      <c r="AT22" s="40">
        <v>0</v>
      </c>
      <c r="AU22" s="40">
        <v>0</v>
      </c>
      <c r="AV22" s="41">
        <v>1</v>
      </c>
      <c r="AW22" s="42">
        <f t="shared" si="5"/>
        <v>5</v>
      </c>
      <c r="AX22" s="40">
        <f t="shared" si="6"/>
        <v>5</v>
      </c>
      <c r="AY22" s="40">
        <f t="shared" si="7"/>
        <v>3</v>
      </c>
      <c r="AZ22" s="41">
        <f t="shared" si="8"/>
        <v>7</v>
      </c>
      <c r="BA22" s="14">
        <f t="shared" si="9"/>
        <v>10</v>
      </c>
      <c r="BB22" s="107"/>
      <c r="BC22" s="90"/>
    </row>
    <row r="23" spans="1:55" ht="14.45" customHeight="1">
      <c r="A23" s="22" t="s">
        <v>143</v>
      </c>
      <c r="B23" s="40">
        <v>0</v>
      </c>
      <c r="C23" s="40">
        <v>0</v>
      </c>
      <c r="D23" s="40">
        <v>1</v>
      </c>
      <c r="E23" s="40">
        <v>0</v>
      </c>
      <c r="F23" s="40">
        <v>0</v>
      </c>
      <c r="G23" s="40">
        <v>0</v>
      </c>
      <c r="H23" s="40">
        <v>0</v>
      </c>
      <c r="I23" s="40">
        <v>0</v>
      </c>
      <c r="J23" s="40">
        <v>0</v>
      </c>
      <c r="K23" s="40">
        <v>0</v>
      </c>
      <c r="L23" s="40">
        <v>0</v>
      </c>
      <c r="M23" s="40">
        <v>0</v>
      </c>
      <c r="N23" s="40">
        <v>0</v>
      </c>
      <c r="O23" s="40">
        <v>1</v>
      </c>
      <c r="P23" s="40">
        <v>1</v>
      </c>
      <c r="Q23" s="40">
        <v>0</v>
      </c>
      <c r="R23" s="40">
        <v>0</v>
      </c>
      <c r="S23" s="40">
        <v>0</v>
      </c>
      <c r="T23" s="40">
        <v>0</v>
      </c>
      <c r="U23" s="40">
        <v>0</v>
      </c>
      <c r="V23" s="40">
        <v>0</v>
      </c>
      <c r="W23" s="40">
        <v>0</v>
      </c>
      <c r="X23" s="40">
        <v>0</v>
      </c>
      <c r="Y23" s="40">
        <v>0</v>
      </c>
      <c r="Z23" s="40">
        <v>0</v>
      </c>
      <c r="AA23" s="40">
        <v>0</v>
      </c>
      <c r="AB23" s="40">
        <v>1</v>
      </c>
      <c r="AC23" s="40">
        <v>0</v>
      </c>
      <c r="AD23" s="40">
        <v>0</v>
      </c>
      <c r="AE23" s="40">
        <v>1</v>
      </c>
      <c r="AF23" s="40">
        <v>0</v>
      </c>
      <c r="AG23" s="40">
        <v>0</v>
      </c>
      <c r="AH23" s="40">
        <v>0</v>
      </c>
      <c r="AI23" s="40">
        <v>0</v>
      </c>
      <c r="AJ23" s="40">
        <v>0</v>
      </c>
      <c r="AK23" s="40">
        <v>0</v>
      </c>
      <c r="AL23" s="40">
        <v>0</v>
      </c>
      <c r="AM23" s="40">
        <v>0</v>
      </c>
      <c r="AN23" s="40">
        <v>1</v>
      </c>
      <c r="AO23" s="40">
        <v>0</v>
      </c>
      <c r="AP23" s="40">
        <v>0</v>
      </c>
      <c r="AQ23" s="40">
        <v>0</v>
      </c>
      <c r="AR23" s="40">
        <v>0</v>
      </c>
      <c r="AS23" s="40">
        <v>0</v>
      </c>
      <c r="AT23" s="40">
        <v>1</v>
      </c>
      <c r="AU23" s="40">
        <v>1</v>
      </c>
      <c r="AV23" s="41">
        <v>0</v>
      </c>
      <c r="AW23" s="42">
        <f t="shared" si="5"/>
        <v>3</v>
      </c>
      <c r="AX23" s="40">
        <f t="shared" si="6"/>
        <v>5</v>
      </c>
      <c r="AY23" s="40">
        <f t="shared" si="7"/>
        <v>3</v>
      </c>
      <c r="AZ23" s="41">
        <f t="shared" si="8"/>
        <v>5</v>
      </c>
      <c r="BA23" s="14">
        <f t="shared" si="9"/>
        <v>8</v>
      </c>
      <c r="BB23" s="107"/>
      <c r="BC23" s="90"/>
    </row>
    <row r="24" spans="1:55" ht="14.45" customHeight="1">
      <c r="A24" s="22" t="s">
        <v>144</v>
      </c>
      <c r="B24" s="40">
        <v>0</v>
      </c>
      <c r="C24" s="40">
        <v>0</v>
      </c>
      <c r="D24" s="40">
        <v>0</v>
      </c>
      <c r="E24" s="40">
        <v>0</v>
      </c>
      <c r="F24" s="40">
        <v>0</v>
      </c>
      <c r="G24" s="40">
        <v>0</v>
      </c>
      <c r="H24" s="40">
        <v>1</v>
      </c>
      <c r="I24" s="40">
        <v>0</v>
      </c>
      <c r="J24" s="40">
        <v>0</v>
      </c>
      <c r="K24" s="40">
        <v>0</v>
      </c>
      <c r="L24" s="40">
        <v>0</v>
      </c>
      <c r="M24" s="40">
        <v>0</v>
      </c>
      <c r="N24" s="40">
        <v>0</v>
      </c>
      <c r="O24" s="40">
        <v>0</v>
      </c>
      <c r="P24" s="40">
        <v>0</v>
      </c>
      <c r="Q24" s="40">
        <v>0</v>
      </c>
      <c r="R24" s="40">
        <v>0</v>
      </c>
      <c r="S24" s="40">
        <v>0</v>
      </c>
      <c r="T24" s="40">
        <v>0</v>
      </c>
      <c r="U24" s="40">
        <v>0</v>
      </c>
      <c r="V24" s="40">
        <v>0</v>
      </c>
      <c r="W24" s="40">
        <v>0</v>
      </c>
      <c r="X24" s="40">
        <v>0</v>
      </c>
      <c r="Y24" s="40">
        <v>0</v>
      </c>
      <c r="Z24" s="40">
        <v>0</v>
      </c>
      <c r="AA24" s="40">
        <v>0</v>
      </c>
      <c r="AB24" s="40">
        <v>0</v>
      </c>
      <c r="AC24" s="40">
        <v>0</v>
      </c>
      <c r="AD24" s="40">
        <v>0</v>
      </c>
      <c r="AE24" s="40">
        <v>0</v>
      </c>
      <c r="AF24" s="40">
        <v>0</v>
      </c>
      <c r="AG24" s="40">
        <v>0</v>
      </c>
      <c r="AH24" s="40">
        <v>1</v>
      </c>
      <c r="AI24" s="40">
        <v>0</v>
      </c>
      <c r="AJ24" s="40">
        <v>0</v>
      </c>
      <c r="AK24" s="40">
        <v>1</v>
      </c>
      <c r="AL24" s="40">
        <v>1</v>
      </c>
      <c r="AM24" s="40">
        <v>0</v>
      </c>
      <c r="AN24" s="40">
        <v>0</v>
      </c>
      <c r="AO24" s="40">
        <v>0</v>
      </c>
      <c r="AP24" s="40">
        <v>0</v>
      </c>
      <c r="AQ24" s="40">
        <v>0</v>
      </c>
      <c r="AR24" s="40">
        <v>0</v>
      </c>
      <c r="AS24" s="40">
        <v>0</v>
      </c>
      <c r="AT24" s="40">
        <v>1</v>
      </c>
      <c r="AU24" s="40">
        <v>0</v>
      </c>
      <c r="AV24" s="40">
        <v>0</v>
      </c>
      <c r="AW24" s="42">
        <f t="shared" si="5"/>
        <v>1</v>
      </c>
      <c r="AX24" s="40">
        <f t="shared" si="6"/>
        <v>4</v>
      </c>
      <c r="AY24" s="40">
        <f t="shared" si="7"/>
        <v>2</v>
      </c>
      <c r="AZ24" s="41">
        <f t="shared" si="8"/>
        <v>3</v>
      </c>
      <c r="BA24" s="14">
        <f t="shared" si="9"/>
        <v>5</v>
      </c>
      <c r="BB24" s="107"/>
      <c r="BC24" s="90"/>
    </row>
    <row r="25" spans="1:55" ht="14.45" customHeight="1">
      <c r="A25" s="22" t="s">
        <v>145</v>
      </c>
      <c r="B25" s="40">
        <v>0</v>
      </c>
      <c r="C25" s="40">
        <v>0</v>
      </c>
      <c r="D25" s="40">
        <v>0</v>
      </c>
      <c r="E25" s="40">
        <v>0</v>
      </c>
      <c r="F25" s="40">
        <v>0</v>
      </c>
      <c r="G25" s="40">
        <v>0</v>
      </c>
      <c r="H25" s="40">
        <v>0</v>
      </c>
      <c r="I25" s="40">
        <v>0</v>
      </c>
      <c r="J25" s="40">
        <v>0</v>
      </c>
      <c r="K25" s="40">
        <v>0</v>
      </c>
      <c r="L25" s="40">
        <v>0</v>
      </c>
      <c r="M25" s="40">
        <v>0</v>
      </c>
      <c r="N25" s="40">
        <v>0</v>
      </c>
      <c r="O25" s="40">
        <v>0</v>
      </c>
      <c r="P25" s="40">
        <v>0</v>
      </c>
      <c r="Q25" s="40">
        <v>0</v>
      </c>
      <c r="R25" s="40">
        <v>0</v>
      </c>
      <c r="S25" s="40">
        <v>0</v>
      </c>
      <c r="T25" s="40">
        <v>0</v>
      </c>
      <c r="U25" s="40">
        <v>0</v>
      </c>
      <c r="V25" s="40">
        <v>0</v>
      </c>
      <c r="W25" s="40">
        <v>0</v>
      </c>
      <c r="X25" s="40">
        <v>0</v>
      </c>
      <c r="Y25" s="40">
        <v>0</v>
      </c>
      <c r="Z25" s="40">
        <v>0</v>
      </c>
      <c r="AA25" s="40">
        <v>0</v>
      </c>
      <c r="AB25" s="40">
        <v>1</v>
      </c>
      <c r="AC25" s="40">
        <v>0</v>
      </c>
      <c r="AD25" s="40">
        <v>0</v>
      </c>
      <c r="AE25" s="40">
        <v>0</v>
      </c>
      <c r="AF25" s="40">
        <v>0</v>
      </c>
      <c r="AG25" s="40">
        <v>0</v>
      </c>
      <c r="AH25" s="40">
        <v>0</v>
      </c>
      <c r="AI25" s="40">
        <v>0</v>
      </c>
      <c r="AJ25" s="40">
        <v>0</v>
      </c>
      <c r="AK25" s="40">
        <v>0</v>
      </c>
      <c r="AL25" s="40">
        <v>0</v>
      </c>
      <c r="AM25" s="40">
        <v>0</v>
      </c>
      <c r="AN25" s="40">
        <v>0</v>
      </c>
      <c r="AO25" s="40">
        <v>0</v>
      </c>
      <c r="AP25" s="40">
        <v>0</v>
      </c>
      <c r="AQ25" s="40">
        <v>0</v>
      </c>
      <c r="AR25" s="40">
        <v>1</v>
      </c>
      <c r="AS25" s="40">
        <v>0</v>
      </c>
      <c r="AT25" s="40">
        <v>0</v>
      </c>
      <c r="AU25" s="40">
        <v>1</v>
      </c>
      <c r="AV25" s="41">
        <v>0</v>
      </c>
      <c r="AW25" s="42">
        <f t="shared" si="5"/>
        <v>0</v>
      </c>
      <c r="AX25" s="40">
        <f t="shared" si="6"/>
        <v>3</v>
      </c>
      <c r="AY25" s="40">
        <f t="shared" si="7"/>
        <v>1</v>
      </c>
      <c r="AZ25" s="41">
        <f t="shared" si="8"/>
        <v>2</v>
      </c>
      <c r="BA25" s="14">
        <f t="shared" si="9"/>
        <v>3</v>
      </c>
      <c r="BB25" s="107"/>
      <c r="BC25" s="90"/>
    </row>
    <row r="26" spans="1:55" ht="14.45" customHeight="1">
      <c r="A26" s="22" t="s">
        <v>146</v>
      </c>
      <c r="B26" s="40">
        <v>0</v>
      </c>
      <c r="C26" s="40">
        <v>0</v>
      </c>
      <c r="D26" s="40">
        <v>0</v>
      </c>
      <c r="E26" s="40">
        <v>0</v>
      </c>
      <c r="F26" s="40">
        <v>0</v>
      </c>
      <c r="G26" s="40">
        <v>0</v>
      </c>
      <c r="H26" s="40">
        <v>0</v>
      </c>
      <c r="I26" s="40">
        <v>0</v>
      </c>
      <c r="J26" s="40">
        <v>0</v>
      </c>
      <c r="K26" s="40">
        <v>0</v>
      </c>
      <c r="L26" s="40">
        <v>1</v>
      </c>
      <c r="M26" s="40">
        <v>0</v>
      </c>
      <c r="N26" s="40">
        <v>0</v>
      </c>
      <c r="O26" s="40">
        <v>0</v>
      </c>
      <c r="P26" s="40">
        <v>0</v>
      </c>
      <c r="Q26" s="40">
        <v>1</v>
      </c>
      <c r="R26" s="40">
        <v>0</v>
      </c>
      <c r="S26" s="40">
        <v>0</v>
      </c>
      <c r="T26" s="40">
        <v>0</v>
      </c>
      <c r="U26" s="40">
        <v>0</v>
      </c>
      <c r="V26" s="40">
        <v>0</v>
      </c>
      <c r="W26" s="40">
        <v>0</v>
      </c>
      <c r="X26" s="40">
        <v>0</v>
      </c>
      <c r="Y26" s="40">
        <v>0</v>
      </c>
      <c r="Z26" s="40">
        <v>0</v>
      </c>
      <c r="AA26" s="40">
        <v>0</v>
      </c>
      <c r="AB26" s="40">
        <v>0</v>
      </c>
      <c r="AC26" s="40">
        <v>0</v>
      </c>
      <c r="AD26" s="40">
        <v>0</v>
      </c>
      <c r="AE26" s="40">
        <v>0</v>
      </c>
      <c r="AF26" s="40">
        <v>0</v>
      </c>
      <c r="AG26" s="40">
        <v>0</v>
      </c>
      <c r="AH26" s="40">
        <v>0</v>
      </c>
      <c r="AI26" s="40">
        <v>0</v>
      </c>
      <c r="AJ26" s="40">
        <v>0</v>
      </c>
      <c r="AK26" s="40">
        <v>0</v>
      </c>
      <c r="AL26" s="40">
        <v>0</v>
      </c>
      <c r="AM26" s="40">
        <v>0</v>
      </c>
      <c r="AN26" s="40">
        <v>0</v>
      </c>
      <c r="AO26" s="40">
        <v>0</v>
      </c>
      <c r="AP26" s="40">
        <v>0</v>
      </c>
      <c r="AQ26" s="40">
        <v>0</v>
      </c>
      <c r="AR26" s="40">
        <v>0</v>
      </c>
      <c r="AS26" s="40">
        <v>0</v>
      </c>
      <c r="AT26" s="40">
        <v>0</v>
      </c>
      <c r="AU26" s="40">
        <v>0</v>
      </c>
      <c r="AV26" s="41">
        <v>0</v>
      </c>
      <c r="AW26" s="42">
        <f t="shared" si="5"/>
        <v>2</v>
      </c>
      <c r="AX26" s="40">
        <f t="shared" si="6"/>
        <v>0</v>
      </c>
      <c r="AY26" s="40">
        <f t="shared" si="7"/>
        <v>1</v>
      </c>
      <c r="AZ26" s="41">
        <f t="shared" si="8"/>
        <v>1</v>
      </c>
      <c r="BA26" s="14">
        <f t="shared" si="9"/>
        <v>2</v>
      </c>
      <c r="BB26" s="109"/>
      <c r="BC26" s="91"/>
    </row>
    <row r="27" spans="1:55">
      <c r="A27" s="23" t="s">
        <v>147</v>
      </c>
      <c r="B27" s="37"/>
      <c r="C27" s="37"/>
      <c r="D27" s="37"/>
      <c r="E27" s="37"/>
      <c r="F27" s="37"/>
      <c r="G27" s="37"/>
      <c r="H27" s="37"/>
      <c r="I27" s="37"/>
      <c r="J27" s="37"/>
      <c r="K27" s="37"/>
      <c r="L27" s="37"/>
      <c r="M27" s="37"/>
      <c r="N27" s="37"/>
      <c r="O27" s="37"/>
      <c r="P27" s="37"/>
      <c r="Q27" s="37"/>
      <c r="R27" s="37"/>
      <c r="S27" s="37"/>
      <c r="T27" s="37"/>
      <c r="U27" s="37"/>
      <c r="V27" s="37"/>
      <c r="W27" s="37"/>
      <c r="X27" s="37"/>
      <c r="Y27" s="37"/>
      <c r="Z27" s="37"/>
      <c r="AA27" s="37"/>
      <c r="AB27" s="37"/>
      <c r="AC27" s="37"/>
      <c r="AD27" s="37"/>
      <c r="AE27" s="37"/>
      <c r="AF27" s="37"/>
      <c r="AG27" s="37"/>
      <c r="AH27" s="37"/>
      <c r="AI27" s="37"/>
      <c r="AJ27" s="37"/>
      <c r="AK27" s="37"/>
      <c r="AL27" s="37"/>
      <c r="AM27" s="37"/>
      <c r="AN27" s="37"/>
      <c r="AO27" s="37"/>
      <c r="AP27" s="37"/>
      <c r="AQ27" s="37"/>
      <c r="AR27" s="37"/>
      <c r="AS27" s="37"/>
      <c r="AT27" s="37"/>
      <c r="AU27" s="37"/>
      <c r="AV27" s="38"/>
      <c r="AW27" s="39"/>
      <c r="AX27" s="37"/>
      <c r="AY27" s="37"/>
      <c r="AZ27" s="38"/>
      <c r="BA27" s="43"/>
      <c r="BB27" s="52"/>
      <c r="BC27" s="53"/>
    </row>
    <row r="28" spans="1:55" ht="14.45" customHeight="1">
      <c r="A28" s="22" t="s">
        <v>148</v>
      </c>
      <c r="B28" s="40">
        <v>0</v>
      </c>
      <c r="C28" s="40">
        <v>0</v>
      </c>
      <c r="D28" s="40">
        <v>0</v>
      </c>
      <c r="E28" s="40">
        <v>0</v>
      </c>
      <c r="F28" s="40">
        <v>1</v>
      </c>
      <c r="G28" s="40">
        <v>1</v>
      </c>
      <c r="H28" s="40">
        <v>0</v>
      </c>
      <c r="I28" s="40">
        <v>1</v>
      </c>
      <c r="J28" s="40">
        <v>1</v>
      </c>
      <c r="K28" s="40">
        <v>0</v>
      </c>
      <c r="L28" s="40">
        <v>0</v>
      </c>
      <c r="M28" s="40">
        <v>0</v>
      </c>
      <c r="N28" s="40">
        <v>1</v>
      </c>
      <c r="O28" s="40">
        <v>1</v>
      </c>
      <c r="P28" s="40">
        <v>1</v>
      </c>
      <c r="Q28" s="40">
        <v>0</v>
      </c>
      <c r="R28" s="40">
        <v>0</v>
      </c>
      <c r="S28" s="40">
        <v>1</v>
      </c>
      <c r="T28" s="40">
        <v>0</v>
      </c>
      <c r="U28" s="40">
        <v>1</v>
      </c>
      <c r="V28" s="40">
        <v>1</v>
      </c>
      <c r="W28" s="40">
        <v>1</v>
      </c>
      <c r="X28" s="40">
        <v>0</v>
      </c>
      <c r="Y28" s="40">
        <v>0</v>
      </c>
      <c r="Z28" s="40">
        <v>0</v>
      </c>
      <c r="AA28" s="40">
        <v>1</v>
      </c>
      <c r="AB28" s="40">
        <v>0</v>
      </c>
      <c r="AC28" s="40">
        <v>1</v>
      </c>
      <c r="AD28" s="40">
        <v>1</v>
      </c>
      <c r="AE28" s="40">
        <v>0</v>
      </c>
      <c r="AF28" s="40">
        <v>0</v>
      </c>
      <c r="AG28" s="40">
        <v>0</v>
      </c>
      <c r="AH28" s="40">
        <v>0</v>
      </c>
      <c r="AI28" s="40">
        <v>0</v>
      </c>
      <c r="AJ28" s="40">
        <v>1</v>
      </c>
      <c r="AK28" s="40">
        <v>1</v>
      </c>
      <c r="AL28" s="40">
        <v>0</v>
      </c>
      <c r="AM28" s="40">
        <v>0</v>
      </c>
      <c r="AN28" s="40">
        <v>0</v>
      </c>
      <c r="AO28" s="40">
        <v>0</v>
      </c>
      <c r="AP28" s="40">
        <v>0</v>
      </c>
      <c r="AQ28" s="40">
        <v>0</v>
      </c>
      <c r="AR28" s="40">
        <v>0</v>
      </c>
      <c r="AS28" s="40">
        <v>0</v>
      </c>
      <c r="AT28" s="40">
        <v>1</v>
      </c>
      <c r="AU28" s="40">
        <v>1</v>
      </c>
      <c r="AV28" s="41">
        <v>0</v>
      </c>
      <c r="AW28" s="42">
        <f>SUM(B28:Y28)</f>
        <v>11</v>
      </c>
      <c r="AX28" s="40">
        <f>SUM(Z28:AV28)</f>
        <v>7</v>
      </c>
      <c r="AY28" s="40">
        <f>SUM(B28:M28)+ SUM(Z28:AJ28)</f>
        <v>8</v>
      </c>
      <c r="AZ28" s="41">
        <f>SUM(N28:Y28) + SUM(AK28:AV28)</f>
        <v>10</v>
      </c>
      <c r="BA28" s="14">
        <f>SUM(B28:AV28)</f>
        <v>18</v>
      </c>
      <c r="BB28" s="106" t="s">
        <v>149</v>
      </c>
      <c r="BC28" s="89" t="s">
        <v>150</v>
      </c>
    </row>
    <row r="29" spans="1:55" ht="14.45" customHeight="1">
      <c r="A29" s="22" t="s">
        <v>151</v>
      </c>
      <c r="B29" s="40">
        <v>0</v>
      </c>
      <c r="C29" s="40">
        <v>0</v>
      </c>
      <c r="D29" s="40">
        <v>0</v>
      </c>
      <c r="E29" s="40">
        <v>0</v>
      </c>
      <c r="F29" s="40">
        <v>0</v>
      </c>
      <c r="G29" s="40">
        <v>0</v>
      </c>
      <c r="H29" s="40">
        <v>0</v>
      </c>
      <c r="I29" s="40">
        <v>0</v>
      </c>
      <c r="J29" s="40">
        <v>0</v>
      </c>
      <c r="K29" s="40">
        <v>0</v>
      </c>
      <c r="L29" s="40">
        <v>0</v>
      </c>
      <c r="M29" s="40">
        <v>0</v>
      </c>
      <c r="N29" s="40">
        <v>0</v>
      </c>
      <c r="O29" s="40">
        <v>1</v>
      </c>
      <c r="P29" s="40">
        <v>0</v>
      </c>
      <c r="Q29" s="40">
        <v>0</v>
      </c>
      <c r="R29" s="40">
        <v>0</v>
      </c>
      <c r="S29" s="40">
        <v>0</v>
      </c>
      <c r="T29" s="40">
        <v>0</v>
      </c>
      <c r="U29" s="40">
        <v>1</v>
      </c>
      <c r="V29" s="40">
        <v>0</v>
      </c>
      <c r="W29" s="40">
        <v>0</v>
      </c>
      <c r="X29" s="40">
        <v>0</v>
      </c>
      <c r="Y29" s="40">
        <v>0</v>
      </c>
      <c r="Z29" s="40">
        <v>0</v>
      </c>
      <c r="AA29" s="40">
        <v>0</v>
      </c>
      <c r="AB29" s="40">
        <v>0</v>
      </c>
      <c r="AC29" s="40">
        <v>1</v>
      </c>
      <c r="AD29" s="40">
        <v>0</v>
      </c>
      <c r="AE29" s="40">
        <v>0</v>
      </c>
      <c r="AF29" s="40">
        <v>1</v>
      </c>
      <c r="AG29" s="40">
        <v>0</v>
      </c>
      <c r="AH29" s="40">
        <v>1</v>
      </c>
      <c r="AI29" s="40">
        <v>0</v>
      </c>
      <c r="AJ29" s="40">
        <v>0</v>
      </c>
      <c r="AK29" s="40">
        <v>1</v>
      </c>
      <c r="AL29" s="40">
        <v>1</v>
      </c>
      <c r="AM29" s="40">
        <v>0</v>
      </c>
      <c r="AN29" s="40">
        <v>0</v>
      </c>
      <c r="AO29" s="40">
        <v>0</v>
      </c>
      <c r="AP29" s="40">
        <v>0</v>
      </c>
      <c r="AQ29" s="40">
        <v>0</v>
      </c>
      <c r="AR29" s="40">
        <v>0</v>
      </c>
      <c r="AS29" s="40">
        <v>0</v>
      </c>
      <c r="AT29" s="40">
        <v>1</v>
      </c>
      <c r="AU29" s="40">
        <v>0</v>
      </c>
      <c r="AV29" s="41">
        <v>0</v>
      </c>
      <c r="AW29" s="42">
        <f>SUM(B29:Y29)</f>
        <v>2</v>
      </c>
      <c r="AX29" s="40">
        <f>SUM(Z29:AV29)</f>
        <v>6</v>
      </c>
      <c r="AY29" s="40">
        <f>SUM(B29:M29)+ SUM(Z29:AJ29)</f>
        <v>3</v>
      </c>
      <c r="AZ29" s="41">
        <f>SUM(N29:Y29) + SUM(AK29:AV29)</f>
        <v>5</v>
      </c>
      <c r="BA29" s="14">
        <f>SUM(B29:AV29)</f>
        <v>8</v>
      </c>
      <c r="BB29" s="107"/>
      <c r="BC29" s="92"/>
    </row>
    <row r="30" spans="1:55" ht="14.45" customHeight="1">
      <c r="A30" s="22" t="s">
        <v>152</v>
      </c>
      <c r="B30" s="40">
        <v>0</v>
      </c>
      <c r="C30" s="40">
        <v>0</v>
      </c>
      <c r="D30" s="40">
        <v>0</v>
      </c>
      <c r="E30" s="40">
        <v>0</v>
      </c>
      <c r="F30" s="40">
        <v>0</v>
      </c>
      <c r="G30" s="40">
        <v>0</v>
      </c>
      <c r="H30" s="40">
        <v>0</v>
      </c>
      <c r="I30" s="40">
        <v>0</v>
      </c>
      <c r="J30" s="40">
        <v>0</v>
      </c>
      <c r="K30" s="40">
        <v>0</v>
      </c>
      <c r="L30" s="40">
        <v>1</v>
      </c>
      <c r="M30" s="40">
        <v>0</v>
      </c>
      <c r="N30" s="40">
        <v>0</v>
      </c>
      <c r="O30" s="40">
        <v>0</v>
      </c>
      <c r="P30" s="40">
        <v>0</v>
      </c>
      <c r="Q30" s="40">
        <v>0</v>
      </c>
      <c r="R30" s="40">
        <v>0</v>
      </c>
      <c r="S30" s="40">
        <v>0</v>
      </c>
      <c r="T30" s="40">
        <v>0</v>
      </c>
      <c r="U30" s="40">
        <v>0</v>
      </c>
      <c r="V30" s="40">
        <v>0</v>
      </c>
      <c r="W30" s="40">
        <v>0</v>
      </c>
      <c r="X30" s="40">
        <v>0</v>
      </c>
      <c r="Y30" s="40">
        <v>0</v>
      </c>
      <c r="Z30" s="40">
        <v>0</v>
      </c>
      <c r="AA30" s="40">
        <v>0</v>
      </c>
      <c r="AB30" s="40">
        <v>0</v>
      </c>
      <c r="AC30" s="40">
        <v>0</v>
      </c>
      <c r="AD30" s="40">
        <v>0</v>
      </c>
      <c r="AE30" s="40">
        <v>0</v>
      </c>
      <c r="AF30" s="40">
        <v>1</v>
      </c>
      <c r="AG30" s="40">
        <v>0</v>
      </c>
      <c r="AH30" s="40">
        <v>0</v>
      </c>
      <c r="AI30" s="40">
        <v>0</v>
      </c>
      <c r="AJ30" s="40">
        <v>1</v>
      </c>
      <c r="AK30" s="40">
        <v>0</v>
      </c>
      <c r="AL30" s="40">
        <v>0</v>
      </c>
      <c r="AM30" s="40">
        <v>0</v>
      </c>
      <c r="AN30" s="40">
        <v>1</v>
      </c>
      <c r="AO30" s="40">
        <v>0</v>
      </c>
      <c r="AP30" s="40">
        <v>0</v>
      </c>
      <c r="AQ30" s="40">
        <v>0</v>
      </c>
      <c r="AR30" s="40">
        <v>0</v>
      </c>
      <c r="AS30" s="40">
        <v>1</v>
      </c>
      <c r="AT30" s="40">
        <v>1</v>
      </c>
      <c r="AU30" s="40">
        <v>0</v>
      </c>
      <c r="AV30" s="41">
        <v>0</v>
      </c>
      <c r="AW30" s="42">
        <f>SUM(B30:Y30)</f>
        <v>1</v>
      </c>
      <c r="AX30" s="40">
        <f>SUM(Z30:AV30)</f>
        <v>5</v>
      </c>
      <c r="AY30" s="40">
        <f>SUM(B30:M30)+ SUM(Z30:AJ30)</f>
        <v>3</v>
      </c>
      <c r="AZ30" s="41">
        <f>SUM(N30:Y30) + SUM(AK30:AV30)</f>
        <v>3</v>
      </c>
      <c r="BA30" s="14">
        <f>SUM(B30:AV30)</f>
        <v>6</v>
      </c>
      <c r="BB30" s="107"/>
      <c r="BC30" s="92"/>
    </row>
    <row r="31" spans="1:55" ht="14.45" customHeight="1">
      <c r="A31" s="22" t="s">
        <v>153</v>
      </c>
      <c r="B31" s="40">
        <v>0</v>
      </c>
      <c r="C31" s="40">
        <v>0</v>
      </c>
      <c r="D31" s="40">
        <v>0</v>
      </c>
      <c r="E31" s="40">
        <v>0</v>
      </c>
      <c r="F31" s="40">
        <v>1</v>
      </c>
      <c r="G31" s="40">
        <v>0</v>
      </c>
      <c r="H31" s="40">
        <v>0</v>
      </c>
      <c r="I31" s="40">
        <v>0</v>
      </c>
      <c r="J31" s="40">
        <v>0</v>
      </c>
      <c r="K31" s="40">
        <v>0</v>
      </c>
      <c r="L31" s="40">
        <v>0</v>
      </c>
      <c r="M31" s="40">
        <v>0</v>
      </c>
      <c r="N31" s="40">
        <v>0</v>
      </c>
      <c r="O31" s="40">
        <v>0</v>
      </c>
      <c r="P31" s="40">
        <v>0</v>
      </c>
      <c r="Q31" s="40">
        <v>0</v>
      </c>
      <c r="R31" s="40">
        <v>0</v>
      </c>
      <c r="S31" s="40">
        <v>0</v>
      </c>
      <c r="T31" s="40">
        <v>0</v>
      </c>
      <c r="U31" s="40">
        <v>0</v>
      </c>
      <c r="V31" s="40">
        <v>0</v>
      </c>
      <c r="W31" s="40">
        <v>0</v>
      </c>
      <c r="X31" s="40">
        <v>0</v>
      </c>
      <c r="Y31" s="40">
        <v>0</v>
      </c>
      <c r="Z31" s="40">
        <v>0</v>
      </c>
      <c r="AA31" s="40">
        <v>0</v>
      </c>
      <c r="AB31" s="40">
        <v>0</v>
      </c>
      <c r="AC31" s="40">
        <v>0</v>
      </c>
      <c r="AD31" s="40">
        <v>0</v>
      </c>
      <c r="AE31" s="40">
        <v>0</v>
      </c>
      <c r="AF31" s="40">
        <v>0</v>
      </c>
      <c r="AG31" s="40">
        <v>0</v>
      </c>
      <c r="AH31" s="40">
        <v>0</v>
      </c>
      <c r="AI31" s="40">
        <v>0</v>
      </c>
      <c r="AJ31" s="40">
        <v>0</v>
      </c>
      <c r="AK31" s="40">
        <v>0</v>
      </c>
      <c r="AL31" s="40">
        <v>0</v>
      </c>
      <c r="AM31" s="40">
        <v>0</v>
      </c>
      <c r="AN31" s="40">
        <v>0</v>
      </c>
      <c r="AO31" s="40">
        <v>0</v>
      </c>
      <c r="AP31" s="40">
        <v>0</v>
      </c>
      <c r="AQ31" s="40">
        <v>0</v>
      </c>
      <c r="AR31" s="40">
        <v>0</v>
      </c>
      <c r="AS31" s="40">
        <v>0</v>
      </c>
      <c r="AT31" s="40">
        <v>0</v>
      </c>
      <c r="AU31" s="40">
        <v>0</v>
      </c>
      <c r="AV31" s="41">
        <v>0</v>
      </c>
      <c r="AW31" s="42">
        <f>SUM(B31:Y31)</f>
        <v>1</v>
      </c>
      <c r="AX31" s="40">
        <f>SUM(Z31:AV31)</f>
        <v>0</v>
      </c>
      <c r="AY31" s="40">
        <f>SUM(B31:M31)+ SUM(Z31:AJ31)</f>
        <v>1</v>
      </c>
      <c r="AZ31" s="41">
        <f>SUM(N31:Y31) + SUM(AK31:AV31)</f>
        <v>0</v>
      </c>
      <c r="BA31" s="14">
        <f>SUM(B31:AV31)</f>
        <v>1</v>
      </c>
      <c r="BB31" s="109"/>
      <c r="BC31" s="93"/>
    </row>
    <row r="32" spans="1:55">
      <c r="A32" s="23" t="s">
        <v>154</v>
      </c>
      <c r="B32" s="37"/>
      <c r="C32" s="37"/>
      <c r="D32" s="37"/>
      <c r="E32" s="37"/>
      <c r="F32" s="37"/>
      <c r="G32" s="37"/>
      <c r="H32" s="37"/>
      <c r="I32" s="37"/>
      <c r="J32" s="37"/>
      <c r="K32" s="37"/>
      <c r="L32" s="37"/>
      <c r="M32" s="37"/>
      <c r="N32" s="37"/>
      <c r="O32" s="37"/>
      <c r="P32" s="37"/>
      <c r="Q32" s="37"/>
      <c r="R32" s="37"/>
      <c r="S32" s="37"/>
      <c r="T32" s="37"/>
      <c r="U32" s="37"/>
      <c r="V32" s="37"/>
      <c r="W32" s="37"/>
      <c r="X32" s="37"/>
      <c r="Y32" s="37"/>
      <c r="Z32" s="37"/>
      <c r="AA32" s="37"/>
      <c r="AB32" s="37"/>
      <c r="AC32" s="37"/>
      <c r="AD32" s="37"/>
      <c r="AE32" s="37"/>
      <c r="AF32" s="37"/>
      <c r="AG32" s="37"/>
      <c r="AH32" s="37"/>
      <c r="AI32" s="37"/>
      <c r="AJ32" s="37"/>
      <c r="AK32" s="37"/>
      <c r="AL32" s="37"/>
      <c r="AM32" s="37"/>
      <c r="AN32" s="37"/>
      <c r="AO32" s="37"/>
      <c r="AP32" s="37"/>
      <c r="AQ32" s="37"/>
      <c r="AR32" s="37"/>
      <c r="AS32" s="37"/>
      <c r="AT32" s="37"/>
      <c r="AU32" s="37"/>
      <c r="AV32" s="38"/>
      <c r="AW32" s="39"/>
      <c r="AX32" s="37"/>
      <c r="AY32" s="37"/>
      <c r="AZ32" s="38"/>
      <c r="BA32" s="43"/>
      <c r="BB32" s="52"/>
      <c r="BC32" s="53"/>
    </row>
    <row r="33" spans="1:55" ht="14.45" customHeight="1">
      <c r="A33" s="22" t="s">
        <v>155</v>
      </c>
      <c r="B33" s="40">
        <v>1</v>
      </c>
      <c r="C33" s="40">
        <v>1</v>
      </c>
      <c r="D33" s="40">
        <v>1</v>
      </c>
      <c r="E33" s="40">
        <v>0</v>
      </c>
      <c r="F33" s="40">
        <v>1</v>
      </c>
      <c r="G33" s="40">
        <v>1</v>
      </c>
      <c r="H33" s="40">
        <v>0</v>
      </c>
      <c r="I33" s="40">
        <v>1</v>
      </c>
      <c r="J33" s="40">
        <v>1</v>
      </c>
      <c r="K33" s="40">
        <v>0</v>
      </c>
      <c r="L33" s="40">
        <v>1</v>
      </c>
      <c r="M33" s="40">
        <v>0</v>
      </c>
      <c r="N33" s="40">
        <v>0</v>
      </c>
      <c r="O33" s="40">
        <v>1</v>
      </c>
      <c r="P33" s="40">
        <v>0</v>
      </c>
      <c r="Q33" s="40">
        <v>0</v>
      </c>
      <c r="R33" s="40">
        <v>1</v>
      </c>
      <c r="S33" s="40">
        <v>0</v>
      </c>
      <c r="T33" s="40">
        <v>0</v>
      </c>
      <c r="U33" s="40">
        <v>1</v>
      </c>
      <c r="V33" s="40">
        <v>1</v>
      </c>
      <c r="W33" s="40">
        <v>0</v>
      </c>
      <c r="X33" s="40">
        <v>1</v>
      </c>
      <c r="Y33" s="40">
        <v>1</v>
      </c>
      <c r="Z33" s="40">
        <v>0</v>
      </c>
      <c r="AA33" s="40">
        <v>0</v>
      </c>
      <c r="AB33" s="40">
        <v>1</v>
      </c>
      <c r="AC33" s="40">
        <v>0</v>
      </c>
      <c r="AD33" s="40">
        <v>0</v>
      </c>
      <c r="AE33" s="40">
        <v>0</v>
      </c>
      <c r="AF33" s="40">
        <v>1</v>
      </c>
      <c r="AG33" s="40">
        <v>0</v>
      </c>
      <c r="AH33" s="40">
        <v>0</v>
      </c>
      <c r="AI33" s="40">
        <v>0</v>
      </c>
      <c r="AJ33" s="40">
        <v>0</v>
      </c>
      <c r="AK33" s="40">
        <v>1</v>
      </c>
      <c r="AL33" s="40">
        <v>1</v>
      </c>
      <c r="AM33" s="40">
        <v>1</v>
      </c>
      <c r="AN33" s="40">
        <v>0</v>
      </c>
      <c r="AO33" s="40">
        <v>0</v>
      </c>
      <c r="AP33" s="40">
        <v>1</v>
      </c>
      <c r="AQ33" s="40">
        <v>0</v>
      </c>
      <c r="AR33" s="40">
        <v>0</v>
      </c>
      <c r="AS33" s="40">
        <v>1</v>
      </c>
      <c r="AT33" s="40">
        <v>1</v>
      </c>
      <c r="AU33" s="40">
        <v>0</v>
      </c>
      <c r="AV33" s="41">
        <v>0</v>
      </c>
      <c r="AW33" s="42">
        <f t="shared" ref="AW33:AW39" si="10">SUM(B33:Y33)</f>
        <v>14</v>
      </c>
      <c r="AX33" s="40">
        <f t="shared" ref="AX33:AX39" si="11">SUM(Z33:AV33)</f>
        <v>8</v>
      </c>
      <c r="AY33" s="40">
        <f t="shared" ref="AY33:AY39" si="12">SUM(B33:M33)+ SUM(Z33:AJ33)</f>
        <v>10</v>
      </c>
      <c r="AZ33" s="41">
        <f t="shared" ref="AZ33:AZ39" si="13">SUM(N33:Y33) + SUM(AK33:AV33)</f>
        <v>12</v>
      </c>
      <c r="BA33" s="14">
        <f t="shared" ref="BA33:BA39" si="14">SUM(B33:AV33)</f>
        <v>22</v>
      </c>
      <c r="BB33" s="106" t="s">
        <v>156</v>
      </c>
      <c r="BC33" s="89" t="s">
        <v>157</v>
      </c>
    </row>
    <row r="34" spans="1:55" ht="14.45" customHeight="1">
      <c r="A34" s="22" t="s">
        <v>158</v>
      </c>
      <c r="B34" s="40">
        <v>0</v>
      </c>
      <c r="C34" s="40">
        <v>0</v>
      </c>
      <c r="D34" s="40">
        <v>0</v>
      </c>
      <c r="E34" s="40">
        <v>1</v>
      </c>
      <c r="F34" s="40">
        <v>0</v>
      </c>
      <c r="G34" s="40">
        <v>1</v>
      </c>
      <c r="H34" s="40">
        <v>0</v>
      </c>
      <c r="I34" s="40">
        <v>0</v>
      </c>
      <c r="J34" s="40">
        <v>0</v>
      </c>
      <c r="K34" s="40">
        <v>0</v>
      </c>
      <c r="L34" s="40">
        <v>0</v>
      </c>
      <c r="M34" s="40">
        <v>1</v>
      </c>
      <c r="N34" s="40">
        <v>0</v>
      </c>
      <c r="O34" s="40">
        <v>0</v>
      </c>
      <c r="P34" s="40">
        <v>0</v>
      </c>
      <c r="Q34" s="40">
        <v>1</v>
      </c>
      <c r="R34" s="40">
        <v>1</v>
      </c>
      <c r="S34" s="40">
        <v>0</v>
      </c>
      <c r="T34" s="40">
        <v>0</v>
      </c>
      <c r="U34" s="40">
        <v>0</v>
      </c>
      <c r="V34" s="40">
        <v>0</v>
      </c>
      <c r="W34" s="40">
        <v>1</v>
      </c>
      <c r="X34" s="40">
        <v>0</v>
      </c>
      <c r="Y34" s="40">
        <v>0</v>
      </c>
      <c r="Z34" s="40">
        <v>0</v>
      </c>
      <c r="AA34" s="40">
        <v>1</v>
      </c>
      <c r="AB34" s="40">
        <v>0</v>
      </c>
      <c r="AC34" s="40">
        <v>0</v>
      </c>
      <c r="AD34" s="40">
        <v>0</v>
      </c>
      <c r="AE34" s="40">
        <v>1</v>
      </c>
      <c r="AF34" s="40">
        <v>0</v>
      </c>
      <c r="AG34" s="40">
        <v>0</v>
      </c>
      <c r="AH34" s="40">
        <v>1</v>
      </c>
      <c r="AI34" s="40">
        <v>0</v>
      </c>
      <c r="AJ34" s="40">
        <v>0</v>
      </c>
      <c r="AK34" s="40">
        <v>0</v>
      </c>
      <c r="AL34" s="40">
        <v>1</v>
      </c>
      <c r="AM34" s="40">
        <v>0</v>
      </c>
      <c r="AN34" s="40">
        <v>0</v>
      </c>
      <c r="AO34" s="40">
        <v>0</v>
      </c>
      <c r="AP34" s="40">
        <v>0</v>
      </c>
      <c r="AQ34" s="40">
        <v>1</v>
      </c>
      <c r="AR34" s="40">
        <v>0</v>
      </c>
      <c r="AS34" s="40">
        <v>0</v>
      </c>
      <c r="AT34" s="40">
        <v>1</v>
      </c>
      <c r="AU34" s="40">
        <v>0</v>
      </c>
      <c r="AV34" s="41">
        <v>0</v>
      </c>
      <c r="AW34" s="42">
        <f t="shared" si="10"/>
        <v>6</v>
      </c>
      <c r="AX34" s="40">
        <f t="shared" si="11"/>
        <v>6</v>
      </c>
      <c r="AY34" s="40">
        <f t="shared" si="12"/>
        <v>6</v>
      </c>
      <c r="AZ34" s="41">
        <f t="shared" si="13"/>
        <v>6</v>
      </c>
      <c r="BA34" s="14">
        <f t="shared" si="14"/>
        <v>12</v>
      </c>
      <c r="BB34" s="107"/>
      <c r="BC34" s="92"/>
    </row>
    <row r="35" spans="1:55" ht="14.45" customHeight="1">
      <c r="A35" s="22" t="s">
        <v>159</v>
      </c>
      <c r="B35" s="40">
        <v>0</v>
      </c>
      <c r="C35" s="40">
        <v>0</v>
      </c>
      <c r="D35" s="40">
        <v>0</v>
      </c>
      <c r="E35" s="40">
        <v>0</v>
      </c>
      <c r="F35" s="40">
        <v>0</v>
      </c>
      <c r="G35" s="40">
        <v>0</v>
      </c>
      <c r="H35" s="40">
        <v>0</v>
      </c>
      <c r="I35" s="40">
        <v>0</v>
      </c>
      <c r="J35" s="40">
        <v>0</v>
      </c>
      <c r="K35" s="40">
        <v>0</v>
      </c>
      <c r="L35" s="40">
        <v>0</v>
      </c>
      <c r="M35" s="40">
        <v>0</v>
      </c>
      <c r="N35" s="40">
        <v>1</v>
      </c>
      <c r="O35" s="40">
        <v>0</v>
      </c>
      <c r="P35" s="40">
        <v>0</v>
      </c>
      <c r="Q35" s="40">
        <v>1</v>
      </c>
      <c r="R35" s="40">
        <v>0</v>
      </c>
      <c r="S35" s="40">
        <v>1</v>
      </c>
      <c r="T35" s="40">
        <v>1</v>
      </c>
      <c r="U35" s="40">
        <v>0</v>
      </c>
      <c r="V35" s="40">
        <v>0</v>
      </c>
      <c r="W35" s="40">
        <v>0</v>
      </c>
      <c r="X35" s="40">
        <v>0</v>
      </c>
      <c r="Y35" s="40">
        <v>0</v>
      </c>
      <c r="Z35" s="40">
        <v>0</v>
      </c>
      <c r="AA35" s="40">
        <v>0</v>
      </c>
      <c r="AB35" s="40">
        <v>0</v>
      </c>
      <c r="AC35" s="40">
        <v>0</v>
      </c>
      <c r="AD35" s="40">
        <v>0</v>
      </c>
      <c r="AE35" s="40">
        <v>1</v>
      </c>
      <c r="AF35" s="40">
        <v>0</v>
      </c>
      <c r="AG35" s="40">
        <v>0</v>
      </c>
      <c r="AH35" s="40">
        <v>0</v>
      </c>
      <c r="AI35" s="40">
        <v>1</v>
      </c>
      <c r="AJ35" s="40">
        <v>1</v>
      </c>
      <c r="AK35" s="40">
        <v>0</v>
      </c>
      <c r="AL35" s="40">
        <v>0</v>
      </c>
      <c r="AM35" s="40">
        <v>0</v>
      </c>
      <c r="AN35" s="40">
        <v>0</v>
      </c>
      <c r="AO35" s="40">
        <v>0</v>
      </c>
      <c r="AP35" s="40">
        <v>0</v>
      </c>
      <c r="AQ35" s="40">
        <v>0</v>
      </c>
      <c r="AR35" s="40">
        <v>0</v>
      </c>
      <c r="AS35" s="40">
        <v>0</v>
      </c>
      <c r="AT35" s="40">
        <v>0</v>
      </c>
      <c r="AU35" s="40">
        <v>0</v>
      </c>
      <c r="AV35" s="41">
        <v>1</v>
      </c>
      <c r="AW35" s="42">
        <f t="shared" si="10"/>
        <v>4</v>
      </c>
      <c r="AX35" s="40">
        <f t="shared" si="11"/>
        <v>4</v>
      </c>
      <c r="AY35" s="40">
        <f t="shared" si="12"/>
        <v>3</v>
      </c>
      <c r="AZ35" s="41">
        <f t="shared" si="13"/>
        <v>5</v>
      </c>
      <c r="BA35" s="14">
        <f t="shared" si="14"/>
        <v>8</v>
      </c>
      <c r="BB35" s="107"/>
      <c r="BC35" s="92"/>
    </row>
    <row r="36" spans="1:55" ht="14.45" customHeight="1">
      <c r="A36" s="22" t="s">
        <v>160</v>
      </c>
      <c r="B36" s="40">
        <v>0</v>
      </c>
      <c r="C36" s="40">
        <v>0</v>
      </c>
      <c r="D36" s="40">
        <v>0</v>
      </c>
      <c r="E36" s="40">
        <v>0</v>
      </c>
      <c r="F36" s="40">
        <v>0</v>
      </c>
      <c r="G36" s="40">
        <v>0</v>
      </c>
      <c r="H36" s="40">
        <v>0</v>
      </c>
      <c r="I36" s="40">
        <v>1</v>
      </c>
      <c r="J36" s="40">
        <v>0</v>
      </c>
      <c r="K36" s="40">
        <v>0</v>
      </c>
      <c r="L36" s="40">
        <v>0</v>
      </c>
      <c r="M36" s="40">
        <v>0</v>
      </c>
      <c r="N36" s="40">
        <v>1</v>
      </c>
      <c r="O36" s="40">
        <v>0</v>
      </c>
      <c r="P36" s="40">
        <v>0</v>
      </c>
      <c r="Q36" s="40">
        <v>0</v>
      </c>
      <c r="R36" s="40">
        <v>0</v>
      </c>
      <c r="S36" s="40">
        <v>0</v>
      </c>
      <c r="T36" s="40">
        <v>1</v>
      </c>
      <c r="U36" s="40">
        <v>1</v>
      </c>
      <c r="V36" s="40">
        <v>0</v>
      </c>
      <c r="W36" s="40">
        <v>0</v>
      </c>
      <c r="X36" s="40">
        <v>0</v>
      </c>
      <c r="Y36" s="40">
        <v>0</v>
      </c>
      <c r="Z36" s="40">
        <v>0</v>
      </c>
      <c r="AA36" s="40">
        <v>0</v>
      </c>
      <c r="AB36" s="40">
        <v>0</v>
      </c>
      <c r="AC36" s="40">
        <v>0</v>
      </c>
      <c r="AD36" s="40">
        <v>0</v>
      </c>
      <c r="AE36" s="40">
        <v>0</v>
      </c>
      <c r="AF36" s="40">
        <v>0</v>
      </c>
      <c r="AG36" s="40">
        <v>0</v>
      </c>
      <c r="AH36" s="40">
        <v>0</v>
      </c>
      <c r="AI36" s="40">
        <v>0</v>
      </c>
      <c r="AJ36" s="40">
        <v>0</v>
      </c>
      <c r="AK36" s="40">
        <v>1</v>
      </c>
      <c r="AL36" s="40">
        <v>1</v>
      </c>
      <c r="AM36" s="40">
        <v>0</v>
      </c>
      <c r="AN36" s="40">
        <v>0</v>
      </c>
      <c r="AO36" s="40">
        <v>0</v>
      </c>
      <c r="AP36" s="40">
        <v>0</v>
      </c>
      <c r="AQ36" s="40">
        <v>0</v>
      </c>
      <c r="AR36" s="40">
        <v>0</v>
      </c>
      <c r="AS36" s="40">
        <v>0</v>
      </c>
      <c r="AT36" s="40">
        <v>1</v>
      </c>
      <c r="AU36" s="40">
        <v>0</v>
      </c>
      <c r="AV36" s="41">
        <v>0</v>
      </c>
      <c r="AW36" s="42">
        <f t="shared" si="10"/>
        <v>4</v>
      </c>
      <c r="AX36" s="40">
        <f t="shared" si="11"/>
        <v>3</v>
      </c>
      <c r="AY36" s="40">
        <f t="shared" si="12"/>
        <v>1</v>
      </c>
      <c r="AZ36" s="41">
        <f t="shared" si="13"/>
        <v>6</v>
      </c>
      <c r="BA36" s="14">
        <f t="shared" si="14"/>
        <v>7</v>
      </c>
      <c r="BB36" s="107"/>
      <c r="BC36" s="92"/>
    </row>
    <row r="37" spans="1:55" ht="14.45" customHeight="1">
      <c r="A37" s="22" t="s">
        <v>161</v>
      </c>
      <c r="B37" s="40">
        <v>0</v>
      </c>
      <c r="C37" s="40">
        <v>1</v>
      </c>
      <c r="D37" s="40">
        <v>0</v>
      </c>
      <c r="E37" s="40">
        <v>0</v>
      </c>
      <c r="F37" s="40">
        <v>0</v>
      </c>
      <c r="G37" s="40">
        <v>0</v>
      </c>
      <c r="H37" s="40">
        <v>0</v>
      </c>
      <c r="I37" s="40">
        <v>0</v>
      </c>
      <c r="J37" s="40">
        <v>0</v>
      </c>
      <c r="K37" s="40">
        <v>0</v>
      </c>
      <c r="L37" s="40">
        <v>0</v>
      </c>
      <c r="M37" s="40">
        <v>0</v>
      </c>
      <c r="N37" s="40">
        <v>0</v>
      </c>
      <c r="O37" s="40">
        <v>1</v>
      </c>
      <c r="P37" s="40">
        <v>0</v>
      </c>
      <c r="Q37" s="40">
        <v>0</v>
      </c>
      <c r="R37" s="40">
        <v>0</v>
      </c>
      <c r="S37" s="40">
        <v>1</v>
      </c>
      <c r="T37" s="40">
        <v>0</v>
      </c>
      <c r="U37" s="40">
        <v>0</v>
      </c>
      <c r="V37" s="40">
        <v>0</v>
      </c>
      <c r="W37" s="40">
        <v>0</v>
      </c>
      <c r="X37" s="40">
        <v>0</v>
      </c>
      <c r="Y37" s="40">
        <v>0</v>
      </c>
      <c r="Z37" s="40">
        <v>0</v>
      </c>
      <c r="AA37" s="40">
        <v>1</v>
      </c>
      <c r="AB37" s="40">
        <v>0</v>
      </c>
      <c r="AC37" s="40">
        <v>1</v>
      </c>
      <c r="AD37" s="40">
        <v>0</v>
      </c>
      <c r="AE37" s="40">
        <v>0</v>
      </c>
      <c r="AF37" s="40">
        <v>0</v>
      </c>
      <c r="AG37" s="40">
        <v>0</v>
      </c>
      <c r="AH37" s="40">
        <v>0</v>
      </c>
      <c r="AI37" s="40">
        <v>0</v>
      </c>
      <c r="AJ37" s="40">
        <v>1</v>
      </c>
      <c r="AK37" s="40">
        <v>0</v>
      </c>
      <c r="AL37" s="40">
        <v>0</v>
      </c>
      <c r="AM37" s="40">
        <v>0</v>
      </c>
      <c r="AN37" s="40">
        <v>0</v>
      </c>
      <c r="AO37" s="40">
        <v>0</v>
      </c>
      <c r="AP37" s="40">
        <v>0</v>
      </c>
      <c r="AQ37" s="40">
        <v>0</v>
      </c>
      <c r="AR37" s="40">
        <v>0</v>
      </c>
      <c r="AS37" s="40">
        <v>0</v>
      </c>
      <c r="AT37" s="40">
        <v>0</v>
      </c>
      <c r="AU37" s="40">
        <v>0</v>
      </c>
      <c r="AV37" s="41">
        <v>0</v>
      </c>
      <c r="AW37" s="42">
        <f t="shared" si="10"/>
        <v>3</v>
      </c>
      <c r="AX37" s="40">
        <f t="shared" si="11"/>
        <v>3</v>
      </c>
      <c r="AY37" s="40">
        <f t="shared" si="12"/>
        <v>4</v>
      </c>
      <c r="AZ37" s="41">
        <f t="shared" si="13"/>
        <v>2</v>
      </c>
      <c r="BA37" s="14">
        <f t="shared" si="14"/>
        <v>6</v>
      </c>
      <c r="BB37" s="107"/>
      <c r="BC37" s="92"/>
    </row>
    <row r="38" spans="1:55" ht="14.45" customHeight="1">
      <c r="A38" s="22" t="s">
        <v>162</v>
      </c>
      <c r="B38" s="40">
        <v>0</v>
      </c>
      <c r="C38" s="40">
        <v>1</v>
      </c>
      <c r="D38" s="40">
        <v>0</v>
      </c>
      <c r="E38" s="40">
        <v>0</v>
      </c>
      <c r="F38" s="40">
        <v>0</v>
      </c>
      <c r="G38" s="40">
        <v>0</v>
      </c>
      <c r="H38" s="40">
        <v>0</v>
      </c>
      <c r="I38" s="40">
        <v>0</v>
      </c>
      <c r="J38" s="40">
        <v>0</v>
      </c>
      <c r="K38" s="40">
        <v>0</v>
      </c>
      <c r="L38" s="40">
        <v>0</v>
      </c>
      <c r="M38" s="40">
        <v>0</v>
      </c>
      <c r="N38" s="40">
        <v>1</v>
      </c>
      <c r="O38" s="40">
        <v>0</v>
      </c>
      <c r="P38" s="40">
        <v>0</v>
      </c>
      <c r="Q38" s="40">
        <v>0</v>
      </c>
      <c r="R38" s="40">
        <v>0</v>
      </c>
      <c r="S38" s="40">
        <v>1</v>
      </c>
      <c r="T38" s="40">
        <v>0</v>
      </c>
      <c r="U38" s="40">
        <v>0</v>
      </c>
      <c r="V38" s="40">
        <v>0</v>
      </c>
      <c r="W38" s="40">
        <v>0</v>
      </c>
      <c r="X38" s="40">
        <v>0</v>
      </c>
      <c r="Y38" s="40">
        <v>0</v>
      </c>
      <c r="Z38" s="40">
        <v>0</v>
      </c>
      <c r="AA38" s="40">
        <v>0</v>
      </c>
      <c r="AB38" s="40">
        <v>0</v>
      </c>
      <c r="AC38" s="40">
        <v>0</v>
      </c>
      <c r="AD38" s="40">
        <v>0</v>
      </c>
      <c r="AE38" s="40">
        <v>0</v>
      </c>
      <c r="AF38" s="40">
        <v>0</v>
      </c>
      <c r="AG38" s="40">
        <v>0</v>
      </c>
      <c r="AH38" s="40">
        <v>1</v>
      </c>
      <c r="AI38" s="40">
        <v>0</v>
      </c>
      <c r="AJ38" s="40">
        <v>0</v>
      </c>
      <c r="AK38" s="40">
        <v>0</v>
      </c>
      <c r="AL38" s="40">
        <v>0</v>
      </c>
      <c r="AM38" s="40">
        <v>0</v>
      </c>
      <c r="AN38" s="40">
        <v>1</v>
      </c>
      <c r="AO38" s="40">
        <v>0</v>
      </c>
      <c r="AP38" s="40">
        <v>0</v>
      </c>
      <c r="AQ38" s="40">
        <v>0</v>
      </c>
      <c r="AR38" s="40">
        <v>0</v>
      </c>
      <c r="AS38" s="40">
        <v>0</v>
      </c>
      <c r="AT38" s="40">
        <v>0</v>
      </c>
      <c r="AU38" s="40">
        <v>0</v>
      </c>
      <c r="AV38" s="41">
        <v>0</v>
      </c>
      <c r="AW38" s="42">
        <f t="shared" si="10"/>
        <v>3</v>
      </c>
      <c r="AX38" s="40">
        <f t="shared" si="11"/>
        <v>2</v>
      </c>
      <c r="AY38" s="40">
        <f t="shared" si="12"/>
        <v>2</v>
      </c>
      <c r="AZ38" s="41">
        <f t="shared" si="13"/>
        <v>3</v>
      </c>
      <c r="BA38" s="14">
        <f t="shared" si="14"/>
        <v>5</v>
      </c>
      <c r="BB38" s="107"/>
      <c r="BC38" s="92"/>
    </row>
    <row r="39" spans="1:55" ht="14.45" customHeight="1">
      <c r="A39" s="22" t="s">
        <v>163</v>
      </c>
      <c r="B39" s="40">
        <v>0</v>
      </c>
      <c r="C39" s="40">
        <v>1</v>
      </c>
      <c r="D39" s="40">
        <v>0</v>
      </c>
      <c r="E39" s="40">
        <v>0</v>
      </c>
      <c r="F39" s="40">
        <v>0</v>
      </c>
      <c r="G39" s="40">
        <v>0</v>
      </c>
      <c r="H39" s="40">
        <v>0</v>
      </c>
      <c r="I39" s="40">
        <v>0</v>
      </c>
      <c r="J39" s="40">
        <v>0</v>
      </c>
      <c r="K39" s="40">
        <v>0</v>
      </c>
      <c r="L39" s="40">
        <v>0</v>
      </c>
      <c r="M39" s="40">
        <v>0</v>
      </c>
      <c r="N39" s="40">
        <v>0</v>
      </c>
      <c r="O39" s="40">
        <v>0</v>
      </c>
      <c r="P39" s="40">
        <v>0</v>
      </c>
      <c r="Q39" s="40">
        <v>0</v>
      </c>
      <c r="R39" s="40">
        <v>0</v>
      </c>
      <c r="S39" s="40">
        <v>0</v>
      </c>
      <c r="T39" s="40">
        <v>0</v>
      </c>
      <c r="U39" s="40">
        <v>0</v>
      </c>
      <c r="V39" s="40">
        <v>0</v>
      </c>
      <c r="W39" s="40">
        <v>1</v>
      </c>
      <c r="X39" s="40">
        <v>0</v>
      </c>
      <c r="Y39" s="40">
        <v>0</v>
      </c>
      <c r="Z39" s="40">
        <v>0</v>
      </c>
      <c r="AA39" s="40">
        <v>0</v>
      </c>
      <c r="AB39" s="40">
        <v>0</v>
      </c>
      <c r="AC39" s="40">
        <v>0</v>
      </c>
      <c r="AD39" s="40">
        <v>0</v>
      </c>
      <c r="AE39" s="40">
        <v>0</v>
      </c>
      <c r="AF39" s="40">
        <v>0</v>
      </c>
      <c r="AG39" s="40">
        <v>0</v>
      </c>
      <c r="AH39" s="40">
        <v>0</v>
      </c>
      <c r="AI39" s="40">
        <v>0</v>
      </c>
      <c r="AJ39" s="40">
        <v>0</v>
      </c>
      <c r="AK39" s="40">
        <v>0</v>
      </c>
      <c r="AL39" s="40">
        <v>0</v>
      </c>
      <c r="AM39" s="40">
        <v>0</v>
      </c>
      <c r="AN39" s="40">
        <v>0</v>
      </c>
      <c r="AO39" s="40">
        <v>0</v>
      </c>
      <c r="AP39" s="40">
        <v>0</v>
      </c>
      <c r="AQ39" s="40">
        <v>0</v>
      </c>
      <c r="AR39" s="40">
        <v>0</v>
      </c>
      <c r="AS39" s="40">
        <v>0</v>
      </c>
      <c r="AT39" s="40">
        <v>0</v>
      </c>
      <c r="AU39" s="40">
        <v>0</v>
      </c>
      <c r="AV39" s="41">
        <v>0</v>
      </c>
      <c r="AW39" s="42">
        <f t="shared" si="10"/>
        <v>2</v>
      </c>
      <c r="AX39" s="40">
        <f t="shared" si="11"/>
        <v>0</v>
      </c>
      <c r="AY39" s="40">
        <f t="shared" si="12"/>
        <v>1</v>
      </c>
      <c r="AZ39" s="41">
        <f t="shared" si="13"/>
        <v>1</v>
      </c>
      <c r="BA39" s="14">
        <f t="shared" si="14"/>
        <v>2</v>
      </c>
      <c r="BB39" s="109"/>
      <c r="BC39" s="93"/>
    </row>
    <row r="40" spans="1:55">
      <c r="A40" s="23" t="s">
        <v>164</v>
      </c>
      <c r="B40" s="37"/>
      <c r="C40" s="37"/>
      <c r="D40" s="37"/>
      <c r="E40" s="37"/>
      <c r="F40" s="37"/>
      <c r="G40" s="37"/>
      <c r="H40" s="37"/>
      <c r="I40" s="37"/>
      <c r="J40" s="37"/>
      <c r="K40" s="37"/>
      <c r="L40" s="37"/>
      <c r="M40" s="37"/>
      <c r="N40" s="37"/>
      <c r="O40" s="37"/>
      <c r="P40" s="37"/>
      <c r="Q40" s="37"/>
      <c r="R40" s="37"/>
      <c r="S40" s="37"/>
      <c r="T40" s="37"/>
      <c r="U40" s="37"/>
      <c r="V40" s="37"/>
      <c r="W40" s="37"/>
      <c r="X40" s="37"/>
      <c r="Y40" s="37"/>
      <c r="Z40" s="37"/>
      <c r="AA40" s="37"/>
      <c r="AB40" s="37"/>
      <c r="AC40" s="37"/>
      <c r="AD40" s="37"/>
      <c r="AE40" s="37"/>
      <c r="AF40" s="37"/>
      <c r="AG40" s="37"/>
      <c r="AH40" s="37"/>
      <c r="AI40" s="37"/>
      <c r="AJ40" s="37"/>
      <c r="AK40" s="37"/>
      <c r="AL40" s="37"/>
      <c r="AM40" s="37"/>
      <c r="AN40" s="37"/>
      <c r="AO40" s="37"/>
      <c r="AP40" s="37"/>
      <c r="AQ40" s="37"/>
      <c r="AR40" s="37"/>
      <c r="AS40" s="37"/>
      <c r="AT40" s="37"/>
      <c r="AU40" s="37"/>
      <c r="AV40" s="38"/>
      <c r="AW40" s="39"/>
      <c r="AX40" s="37"/>
      <c r="AY40" s="37"/>
      <c r="AZ40" s="38"/>
      <c r="BA40" s="43"/>
      <c r="BB40" s="52"/>
      <c r="BC40" s="54"/>
    </row>
    <row r="41" spans="1:55" ht="14.45" customHeight="1">
      <c r="A41" s="22" t="s">
        <v>165</v>
      </c>
      <c r="B41" s="40">
        <v>1</v>
      </c>
      <c r="C41" s="40">
        <v>1</v>
      </c>
      <c r="D41" s="40">
        <v>1</v>
      </c>
      <c r="E41" s="40">
        <v>1</v>
      </c>
      <c r="F41" s="40">
        <v>1</v>
      </c>
      <c r="G41" s="40">
        <v>1</v>
      </c>
      <c r="H41" s="40">
        <v>1</v>
      </c>
      <c r="I41" s="40">
        <v>1</v>
      </c>
      <c r="J41" s="40">
        <v>1</v>
      </c>
      <c r="K41" s="40">
        <v>1</v>
      </c>
      <c r="L41" s="40">
        <v>0</v>
      </c>
      <c r="M41" s="40">
        <v>1</v>
      </c>
      <c r="N41" s="40">
        <v>1</v>
      </c>
      <c r="O41" s="40">
        <v>0</v>
      </c>
      <c r="P41" s="40">
        <v>0</v>
      </c>
      <c r="Q41" s="40">
        <v>1</v>
      </c>
      <c r="R41" s="40">
        <v>0</v>
      </c>
      <c r="S41" s="40">
        <v>0</v>
      </c>
      <c r="T41" s="40">
        <v>1</v>
      </c>
      <c r="U41" s="40">
        <v>1</v>
      </c>
      <c r="V41" s="40">
        <v>1</v>
      </c>
      <c r="W41" s="40">
        <v>0</v>
      </c>
      <c r="X41" s="40">
        <v>0</v>
      </c>
      <c r="Y41" s="40">
        <v>1</v>
      </c>
      <c r="Z41" s="40">
        <v>0</v>
      </c>
      <c r="AA41" s="40">
        <v>0</v>
      </c>
      <c r="AB41" s="40">
        <v>0</v>
      </c>
      <c r="AC41" s="40">
        <v>1</v>
      </c>
      <c r="AD41" s="40">
        <v>0</v>
      </c>
      <c r="AE41" s="40">
        <v>0</v>
      </c>
      <c r="AF41" s="40">
        <v>1</v>
      </c>
      <c r="AG41" s="40">
        <v>0</v>
      </c>
      <c r="AH41" s="40">
        <v>1</v>
      </c>
      <c r="AI41" s="40">
        <v>1</v>
      </c>
      <c r="AJ41" s="40">
        <v>0</v>
      </c>
      <c r="AK41" s="40">
        <v>1</v>
      </c>
      <c r="AL41" s="40">
        <v>1</v>
      </c>
      <c r="AM41" s="40">
        <v>1</v>
      </c>
      <c r="AN41" s="40">
        <v>0</v>
      </c>
      <c r="AO41" s="40">
        <v>0</v>
      </c>
      <c r="AP41" s="40">
        <v>0</v>
      </c>
      <c r="AQ41" s="40">
        <v>1</v>
      </c>
      <c r="AR41" s="40">
        <v>1</v>
      </c>
      <c r="AS41" s="40">
        <v>0</v>
      </c>
      <c r="AT41" s="40">
        <v>1</v>
      </c>
      <c r="AU41" s="40">
        <v>1</v>
      </c>
      <c r="AV41" s="41">
        <v>1</v>
      </c>
      <c r="AW41" s="42">
        <f t="shared" ref="AW41:AW52" si="15">SUM(B41:Y41)</f>
        <v>17</v>
      </c>
      <c r="AX41" s="40">
        <f t="shared" ref="AX41:AX52" si="16">SUM(Z41:AV41)</f>
        <v>12</v>
      </c>
      <c r="AY41" s="40">
        <f t="shared" ref="AY41:AY52" si="17">SUM(B41:M41)+ SUM(Z41:AJ41)</f>
        <v>15</v>
      </c>
      <c r="AZ41" s="41">
        <f t="shared" ref="AZ41:AZ52" si="18">SUM(N41:Y41) + SUM(AK41:AV41)</f>
        <v>14</v>
      </c>
      <c r="BA41" s="14">
        <f t="shared" ref="BA41:BA52" si="19">SUM(B41:AV41)</f>
        <v>29</v>
      </c>
      <c r="BB41" s="106" t="s">
        <v>166</v>
      </c>
      <c r="BC41" s="89" t="s">
        <v>167</v>
      </c>
    </row>
    <row r="42" spans="1:55" ht="14.45" customHeight="1">
      <c r="A42" s="22" t="s">
        <v>168</v>
      </c>
      <c r="B42" s="40">
        <v>1</v>
      </c>
      <c r="C42" s="40">
        <v>0</v>
      </c>
      <c r="D42" s="40">
        <v>0</v>
      </c>
      <c r="E42" s="40">
        <v>1</v>
      </c>
      <c r="F42" s="40">
        <v>1</v>
      </c>
      <c r="G42" s="40">
        <v>1</v>
      </c>
      <c r="H42" s="40">
        <v>0</v>
      </c>
      <c r="I42" s="40">
        <v>1</v>
      </c>
      <c r="J42" s="40">
        <v>1</v>
      </c>
      <c r="K42" s="40">
        <v>0</v>
      </c>
      <c r="L42" s="40">
        <v>0</v>
      </c>
      <c r="M42" s="40">
        <v>0</v>
      </c>
      <c r="N42" s="40">
        <v>1</v>
      </c>
      <c r="O42" s="40">
        <v>1</v>
      </c>
      <c r="P42" s="40">
        <v>1</v>
      </c>
      <c r="Q42" s="40">
        <v>1</v>
      </c>
      <c r="R42" s="40">
        <v>0</v>
      </c>
      <c r="S42" s="40">
        <v>1</v>
      </c>
      <c r="T42" s="40">
        <v>1</v>
      </c>
      <c r="U42" s="40">
        <v>0</v>
      </c>
      <c r="V42" s="40">
        <v>0</v>
      </c>
      <c r="W42" s="40">
        <v>0</v>
      </c>
      <c r="X42" s="40">
        <v>0</v>
      </c>
      <c r="Y42" s="40">
        <v>1</v>
      </c>
      <c r="Z42" s="40">
        <v>0</v>
      </c>
      <c r="AA42" s="40">
        <v>0</v>
      </c>
      <c r="AB42" s="40">
        <v>0</v>
      </c>
      <c r="AC42" s="40">
        <v>0</v>
      </c>
      <c r="AD42" s="40">
        <v>0</v>
      </c>
      <c r="AE42" s="40">
        <v>1</v>
      </c>
      <c r="AF42" s="40">
        <v>1</v>
      </c>
      <c r="AG42" s="40">
        <v>1</v>
      </c>
      <c r="AH42" s="40">
        <v>1</v>
      </c>
      <c r="AI42" s="40">
        <v>1</v>
      </c>
      <c r="AJ42" s="40">
        <v>0</v>
      </c>
      <c r="AK42" s="40">
        <v>0</v>
      </c>
      <c r="AL42" s="40">
        <v>1</v>
      </c>
      <c r="AM42" s="40">
        <v>0</v>
      </c>
      <c r="AN42" s="40">
        <v>0</v>
      </c>
      <c r="AO42" s="40">
        <v>0</v>
      </c>
      <c r="AP42" s="40">
        <v>0</v>
      </c>
      <c r="AQ42" s="40">
        <v>1</v>
      </c>
      <c r="AR42" s="40">
        <v>1</v>
      </c>
      <c r="AS42" s="40">
        <v>1</v>
      </c>
      <c r="AT42" s="40">
        <v>0</v>
      </c>
      <c r="AU42" s="40">
        <v>1</v>
      </c>
      <c r="AV42" s="41">
        <v>0</v>
      </c>
      <c r="AW42" s="42">
        <f t="shared" si="15"/>
        <v>13</v>
      </c>
      <c r="AX42" s="40">
        <f t="shared" si="16"/>
        <v>10</v>
      </c>
      <c r="AY42" s="40">
        <f t="shared" si="17"/>
        <v>11</v>
      </c>
      <c r="AZ42" s="41">
        <f t="shared" si="18"/>
        <v>12</v>
      </c>
      <c r="BA42" s="14">
        <f t="shared" si="19"/>
        <v>23</v>
      </c>
      <c r="BB42" s="107"/>
      <c r="BC42" s="94"/>
    </row>
    <row r="43" spans="1:55" ht="14.45" customHeight="1">
      <c r="A43" s="22" t="s">
        <v>169</v>
      </c>
      <c r="B43" s="40">
        <v>0</v>
      </c>
      <c r="C43" s="40">
        <v>1</v>
      </c>
      <c r="D43" s="40">
        <v>1</v>
      </c>
      <c r="E43" s="40">
        <v>0</v>
      </c>
      <c r="F43" s="40">
        <v>1</v>
      </c>
      <c r="G43" s="40">
        <v>1</v>
      </c>
      <c r="H43" s="40">
        <v>0</v>
      </c>
      <c r="I43" s="40">
        <v>1</v>
      </c>
      <c r="J43" s="40">
        <v>0</v>
      </c>
      <c r="K43" s="40">
        <v>0</v>
      </c>
      <c r="L43" s="40">
        <v>0</v>
      </c>
      <c r="M43" s="40">
        <v>0</v>
      </c>
      <c r="N43" s="40">
        <v>0</v>
      </c>
      <c r="O43" s="40">
        <v>1</v>
      </c>
      <c r="P43" s="40">
        <v>1</v>
      </c>
      <c r="Q43" s="40">
        <v>0</v>
      </c>
      <c r="R43" s="40">
        <v>0</v>
      </c>
      <c r="S43" s="40">
        <v>0</v>
      </c>
      <c r="T43" s="40">
        <v>1</v>
      </c>
      <c r="U43" s="40">
        <v>0</v>
      </c>
      <c r="V43" s="40">
        <v>0</v>
      </c>
      <c r="W43" s="40">
        <v>1</v>
      </c>
      <c r="X43" s="40">
        <v>0</v>
      </c>
      <c r="Y43" s="40">
        <v>1</v>
      </c>
      <c r="Z43" s="40">
        <v>0</v>
      </c>
      <c r="AA43" s="40">
        <v>0</v>
      </c>
      <c r="AB43" s="40">
        <v>0</v>
      </c>
      <c r="AC43" s="40">
        <v>1</v>
      </c>
      <c r="AD43" s="40">
        <v>1</v>
      </c>
      <c r="AE43" s="40">
        <v>0</v>
      </c>
      <c r="AF43" s="40">
        <v>0</v>
      </c>
      <c r="AG43" s="40">
        <v>0</v>
      </c>
      <c r="AH43" s="40">
        <v>0</v>
      </c>
      <c r="AI43" s="40">
        <v>0</v>
      </c>
      <c r="AJ43" s="40">
        <v>1</v>
      </c>
      <c r="AK43" s="40">
        <v>0</v>
      </c>
      <c r="AL43" s="40">
        <v>0</v>
      </c>
      <c r="AM43" s="40">
        <v>0</v>
      </c>
      <c r="AN43" s="40">
        <v>0</v>
      </c>
      <c r="AO43" s="40">
        <v>1</v>
      </c>
      <c r="AP43" s="40">
        <v>0</v>
      </c>
      <c r="AQ43" s="40">
        <v>1</v>
      </c>
      <c r="AR43" s="40">
        <v>0</v>
      </c>
      <c r="AS43" s="40">
        <v>0</v>
      </c>
      <c r="AT43" s="40">
        <v>1</v>
      </c>
      <c r="AU43" s="40">
        <v>1</v>
      </c>
      <c r="AV43" s="41">
        <v>1</v>
      </c>
      <c r="AW43" s="42">
        <f t="shared" si="15"/>
        <v>10</v>
      </c>
      <c r="AX43" s="40">
        <f t="shared" si="16"/>
        <v>8</v>
      </c>
      <c r="AY43" s="40">
        <f t="shared" si="17"/>
        <v>8</v>
      </c>
      <c r="AZ43" s="41">
        <f t="shared" si="18"/>
        <v>10</v>
      </c>
      <c r="BA43" s="14">
        <f t="shared" si="19"/>
        <v>18</v>
      </c>
      <c r="BB43" s="107"/>
      <c r="BC43" s="94"/>
    </row>
    <row r="44" spans="1:55" ht="14.45" customHeight="1">
      <c r="A44" s="22" t="s">
        <v>170</v>
      </c>
      <c r="B44" s="40">
        <v>0</v>
      </c>
      <c r="C44" s="40">
        <v>0</v>
      </c>
      <c r="D44" s="40">
        <v>0</v>
      </c>
      <c r="E44" s="40">
        <v>0</v>
      </c>
      <c r="F44" s="40">
        <v>1</v>
      </c>
      <c r="G44" s="40">
        <v>0</v>
      </c>
      <c r="H44" s="40">
        <v>0</v>
      </c>
      <c r="I44" s="40">
        <v>0</v>
      </c>
      <c r="J44" s="40">
        <v>0</v>
      </c>
      <c r="K44" s="40">
        <v>0</v>
      </c>
      <c r="L44" s="40">
        <v>0</v>
      </c>
      <c r="M44" s="40">
        <v>0</v>
      </c>
      <c r="N44" s="40">
        <v>0</v>
      </c>
      <c r="O44" s="40">
        <v>1</v>
      </c>
      <c r="P44" s="40">
        <v>0</v>
      </c>
      <c r="Q44" s="40">
        <v>1</v>
      </c>
      <c r="R44" s="40">
        <v>0</v>
      </c>
      <c r="S44" s="40">
        <v>0</v>
      </c>
      <c r="T44" s="40">
        <v>1</v>
      </c>
      <c r="U44" s="40">
        <v>1</v>
      </c>
      <c r="V44" s="40">
        <v>0</v>
      </c>
      <c r="W44" s="40">
        <v>0</v>
      </c>
      <c r="X44" s="40">
        <v>0</v>
      </c>
      <c r="Y44" s="40">
        <v>0</v>
      </c>
      <c r="Z44" s="40">
        <v>0</v>
      </c>
      <c r="AA44" s="40">
        <v>0</v>
      </c>
      <c r="AB44" s="40">
        <v>0</v>
      </c>
      <c r="AC44" s="40">
        <v>0</v>
      </c>
      <c r="AD44" s="40">
        <v>0</v>
      </c>
      <c r="AE44" s="40">
        <v>0</v>
      </c>
      <c r="AF44" s="40">
        <v>0</v>
      </c>
      <c r="AG44" s="40">
        <v>0</v>
      </c>
      <c r="AH44" s="40">
        <v>0</v>
      </c>
      <c r="AI44" s="40">
        <v>0</v>
      </c>
      <c r="AJ44" s="40">
        <v>0</v>
      </c>
      <c r="AK44" s="40">
        <v>0</v>
      </c>
      <c r="AL44" s="40">
        <v>0</v>
      </c>
      <c r="AM44" s="40">
        <v>1</v>
      </c>
      <c r="AN44" s="40">
        <v>1</v>
      </c>
      <c r="AO44" s="40">
        <v>0</v>
      </c>
      <c r="AP44" s="40">
        <v>0</v>
      </c>
      <c r="AQ44" s="40">
        <v>1</v>
      </c>
      <c r="AR44" s="40">
        <v>1</v>
      </c>
      <c r="AS44" s="40">
        <v>0</v>
      </c>
      <c r="AT44" s="40">
        <v>0</v>
      </c>
      <c r="AU44" s="40">
        <v>1</v>
      </c>
      <c r="AV44" s="41">
        <v>1</v>
      </c>
      <c r="AW44" s="42">
        <f t="shared" si="15"/>
        <v>5</v>
      </c>
      <c r="AX44" s="40">
        <f t="shared" si="16"/>
        <v>6</v>
      </c>
      <c r="AY44" s="40">
        <f t="shared" si="17"/>
        <v>1</v>
      </c>
      <c r="AZ44" s="41">
        <f t="shared" si="18"/>
        <v>10</v>
      </c>
      <c r="BA44" s="14">
        <f t="shared" si="19"/>
        <v>11</v>
      </c>
      <c r="BB44" s="107"/>
      <c r="BC44" s="94"/>
    </row>
    <row r="45" spans="1:55" ht="14.45" customHeight="1">
      <c r="A45" s="22" t="s">
        <v>171</v>
      </c>
      <c r="B45" s="40">
        <v>1</v>
      </c>
      <c r="C45" s="40">
        <v>0</v>
      </c>
      <c r="D45" s="40">
        <v>0</v>
      </c>
      <c r="E45" s="40">
        <v>0</v>
      </c>
      <c r="F45" s="40">
        <v>0</v>
      </c>
      <c r="G45" s="40">
        <v>0</v>
      </c>
      <c r="H45" s="40">
        <v>0</v>
      </c>
      <c r="I45" s="40">
        <v>0</v>
      </c>
      <c r="J45" s="40">
        <v>0</v>
      </c>
      <c r="K45" s="40">
        <v>0</v>
      </c>
      <c r="L45" s="40">
        <v>0</v>
      </c>
      <c r="M45" s="40">
        <v>0</v>
      </c>
      <c r="N45" s="40">
        <v>1</v>
      </c>
      <c r="O45" s="40">
        <v>0</v>
      </c>
      <c r="P45" s="40">
        <v>0</v>
      </c>
      <c r="Q45" s="40">
        <v>1</v>
      </c>
      <c r="R45" s="40">
        <v>0</v>
      </c>
      <c r="S45" s="40">
        <v>0</v>
      </c>
      <c r="T45" s="40">
        <v>0</v>
      </c>
      <c r="U45" s="40">
        <v>0</v>
      </c>
      <c r="V45" s="40">
        <v>0</v>
      </c>
      <c r="W45" s="40">
        <v>1</v>
      </c>
      <c r="X45" s="40">
        <v>0</v>
      </c>
      <c r="Y45" s="40">
        <v>0</v>
      </c>
      <c r="Z45" s="40">
        <v>0</v>
      </c>
      <c r="AA45" s="40">
        <v>0</v>
      </c>
      <c r="AB45" s="40">
        <v>0</v>
      </c>
      <c r="AC45" s="40">
        <v>0</v>
      </c>
      <c r="AD45" s="40">
        <v>1</v>
      </c>
      <c r="AE45" s="40">
        <v>0</v>
      </c>
      <c r="AF45" s="40">
        <v>0</v>
      </c>
      <c r="AG45" s="40">
        <v>1</v>
      </c>
      <c r="AH45" s="40">
        <v>0</v>
      </c>
      <c r="AI45" s="40">
        <v>0</v>
      </c>
      <c r="AJ45" s="40">
        <v>1</v>
      </c>
      <c r="AK45" s="40">
        <v>0</v>
      </c>
      <c r="AL45" s="40">
        <v>0</v>
      </c>
      <c r="AM45" s="40">
        <v>0</v>
      </c>
      <c r="AN45" s="40">
        <v>0</v>
      </c>
      <c r="AO45" s="40">
        <v>0</v>
      </c>
      <c r="AP45" s="40">
        <v>0</v>
      </c>
      <c r="AQ45" s="40">
        <v>0</v>
      </c>
      <c r="AR45" s="40">
        <v>1</v>
      </c>
      <c r="AS45" s="40">
        <v>0</v>
      </c>
      <c r="AT45" s="40">
        <v>0</v>
      </c>
      <c r="AU45" s="40">
        <v>0</v>
      </c>
      <c r="AV45" s="41">
        <v>0</v>
      </c>
      <c r="AW45" s="42">
        <f t="shared" si="15"/>
        <v>4</v>
      </c>
      <c r="AX45" s="40">
        <f t="shared" si="16"/>
        <v>4</v>
      </c>
      <c r="AY45" s="40">
        <f t="shared" si="17"/>
        <v>4</v>
      </c>
      <c r="AZ45" s="41">
        <f t="shared" si="18"/>
        <v>4</v>
      </c>
      <c r="BA45" s="14">
        <f t="shared" si="19"/>
        <v>8</v>
      </c>
      <c r="BB45" s="107"/>
      <c r="BC45" s="94"/>
    </row>
    <row r="46" spans="1:55" ht="14.45" customHeight="1">
      <c r="A46" s="22" t="s">
        <v>172</v>
      </c>
      <c r="B46" s="40">
        <v>0</v>
      </c>
      <c r="C46" s="40">
        <v>0</v>
      </c>
      <c r="D46" s="40">
        <v>0</v>
      </c>
      <c r="E46" s="40">
        <v>0</v>
      </c>
      <c r="F46" s="40">
        <v>0</v>
      </c>
      <c r="G46" s="40">
        <v>0</v>
      </c>
      <c r="H46" s="40">
        <v>0</v>
      </c>
      <c r="I46" s="40">
        <v>1</v>
      </c>
      <c r="J46" s="40">
        <v>0</v>
      </c>
      <c r="K46" s="40">
        <v>0</v>
      </c>
      <c r="L46" s="40">
        <v>0</v>
      </c>
      <c r="M46" s="40">
        <v>0</v>
      </c>
      <c r="N46" s="40">
        <v>0</v>
      </c>
      <c r="O46" s="40">
        <v>0</v>
      </c>
      <c r="P46" s="40">
        <v>0</v>
      </c>
      <c r="Q46" s="40">
        <v>0</v>
      </c>
      <c r="R46" s="40">
        <v>0</v>
      </c>
      <c r="S46" s="40">
        <v>0</v>
      </c>
      <c r="T46" s="40">
        <v>0</v>
      </c>
      <c r="U46" s="40">
        <v>0</v>
      </c>
      <c r="V46" s="40">
        <v>0</v>
      </c>
      <c r="W46" s="40">
        <v>0</v>
      </c>
      <c r="X46" s="40">
        <v>0</v>
      </c>
      <c r="Y46" s="40">
        <v>0</v>
      </c>
      <c r="Z46" s="40">
        <v>0</v>
      </c>
      <c r="AA46" s="40">
        <v>1</v>
      </c>
      <c r="AB46" s="40">
        <v>0</v>
      </c>
      <c r="AC46" s="40">
        <v>0</v>
      </c>
      <c r="AD46" s="40">
        <v>0</v>
      </c>
      <c r="AE46" s="40">
        <v>0</v>
      </c>
      <c r="AF46" s="40">
        <v>1</v>
      </c>
      <c r="AG46" s="40">
        <v>0</v>
      </c>
      <c r="AH46" s="40">
        <v>0</v>
      </c>
      <c r="AI46" s="40">
        <v>0</v>
      </c>
      <c r="AJ46" s="40">
        <v>0</v>
      </c>
      <c r="AK46" s="40">
        <v>1</v>
      </c>
      <c r="AL46" s="40">
        <v>1</v>
      </c>
      <c r="AM46" s="40">
        <v>1</v>
      </c>
      <c r="AN46" s="40">
        <v>0</v>
      </c>
      <c r="AO46" s="40">
        <v>0</v>
      </c>
      <c r="AP46" s="40">
        <v>0</v>
      </c>
      <c r="AQ46" s="40">
        <v>0</v>
      </c>
      <c r="AR46" s="40">
        <v>0</v>
      </c>
      <c r="AS46" s="40">
        <v>0</v>
      </c>
      <c r="AT46" s="40">
        <v>0</v>
      </c>
      <c r="AU46" s="40">
        <v>0</v>
      </c>
      <c r="AV46" s="41">
        <v>1</v>
      </c>
      <c r="AW46" s="42">
        <f t="shared" si="15"/>
        <v>1</v>
      </c>
      <c r="AX46" s="40">
        <f t="shared" si="16"/>
        <v>6</v>
      </c>
      <c r="AY46" s="40">
        <f t="shared" si="17"/>
        <v>3</v>
      </c>
      <c r="AZ46" s="41">
        <f t="shared" si="18"/>
        <v>4</v>
      </c>
      <c r="BA46" s="14">
        <f t="shared" si="19"/>
        <v>7</v>
      </c>
      <c r="BB46" s="107"/>
      <c r="BC46" s="94"/>
    </row>
    <row r="47" spans="1:55" ht="14.45" customHeight="1">
      <c r="A47" s="22" t="s">
        <v>173</v>
      </c>
      <c r="B47" s="40">
        <v>1</v>
      </c>
      <c r="C47" s="40">
        <v>0</v>
      </c>
      <c r="D47" s="40">
        <v>0</v>
      </c>
      <c r="E47" s="40">
        <v>0</v>
      </c>
      <c r="F47" s="40">
        <v>0</v>
      </c>
      <c r="G47" s="40">
        <v>0</v>
      </c>
      <c r="H47" s="40">
        <v>0</v>
      </c>
      <c r="I47" s="40">
        <v>0</v>
      </c>
      <c r="J47" s="40">
        <v>0</v>
      </c>
      <c r="K47" s="40">
        <v>0</v>
      </c>
      <c r="L47" s="40">
        <v>1</v>
      </c>
      <c r="M47" s="40">
        <v>1</v>
      </c>
      <c r="N47" s="40">
        <v>0</v>
      </c>
      <c r="O47" s="40">
        <v>0</v>
      </c>
      <c r="P47" s="40">
        <v>0</v>
      </c>
      <c r="Q47" s="40">
        <v>0</v>
      </c>
      <c r="R47" s="40">
        <v>0</v>
      </c>
      <c r="S47" s="40">
        <v>0</v>
      </c>
      <c r="T47" s="40">
        <v>0</v>
      </c>
      <c r="U47" s="40">
        <v>0</v>
      </c>
      <c r="V47" s="40">
        <v>0</v>
      </c>
      <c r="W47" s="40">
        <v>0</v>
      </c>
      <c r="X47" s="40">
        <v>0</v>
      </c>
      <c r="Y47" s="40">
        <v>0</v>
      </c>
      <c r="Z47" s="40">
        <v>0</v>
      </c>
      <c r="AA47" s="40">
        <v>0</v>
      </c>
      <c r="AB47" s="40">
        <v>0</v>
      </c>
      <c r="AC47" s="40">
        <v>0</v>
      </c>
      <c r="AD47" s="40">
        <v>0</v>
      </c>
      <c r="AE47" s="40">
        <v>0</v>
      </c>
      <c r="AF47" s="40">
        <v>0</v>
      </c>
      <c r="AG47" s="40">
        <v>0</v>
      </c>
      <c r="AH47" s="40">
        <v>0</v>
      </c>
      <c r="AI47" s="40">
        <v>0</v>
      </c>
      <c r="AJ47" s="40">
        <v>0</v>
      </c>
      <c r="AK47" s="40">
        <v>0</v>
      </c>
      <c r="AL47" s="40">
        <v>0</v>
      </c>
      <c r="AM47" s="40">
        <v>0</v>
      </c>
      <c r="AN47" s="40">
        <v>0</v>
      </c>
      <c r="AO47" s="40">
        <v>0</v>
      </c>
      <c r="AP47" s="40">
        <v>0</v>
      </c>
      <c r="AQ47" s="40">
        <v>0</v>
      </c>
      <c r="AR47" s="40">
        <v>0</v>
      </c>
      <c r="AS47" s="40">
        <v>0</v>
      </c>
      <c r="AT47" s="40">
        <v>0</v>
      </c>
      <c r="AU47" s="40">
        <v>0</v>
      </c>
      <c r="AV47" s="41">
        <v>0</v>
      </c>
      <c r="AW47" s="42">
        <f t="shared" si="15"/>
        <v>3</v>
      </c>
      <c r="AX47" s="40">
        <f t="shared" si="16"/>
        <v>0</v>
      </c>
      <c r="AY47" s="40">
        <f t="shared" si="17"/>
        <v>3</v>
      </c>
      <c r="AZ47" s="41">
        <f t="shared" si="18"/>
        <v>0</v>
      </c>
      <c r="BA47" s="14">
        <f t="shared" si="19"/>
        <v>3</v>
      </c>
      <c r="BB47" s="107"/>
      <c r="BC47" s="94"/>
    </row>
    <row r="48" spans="1:55" ht="14.45" customHeight="1">
      <c r="A48" s="22" t="s">
        <v>174</v>
      </c>
      <c r="B48" s="40">
        <v>0</v>
      </c>
      <c r="C48" s="40">
        <v>0</v>
      </c>
      <c r="D48" s="40">
        <v>0</v>
      </c>
      <c r="E48" s="40">
        <v>0</v>
      </c>
      <c r="F48" s="40">
        <v>0</v>
      </c>
      <c r="G48" s="40">
        <v>0</v>
      </c>
      <c r="H48" s="40">
        <v>0</v>
      </c>
      <c r="I48" s="40">
        <v>0</v>
      </c>
      <c r="J48" s="40">
        <v>0</v>
      </c>
      <c r="K48" s="40">
        <v>0</v>
      </c>
      <c r="L48" s="40">
        <v>0</v>
      </c>
      <c r="M48" s="40">
        <v>0</v>
      </c>
      <c r="N48" s="40">
        <v>0</v>
      </c>
      <c r="O48" s="40">
        <v>0</v>
      </c>
      <c r="P48" s="40">
        <v>0</v>
      </c>
      <c r="Q48" s="40">
        <v>0</v>
      </c>
      <c r="R48" s="40">
        <v>0</v>
      </c>
      <c r="S48" s="40">
        <v>0</v>
      </c>
      <c r="T48" s="40">
        <v>0</v>
      </c>
      <c r="U48" s="40">
        <v>0</v>
      </c>
      <c r="V48" s="40">
        <v>0</v>
      </c>
      <c r="W48" s="40">
        <v>0</v>
      </c>
      <c r="X48" s="40">
        <v>0</v>
      </c>
      <c r="Y48" s="40">
        <v>0</v>
      </c>
      <c r="Z48" s="40">
        <v>0</v>
      </c>
      <c r="AA48" s="40">
        <v>0</v>
      </c>
      <c r="AB48" s="40">
        <v>0</v>
      </c>
      <c r="AC48" s="40">
        <v>0</v>
      </c>
      <c r="AD48" s="40">
        <v>0</v>
      </c>
      <c r="AE48" s="40">
        <v>0</v>
      </c>
      <c r="AF48" s="40">
        <v>0</v>
      </c>
      <c r="AG48" s="40">
        <v>0</v>
      </c>
      <c r="AH48" s="40">
        <v>0</v>
      </c>
      <c r="AI48" s="40">
        <v>1</v>
      </c>
      <c r="AJ48" s="40">
        <v>0</v>
      </c>
      <c r="AK48" s="40">
        <v>0</v>
      </c>
      <c r="AL48" s="40">
        <v>0</v>
      </c>
      <c r="AM48" s="40">
        <v>0</v>
      </c>
      <c r="AN48" s="40">
        <v>0</v>
      </c>
      <c r="AO48" s="40">
        <v>0</v>
      </c>
      <c r="AP48" s="40">
        <v>0</v>
      </c>
      <c r="AQ48" s="40">
        <v>0</v>
      </c>
      <c r="AR48" s="40">
        <v>1</v>
      </c>
      <c r="AS48" s="40">
        <v>0</v>
      </c>
      <c r="AT48" s="40">
        <v>0</v>
      </c>
      <c r="AU48" s="40">
        <v>0</v>
      </c>
      <c r="AV48" s="41">
        <v>0</v>
      </c>
      <c r="AW48" s="42">
        <f t="shared" si="15"/>
        <v>0</v>
      </c>
      <c r="AX48" s="40">
        <f t="shared" si="16"/>
        <v>2</v>
      </c>
      <c r="AY48" s="40">
        <f t="shared" si="17"/>
        <v>1</v>
      </c>
      <c r="AZ48" s="41">
        <f t="shared" si="18"/>
        <v>1</v>
      </c>
      <c r="BA48" s="14">
        <f t="shared" si="19"/>
        <v>2</v>
      </c>
      <c r="BB48" s="107"/>
      <c r="BC48" s="94"/>
    </row>
    <row r="49" spans="1:55" ht="14.45" customHeight="1">
      <c r="A49" s="22" t="s">
        <v>175</v>
      </c>
      <c r="B49" s="40">
        <v>0</v>
      </c>
      <c r="C49" s="40">
        <v>0</v>
      </c>
      <c r="D49" s="40">
        <v>0</v>
      </c>
      <c r="E49" s="40">
        <v>0</v>
      </c>
      <c r="F49" s="40">
        <v>0</v>
      </c>
      <c r="G49" s="40">
        <v>0</v>
      </c>
      <c r="H49" s="40">
        <v>0</v>
      </c>
      <c r="I49" s="40">
        <v>0</v>
      </c>
      <c r="J49" s="40">
        <v>0</v>
      </c>
      <c r="K49" s="40">
        <v>1</v>
      </c>
      <c r="L49" s="40">
        <v>0</v>
      </c>
      <c r="M49" s="40">
        <v>0</v>
      </c>
      <c r="N49" s="40">
        <v>0</v>
      </c>
      <c r="O49" s="40">
        <v>0</v>
      </c>
      <c r="P49" s="40">
        <v>0</v>
      </c>
      <c r="Q49" s="40">
        <v>0</v>
      </c>
      <c r="R49" s="40">
        <v>0</v>
      </c>
      <c r="S49" s="40">
        <v>0</v>
      </c>
      <c r="T49" s="40">
        <v>0</v>
      </c>
      <c r="U49" s="40">
        <v>0</v>
      </c>
      <c r="V49" s="40">
        <v>0</v>
      </c>
      <c r="W49" s="40">
        <v>0</v>
      </c>
      <c r="X49" s="40">
        <v>0</v>
      </c>
      <c r="Y49" s="40">
        <v>0</v>
      </c>
      <c r="Z49" s="40">
        <v>0</v>
      </c>
      <c r="AA49" s="40">
        <v>0</v>
      </c>
      <c r="AB49" s="40">
        <v>0</v>
      </c>
      <c r="AC49" s="40">
        <v>0</v>
      </c>
      <c r="AD49" s="40">
        <v>0</v>
      </c>
      <c r="AE49" s="40">
        <v>0</v>
      </c>
      <c r="AF49" s="40">
        <v>0</v>
      </c>
      <c r="AG49" s="40">
        <v>0</v>
      </c>
      <c r="AH49" s="40">
        <v>0</v>
      </c>
      <c r="AI49" s="40">
        <v>0</v>
      </c>
      <c r="AJ49" s="40">
        <v>0</v>
      </c>
      <c r="AK49" s="40">
        <v>0</v>
      </c>
      <c r="AL49" s="40">
        <v>0</v>
      </c>
      <c r="AM49" s="40">
        <v>0</v>
      </c>
      <c r="AN49" s="40">
        <v>0</v>
      </c>
      <c r="AO49" s="40">
        <v>0</v>
      </c>
      <c r="AP49" s="40">
        <v>0</v>
      </c>
      <c r="AQ49" s="40">
        <v>0</v>
      </c>
      <c r="AR49" s="40">
        <v>0</v>
      </c>
      <c r="AS49" s="40">
        <v>0</v>
      </c>
      <c r="AT49" s="40">
        <v>0</v>
      </c>
      <c r="AU49" s="40">
        <v>0</v>
      </c>
      <c r="AV49" s="41">
        <v>0</v>
      </c>
      <c r="AW49" s="42">
        <f t="shared" si="15"/>
        <v>1</v>
      </c>
      <c r="AX49" s="40">
        <f t="shared" si="16"/>
        <v>0</v>
      </c>
      <c r="AY49" s="40">
        <f t="shared" si="17"/>
        <v>1</v>
      </c>
      <c r="AZ49" s="41">
        <f t="shared" si="18"/>
        <v>0</v>
      </c>
      <c r="BA49" s="14">
        <f t="shared" si="19"/>
        <v>1</v>
      </c>
      <c r="BB49" s="107"/>
      <c r="BC49" s="94"/>
    </row>
    <row r="50" spans="1:55" ht="14.45" customHeight="1">
      <c r="A50" s="22" t="s">
        <v>176</v>
      </c>
      <c r="B50" s="40">
        <v>0</v>
      </c>
      <c r="C50" s="40">
        <v>0</v>
      </c>
      <c r="D50" s="40">
        <v>0</v>
      </c>
      <c r="E50" s="40">
        <v>0</v>
      </c>
      <c r="F50" s="40">
        <v>0</v>
      </c>
      <c r="G50" s="40">
        <v>0</v>
      </c>
      <c r="H50" s="40">
        <v>0</v>
      </c>
      <c r="I50" s="40">
        <v>0</v>
      </c>
      <c r="J50" s="40">
        <v>0</v>
      </c>
      <c r="K50" s="40">
        <v>0</v>
      </c>
      <c r="L50" s="40">
        <v>0</v>
      </c>
      <c r="M50" s="40">
        <v>0</v>
      </c>
      <c r="N50" s="40">
        <v>0</v>
      </c>
      <c r="O50" s="40">
        <v>0</v>
      </c>
      <c r="P50" s="40">
        <v>0</v>
      </c>
      <c r="Q50" s="40">
        <v>0</v>
      </c>
      <c r="R50" s="40">
        <v>0</v>
      </c>
      <c r="S50" s="40">
        <v>0</v>
      </c>
      <c r="T50" s="40">
        <v>0</v>
      </c>
      <c r="U50" s="40">
        <v>0</v>
      </c>
      <c r="V50" s="40">
        <v>0</v>
      </c>
      <c r="W50" s="40">
        <v>0</v>
      </c>
      <c r="X50" s="40">
        <v>0</v>
      </c>
      <c r="Y50" s="40">
        <v>1</v>
      </c>
      <c r="Z50" s="40">
        <v>0</v>
      </c>
      <c r="AA50" s="40">
        <v>0</v>
      </c>
      <c r="AB50" s="40">
        <v>0</v>
      </c>
      <c r="AC50" s="40">
        <v>0</v>
      </c>
      <c r="AD50" s="40">
        <v>0</v>
      </c>
      <c r="AE50" s="40">
        <v>0</v>
      </c>
      <c r="AF50" s="40">
        <v>0</v>
      </c>
      <c r="AG50" s="40">
        <v>0</v>
      </c>
      <c r="AH50" s="40">
        <v>0</v>
      </c>
      <c r="AI50" s="40">
        <v>0</v>
      </c>
      <c r="AJ50" s="40">
        <v>0</v>
      </c>
      <c r="AK50" s="40">
        <v>0</v>
      </c>
      <c r="AL50" s="40">
        <v>0</v>
      </c>
      <c r="AM50" s="40">
        <v>0</v>
      </c>
      <c r="AN50" s="40">
        <v>0</v>
      </c>
      <c r="AO50" s="40">
        <v>0</v>
      </c>
      <c r="AP50" s="40">
        <v>0</v>
      </c>
      <c r="AQ50" s="40">
        <v>0</v>
      </c>
      <c r="AR50" s="40">
        <v>0</v>
      </c>
      <c r="AS50" s="40">
        <v>0</v>
      </c>
      <c r="AT50" s="40">
        <v>0</v>
      </c>
      <c r="AU50" s="40">
        <v>0</v>
      </c>
      <c r="AV50" s="41">
        <v>0</v>
      </c>
      <c r="AW50" s="42">
        <f t="shared" si="15"/>
        <v>1</v>
      </c>
      <c r="AX50" s="40">
        <f t="shared" si="16"/>
        <v>0</v>
      </c>
      <c r="AY50" s="40">
        <f t="shared" si="17"/>
        <v>0</v>
      </c>
      <c r="AZ50" s="41">
        <f t="shared" si="18"/>
        <v>1</v>
      </c>
      <c r="BA50" s="14">
        <f t="shared" si="19"/>
        <v>1</v>
      </c>
      <c r="BB50" s="107"/>
      <c r="BC50" s="94"/>
    </row>
    <row r="51" spans="1:55" ht="14.45" customHeight="1">
      <c r="A51" s="22" t="s">
        <v>177</v>
      </c>
      <c r="B51" s="40">
        <v>0</v>
      </c>
      <c r="C51" s="40">
        <v>0</v>
      </c>
      <c r="D51" s="40">
        <v>0</v>
      </c>
      <c r="E51" s="40">
        <v>0</v>
      </c>
      <c r="F51" s="40">
        <v>0</v>
      </c>
      <c r="G51" s="40">
        <v>0</v>
      </c>
      <c r="H51" s="40">
        <v>0</v>
      </c>
      <c r="I51" s="40">
        <v>0</v>
      </c>
      <c r="J51" s="40">
        <v>0</v>
      </c>
      <c r="K51" s="40">
        <v>0</v>
      </c>
      <c r="L51" s="40">
        <v>0</v>
      </c>
      <c r="M51" s="40">
        <v>0</v>
      </c>
      <c r="N51" s="40">
        <v>0</v>
      </c>
      <c r="O51" s="40">
        <v>0</v>
      </c>
      <c r="P51" s="40">
        <v>0</v>
      </c>
      <c r="Q51" s="40">
        <v>0</v>
      </c>
      <c r="R51" s="40">
        <v>0</v>
      </c>
      <c r="S51" s="40">
        <v>0</v>
      </c>
      <c r="T51" s="40">
        <v>0</v>
      </c>
      <c r="U51" s="40">
        <v>0</v>
      </c>
      <c r="V51" s="40">
        <v>0</v>
      </c>
      <c r="W51" s="40">
        <v>0</v>
      </c>
      <c r="X51" s="40">
        <v>0</v>
      </c>
      <c r="Y51" s="40">
        <v>0</v>
      </c>
      <c r="Z51" s="40">
        <v>0</v>
      </c>
      <c r="AA51" s="40">
        <v>0</v>
      </c>
      <c r="AB51" s="40">
        <v>0</v>
      </c>
      <c r="AC51" s="40">
        <v>0</v>
      </c>
      <c r="AD51" s="40">
        <v>0</v>
      </c>
      <c r="AE51" s="40">
        <v>0</v>
      </c>
      <c r="AF51" s="40">
        <v>0</v>
      </c>
      <c r="AG51" s="40">
        <v>0</v>
      </c>
      <c r="AH51" s="40">
        <v>0</v>
      </c>
      <c r="AI51" s="40">
        <v>0</v>
      </c>
      <c r="AJ51" s="40">
        <v>1</v>
      </c>
      <c r="AK51" s="40">
        <v>0</v>
      </c>
      <c r="AL51" s="40">
        <v>0</v>
      </c>
      <c r="AM51" s="40">
        <v>0</v>
      </c>
      <c r="AN51" s="40">
        <v>0</v>
      </c>
      <c r="AO51" s="40">
        <v>0</v>
      </c>
      <c r="AP51" s="40">
        <v>0</v>
      </c>
      <c r="AQ51" s="40">
        <v>0</v>
      </c>
      <c r="AR51" s="40">
        <v>0</v>
      </c>
      <c r="AS51" s="40">
        <v>0</v>
      </c>
      <c r="AT51" s="40">
        <v>0</v>
      </c>
      <c r="AU51" s="40">
        <v>0</v>
      </c>
      <c r="AV51" s="41">
        <v>0</v>
      </c>
      <c r="AW51" s="42">
        <f t="shared" si="15"/>
        <v>0</v>
      </c>
      <c r="AX51" s="40">
        <f t="shared" si="16"/>
        <v>1</v>
      </c>
      <c r="AY51" s="40">
        <f t="shared" si="17"/>
        <v>1</v>
      </c>
      <c r="AZ51" s="41">
        <f t="shared" si="18"/>
        <v>0</v>
      </c>
      <c r="BA51" s="14">
        <f t="shared" si="19"/>
        <v>1</v>
      </c>
      <c r="BB51" s="107"/>
      <c r="BC51" s="94"/>
    </row>
    <row r="52" spans="1:55" ht="14.45" customHeight="1">
      <c r="A52" s="22" t="s">
        <v>178</v>
      </c>
      <c r="B52" s="40">
        <v>0</v>
      </c>
      <c r="C52" s="40">
        <v>0</v>
      </c>
      <c r="D52" s="40">
        <v>0</v>
      </c>
      <c r="E52" s="40">
        <v>0</v>
      </c>
      <c r="F52" s="40">
        <v>0</v>
      </c>
      <c r="G52" s="40">
        <v>0</v>
      </c>
      <c r="H52" s="40">
        <v>0</v>
      </c>
      <c r="I52" s="40">
        <v>0</v>
      </c>
      <c r="J52" s="40">
        <v>0</v>
      </c>
      <c r="K52" s="40">
        <v>0</v>
      </c>
      <c r="L52" s="40">
        <v>0</v>
      </c>
      <c r="M52" s="40">
        <v>0</v>
      </c>
      <c r="N52" s="40">
        <v>0</v>
      </c>
      <c r="O52" s="40">
        <v>0</v>
      </c>
      <c r="P52" s="40">
        <v>0</v>
      </c>
      <c r="Q52" s="40">
        <v>0</v>
      </c>
      <c r="R52" s="40">
        <v>0</v>
      </c>
      <c r="S52" s="40">
        <v>0</v>
      </c>
      <c r="T52" s="40">
        <v>0</v>
      </c>
      <c r="U52" s="40">
        <v>0</v>
      </c>
      <c r="V52" s="40">
        <v>0</v>
      </c>
      <c r="W52" s="40">
        <v>0</v>
      </c>
      <c r="X52" s="40">
        <v>0</v>
      </c>
      <c r="Y52" s="40">
        <v>0</v>
      </c>
      <c r="Z52" s="40">
        <v>0</v>
      </c>
      <c r="AA52" s="40">
        <v>0</v>
      </c>
      <c r="AB52" s="40">
        <v>0</v>
      </c>
      <c r="AC52" s="40">
        <v>0</v>
      </c>
      <c r="AD52" s="40">
        <v>0</v>
      </c>
      <c r="AE52" s="40">
        <v>0</v>
      </c>
      <c r="AF52" s="40">
        <v>0</v>
      </c>
      <c r="AG52" s="40">
        <v>0</v>
      </c>
      <c r="AH52" s="40">
        <v>0</v>
      </c>
      <c r="AI52" s="40">
        <v>0</v>
      </c>
      <c r="AJ52" s="40">
        <v>1</v>
      </c>
      <c r="AK52" s="40">
        <v>0</v>
      </c>
      <c r="AL52" s="40">
        <v>0</v>
      </c>
      <c r="AM52" s="40">
        <v>0</v>
      </c>
      <c r="AN52" s="40">
        <v>0</v>
      </c>
      <c r="AO52" s="40">
        <v>0</v>
      </c>
      <c r="AP52" s="40">
        <v>0</v>
      </c>
      <c r="AQ52" s="40">
        <v>0</v>
      </c>
      <c r="AR52" s="40">
        <v>0</v>
      </c>
      <c r="AS52" s="40">
        <v>0</v>
      </c>
      <c r="AT52" s="40">
        <v>0</v>
      </c>
      <c r="AU52" s="40">
        <v>0</v>
      </c>
      <c r="AV52" s="41">
        <v>0</v>
      </c>
      <c r="AW52" s="42">
        <f t="shared" si="15"/>
        <v>0</v>
      </c>
      <c r="AX52" s="40">
        <f t="shared" si="16"/>
        <v>1</v>
      </c>
      <c r="AY52" s="40">
        <f t="shared" si="17"/>
        <v>1</v>
      </c>
      <c r="AZ52" s="41">
        <f t="shared" si="18"/>
        <v>0</v>
      </c>
      <c r="BA52" s="14">
        <f t="shared" si="19"/>
        <v>1</v>
      </c>
      <c r="BB52" s="107"/>
      <c r="BC52" s="95"/>
    </row>
    <row r="53" spans="1:55">
      <c r="A53" s="23" t="s">
        <v>179</v>
      </c>
      <c r="B53" s="37"/>
      <c r="C53" s="37"/>
      <c r="D53" s="37"/>
      <c r="E53" s="37"/>
      <c r="F53" s="37"/>
      <c r="G53" s="37"/>
      <c r="H53" s="37"/>
      <c r="I53" s="37"/>
      <c r="J53" s="37"/>
      <c r="K53" s="37"/>
      <c r="L53" s="37"/>
      <c r="M53" s="37"/>
      <c r="N53" s="37"/>
      <c r="O53" s="37"/>
      <c r="P53" s="37"/>
      <c r="Q53" s="37"/>
      <c r="R53" s="37"/>
      <c r="S53" s="37"/>
      <c r="T53" s="37"/>
      <c r="U53" s="37"/>
      <c r="V53" s="37"/>
      <c r="W53" s="37"/>
      <c r="X53" s="37"/>
      <c r="Y53" s="37"/>
      <c r="Z53" s="37"/>
      <c r="AA53" s="37"/>
      <c r="AB53" s="37"/>
      <c r="AC53" s="37"/>
      <c r="AD53" s="37"/>
      <c r="AE53" s="37"/>
      <c r="AF53" s="37"/>
      <c r="AG53" s="37"/>
      <c r="AH53" s="37"/>
      <c r="AI53" s="37"/>
      <c r="AJ53" s="37"/>
      <c r="AK53" s="37"/>
      <c r="AL53" s="37"/>
      <c r="AM53" s="37"/>
      <c r="AN53" s="37"/>
      <c r="AO53" s="37"/>
      <c r="AP53" s="37"/>
      <c r="AQ53" s="37"/>
      <c r="AR53" s="37"/>
      <c r="AS53" s="37"/>
      <c r="AT53" s="37"/>
      <c r="AU53" s="37"/>
      <c r="AV53" s="38"/>
      <c r="AW53" s="39"/>
      <c r="AX53" s="37"/>
      <c r="AY53" s="37"/>
      <c r="AZ53" s="38"/>
      <c r="BA53" s="43"/>
      <c r="BB53" s="52"/>
      <c r="BC53" s="54"/>
    </row>
    <row r="54" spans="1:55" ht="14.45" customHeight="1">
      <c r="A54" s="22" t="s">
        <v>180</v>
      </c>
      <c r="B54" s="40">
        <v>0</v>
      </c>
      <c r="C54" s="40">
        <v>1</v>
      </c>
      <c r="D54" s="40">
        <v>0</v>
      </c>
      <c r="E54" s="40">
        <v>0</v>
      </c>
      <c r="F54" s="40">
        <v>0</v>
      </c>
      <c r="G54" s="40">
        <v>1</v>
      </c>
      <c r="H54" s="40">
        <v>1</v>
      </c>
      <c r="I54" s="40">
        <v>0</v>
      </c>
      <c r="J54" s="40">
        <v>0</v>
      </c>
      <c r="K54" s="40">
        <v>0</v>
      </c>
      <c r="L54" s="40">
        <v>1</v>
      </c>
      <c r="M54" s="40">
        <v>0</v>
      </c>
      <c r="N54" s="40">
        <v>0</v>
      </c>
      <c r="O54" s="40">
        <v>0</v>
      </c>
      <c r="P54" s="40">
        <v>0</v>
      </c>
      <c r="Q54" s="40">
        <v>0</v>
      </c>
      <c r="R54" s="40">
        <v>0</v>
      </c>
      <c r="S54" s="40">
        <v>1</v>
      </c>
      <c r="T54" s="40">
        <v>0</v>
      </c>
      <c r="U54" s="40">
        <v>0</v>
      </c>
      <c r="V54" s="40">
        <v>0</v>
      </c>
      <c r="W54" s="40">
        <v>0</v>
      </c>
      <c r="X54" s="40">
        <v>0</v>
      </c>
      <c r="Y54" s="40">
        <v>0</v>
      </c>
      <c r="Z54" s="40">
        <v>0</v>
      </c>
      <c r="AA54" s="40">
        <v>0</v>
      </c>
      <c r="AB54" s="40">
        <v>0</v>
      </c>
      <c r="AC54" s="40">
        <v>0</v>
      </c>
      <c r="AD54" s="40">
        <v>0</v>
      </c>
      <c r="AE54" s="40">
        <v>0</v>
      </c>
      <c r="AF54" s="40">
        <v>0</v>
      </c>
      <c r="AG54" s="40">
        <v>1</v>
      </c>
      <c r="AH54" s="40">
        <v>0</v>
      </c>
      <c r="AI54" s="40">
        <v>0</v>
      </c>
      <c r="AJ54" s="40">
        <v>0</v>
      </c>
      <c r="AK54" s="40">
        <v>1</v>
      </c>
      <c r="AL54" s="40">
        <v>0</v>
      </c>
      <c r="AM54" s="40">
        <v>0</v>
      </c>
      <c r="AN54" s="40">
        <v>0</v>
      </c>
      <c r="AO54" s="40">
        <v>0</v>
      </c>
      <c r="AP54" s="40">
        <v>0</v>
      </c>
      <c r="AQ54" s="40">
        <v>0</v>
      </c>
      <c r="AR54" s="40">
        <v>0</v>
      </c>
      <c r="AS54" s="40">
        <v>0</v>
      </c>
      <c r="AT54" s="40">
        <v>0</v>
      </c>
      <c r="AU54" s="40">
        <v>1</v>
      </c>
      <c r="AV54" s="41">
        <v>0</v>
      </c>
      <c r="AW54" s="42">
        <f t="shared" ref="AW54:AW70" si="20">SUM(B54:Y54)</f>
        <v>5</v>
      </c>
      <c r="AX54" s="40">
        <f t="shared" ref="AX54:AX70" si="21">SUM(Z54:AV54)</f>
        <v>3</v>
      </c>
      <c r="AY54" s="40">
        <f t="shared" ref="AY54:AY70" si="22">SUM(B54:M54)+ SUM(Z54:AJ54)</f>
        <v>5</v>
      </c>
      <c r="AZ54" s="41">
        <f t="shared" ref="AZ54:AZ70" si="23">SUM(N54:Y54) + SUM(AK54:AV54)</f>
        <v>3</v>
      </c>
      <c r="BA54" s="14">
        <f t="shared" ref="BA54:BA70" si="24">SUM(B54:AV54)</f>
        <v>8</v>
      </c>
      <c r="BB54" s="106" t="s">
        <v>181</v>
      </c>
      <c r="BC54" s="89" t="s">
        <v>182</v>
      </c>
    </row>
    <row r="55" spans="1:55" ht="14.45" customHeight="1">
      <c r="A55" s="22" t="s">
        <v>183</v>
      </c>
      <c r="B55" s="40">
        <v>1</v>
      </c>
      <c r="C55" s="40">
        <v>0</v>
      </c>
      <c r="D55" s="40">
        <v>0</v>
      </c>
      <c r="E55" s="40">
        <v>0</v>
      </c>
      <c r="F55" s="40">
        <v>1</v>
      </c>
      <c r="G55" s="40">
        <v>0</v>
      </c>
      <c r="H55" s="40">
        <v>0</v>
      </c>
      <c r="I55" s="40">
        <v>0</v>
      </c>
      <c r="J55" s="40">
        <v>0</v>
      </c>
      <c r="K55" s="40">
        <v>0</v>
      </c>
      <c r="L55" s="40">
        <v>0</v>
      </c>
      <c r="M55" s="40">
        <v>0</v>
      </c>
      <c r="N55" s="40">
        <v>0</v>
      </c>
      <c r="O55" s="40">
        <v>0</v>
      </c>
      <c r="P55" s="40">
        <v>0</v>
      </c>
      <c r="Q55" s="40">
        <v>0</v>
      </c>
      <c r="R55" s="40">
        <v>0</v>
      </c>
      <c r="S55" s="40">
        <v>0</v>
      </c>
      <c r="T55" s="40">
        <v>0</v>
      </c>
      <c r="U55" s="40">
        <v>0</v>
      </c>
      <c r="V55" s="40">
        <v>0</v>
      </c>
      <c r="W55" s="40">
        <v>0</v>
      </c>
      <c r="X55" s="40">
        <v>0</v>
      </c>
      <c r="Y55" s="40">
        <v>0</v>
      </c>
      <c r="Z55" s="40">
        <v>1</v>
      </c>
      <c r="AA55" s="40">
        <v>0</v>
      </c>
      <c r="AB55" s="40">
        <v>0</v>
      </c>
      <c r="AC55" s="40">
        <v>0</v>
      </c>
      <c r="AD55" s="40">
        <v>0</v>
      </c>
      <c r="AE55" s="40">
        <v>0</v>
      </c>
      <c r="AF55" s="40">
        <v>0</v>
      </c>
      <c r="AG55" s="40">
        <v>0</v>
      </c>
      <c r="AH55" s="40">
        <v>0</v>
      </c>
      <c r="AI55" s="40">
        <v>0</v>
      </c>
      <c r="AJ55" s="40">
        <v>0</v>
      </c>
      <c r="AK55" s="40">
        <v>1</v>
      </c>
      <c r="AL55" s="40">
        <v>0</v>
      </c>
      <c r="AM55" s="40">
        <v>1</v>
      </c>
      <c r="AN55" s="40">
        <v>0</v>
      </c>
      <c r="AO55" s="40">
        <v>0</v>
      </c>
      <c r="AP55" s="40">
        <v>0</v>
      </c>
      <c r="AQ55" s="40">
        <v>0</v>
      </c>
      <c r="AR55" s="40">
        <v>0</v>
      </c>
      <c r="AS55" s="40">
        <v>0</v>
      </c>
      <c r="AT55" s="40">
        <v>1</v>
      </c>
      <c r="AU55" s="40">
        <v>0</v>
      </c>
      <c r="AV55" s="41">
        <v>1</v>
      </c>
      <c r="AW55" s="42">
        <f t="shared" si="20"/>
        <v>2</v>
      </c>
      <c r="AX55" s="40">
        <f t="shared" si="21"/>
        <v>5</v>
      </c>
      <c r="AY55" s="40">
        <f t="shared" si="22"/>
        <v>3</v>
      </c>
      <c r="AZ55" s="41">
        <f t="shared" si="23"/>
        <v>4</v>
      </c>
      <c r="BA55" s="14">
        <f t="shared" si="24"/>
        <v>7</v>
      </c>
      <c r="BB55" s="107"/>
      <c r="BC55" s="94"/>
    </row>
    <row r="56" spans="1:55" ht="14.45" customHeight="1">
      <c r="A56" s="22" t="s">
        <v>184</v>
      </c>
      <c r="B56" s="40">
        <v>0</v>
      </c>
      <c r="C56" s="40">
        <v>0</v>
      </c>
      <c r="D56" s="40">
        <v>0</v>
      </c>
      <c r="E56" s="40">
        <v>1</v>
      </c>
      <c r="F56" s="40">
        <v>0</v>
      </c>
      <c r="G56" s="40">
        <v>0</v>
      </c>
      <c r="H56" s="40">
        <v>0</v>
      </c>
      <c r="I56" s="40">
        <v>0</v>
      </c>
      <c r="J56" s="40">
        <v>0</v>
      </c>
      <c r="K56" s="40">
        <v>0</v>
      </c>
      <c r="L56" s="40">
        <v>0</v>
      </c>
      <c r="M56" s="40">
        <v>0</v>
      </c>
      <c r="N56" s="40">
        <v>1</v>
      </c>
      <c r="O56" s="40">
        <v>0</v>
      </c>
      <c r="P56" s="40">
        <v>0</v>
      </c>
      <c r="Q56" s="40">
        <v>1</v>
      </c>
      <c r="R56" s="40">
        <v>0</v>
      </c>
      <c r="S56" s="40">
        <v>0</v>
      </c>
      <c r="T56" s="40">
        <v>0</v>
      </c>
      <c r="U56" s="40">
        <v>0</v>
      </c>
      <c r="V56" s="40">
        <v>1</v>
      </c>
      <c r="W56" s="40">
        <v>1</v>
      </c>
      <c r="X56" s="40">
        <v>0</v>
      </c>
      <c r="Y56" s="40">
        <v>0</v>
      </c>
      <c r="Z56" s="40">
        <v>0</v>
      </c>
      <c r="AA56" s="40">
        <v>1</v>
      </c>
      <c r="AB56" s="40">
        <v>0</v>
      </c>
      <c r="AC56" s="40">
        <v>0</v>
      </c>
      <c r="AD56" s="40">
        <v>0</v>
      </c>
      <c r="AE56" s="40">
        <v>0</v>
      </c>
      <c r="AF56" s="40">
        <v>0</v>
      </c>
      <c r="AG56" s="40">
        <v>0</v>
      </c>
      <c r="AH56" s="40">
        <v>0</v>
      </c>
      <c r="AI56" s="40">
        <v>0</v>
      </c>
      <c r="AJ56" s="40">
        <v>1</v>
      </c>
      <c r="AK56" s="40">
        <v>0</v>
      </c>
      <c r="AL56" s="40">
        <v>0</v>
      </c>
      <c r="AM56" s="40">
        <v>0</v>
      </c>
      <c r="AN56" s="40">
        <v>0</v>
      </c>
      <c r="AO56" s="40">
        <v>0</v>
      </c>
      <c r="AP56" s="40">
        <v>0</v>
      </c>
      <c r="AQ56" s="40">
        <v>0</v>
      </c>
      <c r="AR56" s="40">
        <v>0</v>
      </c>
      <c r="AS56" s="40">
        <v>0</v>
      </c>
      <c r="AT56" s="40">
        <v>0</v>
      </c>
      <c r="AU56" s="40">
        <v>0</v>
      </c>
      <c r="AV56" s="41">
        <v>0</v>
      </c>
      <c r="AW56" s="42">
        <f t="shared" si="20"/>
        <v>5</v>
      </c>
      <c r="AX56" s="40">
        <f t="shared" si="21"/>
        <v>2</v>
      </c>
      <c r="AY56" s="40">
        <f t="shared" si="22"/>
        <v>3</v>
      </c>
      <c r="AZ56" s="41">
        <f t="shared" si="23"/>
        <v>4</v>
      </c>
      <c r="BA56" s="14">
        <f t="shared" si="24"/>
        <v>7</v>
      </c>
      <c r="BB56" s="107"/>
      <c r="BC56" s="94"/>
    </row>
    <row r="57" spans="1:55" ht="14.45" customHeight="1">
      <c r="A57" s="22" t="s">
        <v>185</v>
      </c>
      <c r="B57" s="40">
        <v>0</v>
      </c>
      <c r="C57" s="40">
        <v>0</v>
      </c>
      <c r="D57" s="40">
        <v>0</v>
      </c>
      <c r="E57" s="40">
        <v>0</v>
      </c>
      <c r="F57" s="40">
        <v>0</v>
      </c>
      <c r="G57" s="40">
        <v>0</v>
      </c>
      <c r="H57" s="40">
        <v>0</v>
      </c>
      <c r="I57" s="40">
        <v>0</v>
      </c>
      <c r="J57" s="40">
        <v>1</v>
      </c>
      <c r="K57" s="40">
        <v>0</v>
      </c>
      <c r="L57" s="40">
        <v>1</v>
      </c>
      <c r="M57" s="40">
        <v>0</v>
      </c>
      <c r="N57" s="40">
        <v>0</v>
      </c>
      <c r="O57" s="40">
        <v>0</v>
      </c>
      <c r="P57" s="40">
        <v>1</v>
      </c>
      <c r="Q57" s="40">
        <v>0</v>
      </c>
      <c r="R57" s="40">
        <v>0</v>
      </c>
      <c r="S57" s="40">
        <v>0</v>
      </c>
      <c r="T57" s="40">
        <v>0</v>
      </c>
      <c r="U57" s="40">
        <v>0</v>
      </c>
      <c r="V57" s="40">
        <v>0</v>
      </c>
      <c r="W57" s="40">
        <v>0</v>
      </c>
      <c r="X57" s="40">
        <v>0</v>
      </c>
      <c r="Y57" s="40">
        <v>0</v>
      </c>
      <c r="Z57" s="40">
        <v>0</v>
      </c>
      <c r="AA57" s="40">
        <v>0</v>
      </c>
      <c r="AB57" s="40">
        <v>0</v>
      </c>
      <c r="AC57" s="40">
        <v>1</v>
      </c>
      <c r="AD57" s="40">
        <v>0</v>
      </c>
      <c r="AE57" s="40">
        <v>0</v>
      </c>
      <c r="AF57" s="40">
        <v>0</v>
      </c>
      <c r="AG57" s="40">
        <v>1</v>
      </c>
      <c r="AH57" s="40">
        <v>0</v>
      </c>
      <c r="AI57" s="40">
        <v>0</v>
      </c>
      <c r="AJ57" s="40">
        <v>0</v>
      </c>
      <c r="AK57" s="40">
        <v>0</v>
      </c>
      <c r="AL57" s="40">
        <v>0</v>
      </c>
      <c r="AM57" s="40">
        <v>1</v>
      </c>
      <c r="AN57" s="40">
        <v>0</v>
      </c>
      <c r="AO57" s="40">
        <v>0</v>
      </c>
      <c r="AP57" s="40">
        <v>0</v>
      </c>
      <c r="AQ57" s="40">
        <v>0</v>
      </c>
      <c r="AR57" s="40">
        <v>0</v>
      </c>
      <c r="AS57" s="40">
        <v>0</v>
      </c>
      <c r="AT57" s="40">
        <v>1</v>
      </c>
      <c r="AU57" s="40">
        <v>0</v>
      </c>
      <c r="AV57" s="41">
        <v>0</v>
      </c>
      <c r="AW57" s="42">
        <f t="shared" si="20"/>
        <v>3</v>
      </c>
      <c r="AX57" s="40">
        <f t="shared" si="21"/>
        <v>4</v>
      </c>
      <c r="AY57" s="40">
        <f t="shared" si="22"/>
        <v>4</v>
      </c>
      <c r="AZ57" s="41">
        <f t="shared" si="23"/>
        <v>3</v>
      </c>
      <c r="BA57" s="14">
        <f t="shared" si="24"/>
        <v>7</v>
      </c>
      <c r="BB57" s="107"/>
      <c r="BC57" s="94"/>
    </row>
    <row r="58" spans="1:55" ht="14.45" customHeight="1">
      <c r="A58" s="22" t="s">
        <v>186</v>
      </c>
      <c r="B58" s="40">
        <v>0</v>
      </c>
      <c r="C58" s="40">
        <v>1</v>
      </c>
      <c r="D58" s="40">
        <v>0</v>
      </c>
      <c r="E58" s="40">
        <v>0</v>
      </c>
      <c r="F58" s="40">
        <v>0</v>
      </c>
      <c r="G58" s="40">
        <v>0</v>
      </c>
      <c r="H58" s="40">
        <v>0</v>
      </c>
      <c r="I58" s="40">
        <v>0</v>
      </c>
      <c r="J58" s="40">
        <v>0</v>
      </c>
      <c r="K58" s="40">
        <v>0</v>
      </c>
      <c r="L58" s="40">
        <v>0</v>
      </c>
      <c r="M58" s="40">
        <v>1</v>
      </c>
      <c r="N58" s="40">
        <v>1</v>
      </c>
      <c r="O58" s="40">
        <v>0</v>
      </c>
      <c r="P58" s="40">
        <v>0</v>
      </c>
      <c r="Q58" s="40">
        <v>0</v>
      </c>
      <c r="R58" s="40">
        <v>1</v>
      </c>
      <c r="S58" s="40">
        <v>0</v>
      </c>
      <c r="T58" s="40">
        <v>0</v>
      </c>
      <c r="U58" s="40">
        <v>0</v>
      </c>
      <c r="V58" s="40">
        <v>0</v>
      </c>
      <c r="W58" s="40">
        <v>1</v>
      </c>
      <c r="X58" s="40">
        <v>0</v>
      </c>
      <c r="Y58" s="40">
        <v>0</v>
      </c>
      <c r="Z58" s="40">
        <v>0</v>
      </c>
      <c r="AA58" s="40">
        <v>0</v>
      </c>
      <c r="AB58" s="40">
        <v>0</v>
      </c>
      <c r="AC58" s="40">
        <v>0</v>
      </c>
      <c r="AD58" s="40">
        <v>0</v>
      </c>
      <c r="AE58" s="40">
        <v>0</v>
      </c>
      <c r="AF58" s="40">
        <v>0</v>
      </c>
      <c r="AG58" s="40">
        <v>0</v>
      </c>
      <c r="AH58" s="40">
        <v>0</v>
      </c>
      <c r="AI58" s="40">
        <v>0</v>
      </c>
      <c r="AJ58" s="40">
        <v>1</v>
      </c>
      <c r="AK58" s="40">
        <v>0</v>
      </c>
      <c r="AL58" s="40">
        <v>0</v>
      </c>
      <c r="AM58" s="40">
        <v>0</v>
      </c>
      <c r="AN58" s="40">
        <v>0</v>
      </c>
      <c r="AO58" s="40">
        <v>0</v>
      </c>
      <c r="AP58" s="40">
        <v>0</v>
      </c>
      <c r="AQ58" s="40">
        <v>0</v>
      </c>
      <c r="AR58" s="40">
        <v>0</v>
      </c>
      <c r="AS58" s="40">
        <v>0</v>
      </c>
      <c r="AT58" s="40">
        <v>0</v>
      </c>
      <c r="AU58" s="40">
        <v>0</v>
      </c>
      <c r="AV58" s="41">
        <v>0</v>
      </c>
      <c r="AW58" s="42">
        <f t="shared" si="20"/>
        <v>5</v>
      </c>
      <c r="AX58" s="40">
        <f t="shared" si="21"/>
        <v>1</v>
      </c>
      <c r="AY58" s="40">
        <f t="shared" si="22"/>
        <v>3</v>
      </c>
      <c r="AZ58" s="41">
        <f t="shared" si="23"/>
        <v>3</v>
      </c>
      <c r="BA58" s="14">
        <f t="shared" si="24"/>
        <v>6</v>
      </c>
      <c r="BB58" s="107"/>
      <c r="BC58" s="94"/>
    </row>
    <row r="59" spans="1:55" ht="14.45" customHeight="1">
      <c r="A59" s="22" t="s">
        <v>187</v>
      </c>
      <c r="B59" s="40">
        <v>0</v>
      </c>
      <c r="C59" s="40">
        <v>0</v>
      </c>
      <c r="D59" s="40">
        <v>0</v>
      </c>
      <c r="E59" s="40">
        <v>1</v>
      </c>
      <c r="F59" s="40">
        <v>0</v>
      </c>
      <c r="G59" s="40">
        <v>1</v>
      </c>
      <c r="H59" s="40">
        <v>1</v>
      </c>
      <c r="I59" s="40">
        <v>1</v>
      </c>
      <c r="J59" s="40">
        <v>0</v>
      </c>
      <c r="K59" s="40">
        <v>0</v>
      </c>
      <c r="L59" s="40">
        <v>0</v>
      </c>
      <c r="M59" s="40">
        <v>0</v>
      </c>
      <c r="N59" s="40">
        <v>1</v>
      </c>
      <c r="O59" s="40">
        <v>0</v>
      </c>
      <c r="P59" s="40">
        <v>0</v>
      </c>
      <c r="Q59" s="40">
        <v>0</v>
      </c>
      <c r="R59" s="40">
        <v>0</v>
      </c>
      <c r="S59" s="40">
        <v>0</v>
      </c>
      <c r="T59" s="40">
        <v>0</v>
      </c>
      <c r="U59" s="40">
        <v>0</v>
      </c>
      <c r="V59" s="40">
        <v>0</v>
      </c>
      <c r="W59" s="40">
        <v>0</v>
      </c>
      <c r="X59" s="40">
        <v>0</v>
      </c>
      <c r="Y59" s="40">
        <v>0</v>
      </c>
      <c r="Z59" s="40">
        <v>0</v>
      </c>
      <c r="AA59" s="40">
        <v>0</v>
      </c>
      <c r="AB59" s="40">
        <v>0</v>
      </c>
      <c r="AC59" s="40">
        <v>0</v>
      </c>
      <c r="AD59" s="40">
        <v>0</v>
      </c>
      <c r="AE59" s="40">
        <v>0</v>
      </c>
      <c r="AF59" s="40">
        <v>0</v>
      </c>
      <c r="AG59" s="40">
        <v>0</v>
      </c>
      <c r="AH59" s="40">
        <v>0</v>
      </c>
      <c r="AI59" s="40">
        <v>0</v>
      </c>
      <c r="AJ59" s="40">
        <v>1</v>
      </c>
      <c r="AK59" s="40">
        <v>0</v>
      </c>
      <c r="AL59" s="40">
        <v>0</v>
      </c>
      <c r="AM59" s="40">
        <v>0</v>
      </c>
      <c r="AN59" s="40">
        <v>0</v>
      </c>
      <c r="AO59" s="40">
        <v>0</v>
      </c>
      <c r="AP59" s="40">
        <v>0</v>
      </c>
      <c r="AQ59" s="40">
        <v>0</v>
      </c>
      <c r="AR59" s="40">
        <v>0</v>
      </c>
      <c r="AS59" s="40">
        <v>0</v>
      </c>
      <c r="AT59" s="40">
        <v>0</v>
      </c>
      <c r="AU59" s="40">
        <v>0</v>
      </c>
      <c r="AV59" s="41">
        <v>0</v>
      </c>
      <c r="AW59" s="42">
        <f t="shared" si="20"/>
        <v>5</v>
      </c>
      <c r="AX59" s="40">
        <f t="shared" si="21"/>
        <v>1</v>
      </c>
      <c r="AY59" s="40">
        <f t="shared" si="22"/>
        <v>5</v>
      </c>
      <c r="AZ59" s="41">
        <f t="shared" si="23"/>
        <v>1</v>
      </c>
      <c r="BA59" s="14">
        <f t="shared" si="24"/>
        <v>6</v>
      </c>
      <c r="BB59" s="107"/>
      <c r="BC59" s="94"/>
    </row>
    <row r="60" spans="1:55" ht="14.45" customHeight="1">
      <c r="A60" s="22" t="s">
        <v>188</v>
      </c>
      <c r="B60" s="40">
        <v>0</v>
      </c>
      <c r="C60" s="40">
        <v>0</v>
      </c>
      <c r="D60" s="40">
        <v>0</v>
      </c>
      <c r="E60" s="40">
        <v>0</v>
      </c>
      <c r="F60" s="40">
        <v>0</v>
      </c>
      <c r="G60" s="40">
        <v>0</v>
      </c>
      <c r="H60" s="40">
        <v>1</v>
      </c>
      <c r="I60" s="40">
        <v>0</v>
      </c>
      <c r="J60" s="40">
        <v>0</v>
      </c>
      <c r="K60" s="40">
        <v>0</v>
      </c>
      <c r="L60" s="40">
        <v>0</v>
      </c>
      <c r="M60" s="40">
        <v>0</v>
      </c>
      <c r="N60" s="40">
        <v>0</v>
      </c>
      <c r="O60" s="40">
        <v>0</v>
      </c>
      <c r="P60" s="40">
        <v>0</v>
      </c>
      <c r="Q60" s="40">
        <v>0</v>
      </c>
      <c r="R60" s="40">
        <v>0</v>
      </c>
      <c r="S60" s="40">
        <v>0</v>
      </c>
      <c r="T60" s="40">
        <v>0</v>
      </c>
      <c r="U60" s="40">
        <v>0</v>
      </c>
      <c r="V60" s="40">
        <v>0</v>
      </c>
      <c r="W60" s="40">
        <v>0</v>
      </c>
      <c r="X60" s="40">
        <v>0</v>
      </c>
      <c r="Y60" s="40">
        <v>0</v>
      </c>
      <c r="Z60" s="40">
        <v>0</v>
      </c>
      <c r="AA60" s="40">
        <v>0</v>
      </c>
      <c r="AB60" s="40">
        <v>0</v>
      </c>
      <c r="AC60" s="40">
        <v>0</v>
      </c>
      <c r="AD60" s="40">
        <v>0</v>
      </c>
      <c r="AE60" s="40">
        <v>0</v>
      </c>
      <c r="AF60" s="40">
        <v>0</v>
      </c>
      <c r="AG60" s="40">
        <v>0</v>
      </c>
      <c r="AH60" s="40">
        <v>1</v>
      </c>
      <c r="AI60" s="40">
        <v>0</v>
      </c>
      <c r="AJ60" s="40">
        <v>1</v>
      </c>
      <c r="AK60" s="40">
        <v>0</v>
      </c>
      <c r="AL60" s="40">
        <v>0</v>
      </c>
      <c r="AM60" s="40">
        <v>0</v>
      </c>
      <c r="AN60" s="40">
        <v>1</v>
      </c>
      <c r="AO60" s="40">
        <v>0</v>
      </c>
      <c r="AP60" s="40">
        <v>0</v>
      </c>
      <c r="AQ60" s="40">
        <v>0</v>
      </c>
      <c r="AR60" s="40">
        <v>0</v>
      </c>
      <c r="AS60" s="40">
        <v>1</v>
      </c>
      <c r="AT60" s="40">
        <v>0</v>
      </c>
      <c r="AU60" s="40">
        <v>0</v>
      </c>
      <c r="AV60" s="41">
        <v>1</v>
      </c>
      <c r="AW60" s="42">
        <f t="shared" si="20"/>
        <v>1</v>
      </c>
      <c r="AX60" s="40">
        <f t="shared" si="21"/>
        <v>5</v>
      </c>
      <c r="AY60" s="40">
        <f t="shared" si="22"/>
        <v>3</v>
      </c>
      <c r="AZ60" s="41">
        <f t="shared" si="23"/>
        <v>3</v>
      </c>
      <c r="BA60" s="14">
        <f t="shared" si="24"/>
        <v>6</v>
      </c>
      <c r="BB60" s="107"/>
      <c r="BC60" s="94"/>
    </row>
    <row r="61" spans="1:55" ht="14.45" customHeight="1">
      <c r="A61" s="22" t="s">
        <v>189</v>
      </c>
      <c r="B61" s="40">
        <v>1</v>
      </c>
      <c r="C61" s="40">
        <v>0</v>
      </c>
      <c r="D61" s="40">
        <v>0</v>
      </c>
      <c r="E61" s="40">
        <v>0</v>
      </c>
      <c r="F61" s="40">
        <v>0</v>
      </c>
      <c r="G61" s="40">
        <v>0</v>
      </c>
      <c r="H61" s="40">
        <v>0</v>
      </c>
      <c r="I61" s="40">
        <v>0</v>
      </c>
      <c r="J61" s="40">
        <v>0</v>
      </c>
      <c r="K61" s="40">
        <v>0</v>
      </c>
      <c r="L61" s="40">
        <v>0</v>
      </c>
      <c r="M61" s="40">
        <v>0</v>
      </c>
      <c r="N61" s="40">
        <v>0</v>
      </c>
      <c r="O61" s="40">
        <v>0</v>
      </c>
      <c r="P61" s="40">
        <v>0</v>
      </c>
      <c r="Q61" s="40">
        <v>0</v>
      </c>
      <c r="R61" s="40">
        <v>0</v>
      </c>
      <c r="S61" s="40">
        <v>0</v>
      </c>
      <c r="T61" s="40">
        <v>1</v>
      </c>
      <c r="U61" s="40">
        <v>0</v>
      </c>
      <c r="V61" s="40">
        <v>0</v>
      </c>
      <c r="W61" s="40">
        <v>0</v>
      </c>
      <c r="X61" s="40">
        <v>0</v>
      </c>
      <c r="Y61" s="40">
        <v>0</v>
      </c>
      <c r="Z61" s="40">
        <v>0</v>
      </c>
      <c r="AA61" s="40">
        <v>0</v>
      </c>
      <c r="AB61" s="40">
        <v>0</v>
      </c>
      <c r="AC61" s="40">
        <v>0</v>
      </c>
      <c r="AD61" s="40">
        <v>0</v>
      </c>
      <c r="AE61" s="40">
        <v>1</v>
      </c>
      <c r="AF61" s="40">
        <v>0</v>
      </c>
      <c r="AG61" s="40">
        <v>1</v>
      </c>
      <c r="AH61" s="40">
        <v>0</v>
      </c>
      <c r="AI61" s="40">
        <v>0</v>
      </c>
      <c r="AJ61" s="40">
        <v>0</v>
      </c>
      <c r="AK61" s="40">
        <v>0</v>
      </c>
      <c r="AL61" s="40">
        <v>0</v>
      </c>
      <c r="AM61" s="40">
        <v>0</v>
      </c>
      <c r="AN61" s="40">
        <v>0</v>
      </c>
      <c r="AO61" s="40">
        <v>0</v>
      </c>
      <c r="AP61" s="40">
        <v>0</v>
      </c>
      <c r="AQ61" s="40">
        <v>0</v>
      </c>
      <c r="AR61" s="40">
        <v>0</v>
      </c>
      <c r="AS61" s="40">
        <v>0</v>
      </c>
      <c r="AT61" s="40">
        <v>1</v>
      </c>
      <c r="AU61" s="40">
        <v>0</v>
      </c>
      <c r="AV61" s="41">
        <v>0</v>
      </c>
      <c r="AW61" s="42">
        <f t="shared" si="20"/>
        <v>2</v>
      </c>
      <c r="AX61" s="40">
        <f t="shared" si="21"/>
        <v>3</v>
      </c>
      <c r="AY61" s="40">
        <f t="shared" si="22"/>
        <v>3</v>
      </c>
      <c r="AZ61" s="41">
        <f t="shared" si="23"/>
        <v>2</v>
      </c>
      <c r="BA61" s="14">
        <f t="shared" si="24"/>
        <v>5</v>
      </c>
      <c r="BB61" s="107"/>
      <c r="BC61" s="94"/>
    </row>
    <row r="62" spans="1:55" ht="14.45" customHeight="1">
      <c r="A62" s="22" t="s">
        <v>190</v>
      </c>
      <c r="B62" s="40">
        <v>1</v>
      </c>
      <c r="C62" s="40">
        <v>0</v>
      </c>
      <c r="D62" s="40">
        <v>0</v>
      </c>
      <c r="E62" s="40">
        <v>0</v>
      </c>
      <c r="F62" s="40">
        <v>0</v>
      </c>
      <c r="G62" s="40">
        <v>0</v>
      </c>
      <c r="H62" s="40">
        <v>0</v>
      </c>
      <c r="I62" s="40">
        <v>0</v>
      </c>
      <c r="J62" s="40">
        <v>0</v>
      </c>
      <c r="K62" s="40">
        <v>0</v>
      </c>
      <c r="L62" s="40">
        <v>0</v>
      </c>
      <c r="M62" s="40">
        <v>0</v>
      </c>
      <c r="N62" s="40">
        <v>0</v>
      </c>
      <c r="O62" s="40">
        <v>0</v>
      </c>
      <c r="P62" s="40">
        <v>0</v>
      </c>
      <c r="Q62" s="40">
        <v>0</v>
      </c>
      <c r="R62" s="40">
        <v>0</v>
      </c>
      <c r="S62" s="40">
        <v>1</v>
      </c>
      <c r="T62" s="40">
        <v>0</v>
      </c>
      <c r="U62" s="40">
        <v>0</v>
      </c>
      <c r="V62" s="40">
        <v>0</v>
      </c>
      <c r="W62" s="40">
        <v>0</v>
      </c>
      <c r="X62" s="40">
        <v>0</v>
      </c>
      <c r="Y62" s="40">
        <v>0</v>
      </c>
      <c r="Z62" s="40">
        <v>0</v>
      </c>
      <c r="AA62" s="40">
        <v>0</v>
      </c>
      <c r="AB62" s="40">
        <v>0</v>
      </c>
      <c r="AC62" s="40">
        <v>0</v>
      </c>
      <c r="AD62" s="40">
        <v>0</v>
      </c>
      <c r="AE62" s="40">
        <v>0</v>
      </c>
      <c r="AF62" s="40">
        <v>0</v>
      </c>
      <c r="AG62" s="40">
        <v>0</v>
      </c>
      <c r="AH62" s="40">
        <v>0</v>
      </c>
      <c r="AI62" s="40">
        <v>0</v>
      </c>
      <c r="AJ62" s="40">
        <v>0</v>
      </c>
      <c r="AK62" s="40">
        <v>0</v>
      </c>
      <c r="AL62" s="40">
        <v>0</v>
      </c>
      <c r="AM62" s="40">
        <v>0</v>
      </c>
      <c r="AN62" s="40">
        <v>0</v>
      </c>
      <c r="AO62" s="40">
        <v>0</v>
      </c>
      <c r="AP62" s="40">
        <v>0</v>
      </c>
      <c r="AQ62" s="40">
        <v>0</v>
      </c>
      <c r="AR62" s="40">
        <v>0</v>
      </c>
      <c r="AS62" s="40">
        <v>0</v>
      </c>
      <c r="AT62" s="40">
        <v>0</v>
      </c>
      <c r="AU62" s="40">
        <v>0</v>
      </c>
      <c r="AV62" s="41">
        <v>1</v>
      </c>
      <c r="AW62" s="42">
        <f t="shared" si="20"/>
        <v>2</v>
      </c>
      <c r="AX62" s="40">
        <f t="shared" si="21"/>
        <v>1</v>
      </c>
      <c r="AY62" s="40">
        <f t="shared" si="22"/>
        <v>1</v>
      </c>
      <c r="AZ62" s="41">
        <f t="shared" si="23"/>
        <v>2</v>
      </c>
      <c r="BA62" s="14">
        <f t="shared" si="24"/>
        <v>3</v>
      </c>
      <c r="BB62" s="107"/>
      <c r="BC62" s="94"/>
    </row>
    <row r="63" spans="1:55" ht="14.45" customHeight="1">
      <c r="A63" s="22" t="s">
        <v>191</v>
      </c>
      <c r="B63" s="40">
        <v>0</v>
      </c>
      <c r="C63" s="40">
        <v>0</v>
      </c>
      <c r="D63" s="40">
        <v>0</v>
      </c>
      <c r="E63" s="40">
        <v>0</v>
      </c>
      <c r="F63" s="40">
        <v>0</v>
      </c>
      <c r="G63" s="40">
        <v>0</v>
      </c>
      <c r="H63" s="40">
        <v>1</v>
      </c>
      <c r="I63" s="40">
        <v>0</v>
      </c>
      <c r="J63" s="40">
        <v>0</v>
      </c>
      <c r="K63" s="40">
        <v>1</v>
      </c>
      <c r="L63" s="40">
        <v>0</v>
      </c>
      <c r="M63" s="40">
        <v>0</v>
      </c>
      <c r="N63" s="40">
        <v>0</v>
      </c>
      <c r="O63" s="40">
        <v>0</v>
      </c>
      <c r="P63" s="40">
        <v>0</v>
      </c>
      <c r="Q63" s="40">
        <v>1</v>
      </c>
      <c r="R63" s="40">
        <v>0</v>
      </c>
      <c r="S63" s="40">
        <v>0</v>
      </c>
      <c r="T63" s="40">
        <v>0</v>
      </c>
      <c r="U63" s="40">
        <v>0</v>
      </c>
      <c r="V63" s="40">
        <v>0</v>
      </c>
      <c r="W63" s="40">
        <v>0</v>
      </c>
      <c r="X63" s="40">
        <v>0</v>
      </c>
      <c r="Y63" s="40">
        <v>0</v>
      </c>
      <c r="Z63" s="40">
        <v>0</v>
      </c>
      <c r="AA63" s="40">
        <v>0</v>
      </c>
      <c r="AB63" s="40">
        <v>0</v>
      </c>
      <c r="AC63" s="40">
        <v>0</v>
      </c>
      <c r="AD63" s="40">
        <v>0</v>
      </c>
      <c r="AE63" s="40">
        <v>0</v>
      </c>
      <c r="AF63" s="40">
        <v>0</v>
      </c>
      <c r="AG63" s="40">
        <v>0</v>
      </c>
      <c r="AH63" s="40">
        <v>0</v>
      </c>
      <c r="AI63" s="40">
        <v>0</v>
      </c>
      <c r="AJ63" s="40">
        <v>0</v>
      </c>
      <c r="AK63" s="40">
        <v>0</v>
      </c>
      <c r="AL63" s="40">
        <v>0</v>
      </c>
      <c r="AM63" s="40">
        <v>0</v>
      </c>
      <c r="AN63" s="40">
        <v>0</v>
      </c>
      <c r="AO63" s="40">
        <v>0</v>
      </c>
      <c r="AP63" s="40">
        <v>0</v>
      </c>
      <c r="AQ63" s="40">
        <v>0</v>
      </c>
      <c r="AR63" s="40">
        <v>0</v>
      </c>
      <c r="AS63" s="40">
        <v>0</v>
      </c>
      <c r="AT63" s="40">
        <v>0</v>
      </c>
      <c r="AU63" s="40">
        <v>0</v>
      </c>
      <c r="AV63" s="41">
        <v>0</v>
      </c>
      <c r="AW63" s="42">
        <f t="shared" si="20"/>
        <v>3</v>
      </c>
      <c r="AX63" s="40">
        <f t="shared" si="21"/>
        <v>0</v>
      </c>
      <c r="AY63" s="40">
        <f t="shared" si="22"/>
        <v>2</v>
      </c>
      <c r="AZ63" s="41">
        <f t="shared" si="23"/>
        <v>1</v>
      </c>
      <c r="BA63" s="14">
        <f t="shared" si="24"/>
        <v>3</v>
      </c>
      <c r="BB63" s="107"/>
      <c r="BC63" s="94"/>
    </row>
    <row r="64" spans="1:55" ht="14.45" customHeight="1">
      <c r="A64" s="22" t="s">
        <v>192</v>
      </c>
      <c r="B64" s="40">
        <v>0</v>
      </c>
      <c r="C64" s="40">
        <v>0</v>
      </c>
      <c r="D64" s="40">
        <v>0</v>
      </c>
      <c r="E64" s="40">
        <v>0</v>
      </c>
      <c r="F64" s="40">
        <v>0</v>
      </c>
      <c r="G64" s="40">
        <v>1</v>
      </c>
      <c r="H64" s="40">
        <v>0</v>
      </c>
      <c r="I64" s="40">
        <v>0</v>
      </c>
      <c r="J64" s="40">
        <v>0</v>
      </c>
      <c r="K64" s="40">
        <v>0</v>
      </c>
      <c r="L64" s="40">
        <v>0</v>
      </c>
      <c r="M64" s="40">
        <v>0</v>
      </c>
      <c r="N64" s="40">
        <v>0</v>
      </c>
      <c r="O64" s="40">
        <v>0</v>
      </c>
      <c r="P64" s="40">
        <v>0</v>
      </c>
      <c r="Q64" s="40">
        <v>0</v>
      </c>
      <c r="R64" s="40">
        <v>0</v>
      </c>
      <c r="S64" s="40">
        <v>0</v>
      </c>
      <c r="T64" s="40">
        <v>0</v>
      </c>
      <c r="U64" s="40">
        <v>0</v>
      </c>
      <c r="V64" s="40">
        <v>0</v>
      </c>
      <c r="W64" s="40">
        <v>0</v>
      </c>
      <c r="X64" s="40">
        <v>0</v>
      </c>
      <c r="Y64" s="40">
        <v>0</v>
      </c>
      <c r="Z64" s="40">
        <v>0</v>
      </c>
      <c r="AA64" s="40">
        <v>0</v>
      </c>
      <c r="AB64" s="40">
        <v>0</v>
      </c>
      <c r="AC64" s="40">
        <v>0</v>
      </c>
      <c r="AD64" s="40">
        <v>0</v>
      </c>
      <c r="AE64" s="40">
        <v>0</v>
      </c>
      <c r="AF64" s="40">
        <v>0</v>
      </c>
      <c r="AG64" s="40">
        <v>0</v>
      </c>
      <c r="AH64" s="40">
        <v>0</v>
      </c>
      <c r="AI64" s="40">
        <v>0</v>
      </c>
      <c r="AJ64" s="40">
        <v>0</v>
      </c>
      <c r="AK64" s="40">
        <v>0</v>
      </c>
      <c r="AL64" s="40">
        <v>0</v>
      </c>
      <c r="AM64" s="40">
        <v>0</v>
      </c>
      <c r="AN64" s="40">
        <v>0</v>
      </c>
      <c r="AO64" s="40">
        <v>1</v>
      </c>
      <c r="AP64" s="40">
        <v>0</v>
      </c>
      <c r="AQ64" s="40">
        <v>1</v>
      </c>
      <c r="AR64" s="40">
        <v>0</v>
      </c>
      <c r="AS64" s="40">
        <v>0</v>
      </c>
      <c r="AT64" s="40">
        <v>0</v>
      </c>
      <c r="AU64" s="40">
        <v>0</v>
      </c>
      <c r="AV64" s="41">
        <v>0</v>
      </c>
      <c r="AW64" s="42">
        <f t="shared" si="20"/>
        <v>1</v>
      </c>
      <c r="AX64" s="40">
        <f t="shared" si="21"/>
        <v>2</v>
      </c>
      <c r="AY64" s="40">
        <f t="shared" si="22"/>
        <v>1</v>
      </c>
      <c r="AZ64" s="41">
        <f t="shared" si="23"/>
        <v>2</v>
      </c>
      <c r="BA64" s="14">
        <f t="shared" si="24"/>
        <v>3</v>
      </c>
      <c r="BB64" s="107"/>
      <c r="BC64" s="94"/>
    </row>
    <row r="65" spans="1:55" ht="14.45" customHeight="1">
      <c r="A65" s="22" t="s">
        <v>193</v>
      </c>
      <c r="B65" s="40">
        <v>0</v>
      </c>
      <c r="C65" s="40">
        <v>0</v>
      </c>
      <c r="D65" s="40">
        <v>0</v>
      </c>
      <c r="E65" s="40">
        <v>0</v>
      </c>
      <c r="F65" s="40">
        <v>0</v>
      </c>
      <c r="G65" s="40">
        <v>0</v>
      </c>
      <c r="H65" s="40">
        <v>0</v>
      </c>
      <c r="I65" s="40">
        <v>0</v>
      </c>
      <c r="J65" s="40">
        <v>0</v>
      </c>
      <c r="K65" s="40">
        <v>0</v>
      </c>
      <c r="L65" s="40">
        <v>0</v>
      </c>
      <c r="M65" s="40">
        <v>0</v>
      </c>
      <c r="N65" s="40">
        <v>0</v>
      </c>
      <c r="O65" s="40">
        <v>0</v>
      </c>
      <c r="P65" s="40">
        <v>0</v>
      </c>
      <c r="Q65" s="40">
        <v>0</v>
      </c>
      <c r="R65" s="40">
        <v>0</v>
      </c>
      <c r="S65" s="40">
        <v>0</v>
      </c>
      <c r="T65" s="40">
        <v>0</v>
      </c>
      <c r="U65" s="40">
        <v>0</v>
      </c>
      <c r="V65" s="40">
        <v>0</v>
      </c>
      <c r="W65" s="40">
        <v>0</v>
      </c>
      <c r="X65" s="40">
        <v>0</v>
      </c>
      <c r="Y65" s="40">
        <v>1</v>
      </c>
      <c r="Z65" s="40">
        <v>0</v>
      </c>
      <c r="AA65" s="40">
        <v>0</v>
      </c>
      <c r="AB65" s="40">
        <v>0</v>
      </c>
      <c r="AC65" s="40">
        <v>0</v>
      </c>
      <c r="AD65" s="40">
        <v>1</v>
      </c>
      <c r="AE65" s="40">
        <v>0</v>
      </c>
      <c r="AF65" s="40">
        <v>0</v>
      </c>
      <c r="AG65" s="40">
        <v>0</v>
      </c>
      <c r="AH65" s="40">
        <v>0</v>
      </c>
      <c r="AI65" s="40">
        <v>0</v>
      </c>
      <c r="AJ65" s="40">
        <v>0</v>
      </c>
      <c r="AK65" s="40">
        <v>0</v>
      </c>
      <c r="AL65" s="40">
        <v>0</v>
      </c>
      <c r="AM65" s="40">
        <v>0</v>
      </c>
      <c r="AN65" s="40">
        <v>1</v>
      </c>
      <c r="AO65" s="40">
        <v>0</v>
      </c>
      <c r="AP65" s="40">
        <v>0</v>
      </c>
      <c r="AQ65" s="40">
        <v>0</v>
      </c>
      <c r="AR65" s="40">
        <v>0</v>
      </c>
      <c r="AS65" s="40">
        <v>0</v>
      </c>
      <c r="AT65" s="40">
        <v>0</v>
      </c>
      <c r="AU65" s="40">
        <v>0</v>
      </c>
      <c r="AV65" s="41">
        <v>0</v>
      </c>
      <c r="AW65" s="42">
        <f t="shared" si="20"/>
        <v>1</v>
      </c>
      <c r="AX65" s="40">
        <f t="shared" si="21"/>
        <v>2</v>
      </c>
      <c r="AY65" s="40">
        <f t="shared" si="22"/>
        <v>1</v>
      </c>
      <c r="AZ65" s="41">
        <f t="shared" si="23"/>
        <v>2</v>
      </c>
      <c r="BA65" s="14">
        <f t="shared" si="24"/>
        <v>3</v>
      </c>
      <c r="BB65" s="107"/>
      <c r="BC65" s="94"/>
    </row>
    <row r="66" spans="1:55" ht="14.45" customHeight="1">
      <c r="A66" s="22" t="s">
        <v>194</v>
      </c>
      <c r="B66" s="40">
        <v>1</v>
      </c>
      <c r="C66" s="40">
        <v>0</v>
      </c>
      <c r="D66" s="40">
        <v>0</v>
      </c>
      <c r="E66" s="40">
        <v>0</v>
      </c>
      <c r="F66" s="40">
        <v>0</v>
      </c>
      <c r="G66" s="40">
        <v>0</v>
      </c>
      <c r="H66" s="40">
        <v>0</v>
      </c>
      <c r="I66" s="40">
        <v>0</v>
      </c>
      <c r="J66" s="40">
        <v>0</v>
      </c>
      <c r="K66" s="40">
        <v>0</v>
      </c>
      <c r="L66" s="40">
        <v>0</v>
      </c>
      <c r="M66" s="40">
        <v>0</v>
      </c>
      <c r="N66" s="40">
        <v>0</v>
      </c>
      <c r="O66" s="40">
        <v>0</v>
      </c>
      <c r="P66" s="40">
        <v>0</v>
      </c>
      <c r="Q66" s="40">
        <v>0</v>
      </c>
      <c r="R66" s="40">
        <v>0</v>
      </c>
      <c r="S66" s="40">
        <v>0</v>
      </c>
      <c r="T66" s="40">
        <v>0</v>
      </c>
      <c r="U66" s="40">
        <v>0</v>
      </c>
      <c r="V66" s="40">
        <v>0</v>
      </c>
      <c r="W66" s="40">
        <v>0</v>
      </c>
      <c r="X66" s="40">
        <v>0</v>
      </c>
      <c r="Y66" s="40">
        <v>0</v>
      </c>
      <c r="Z66" s="40">
        <v>0</v>
      </c>
      <c r="AA66" s="40">
        <v>0</v>
      </c>
      <c r="AB66" s="40">
        <v>0</v>
      </c>
      <c r="AC66" s="40">
        <v>0</v>
      </c>
      <c r="AD66" s="40">
        <v>0</v>
      </c>
      <c r="AE66" s="40">
        <v>0</v>
      </c>
      <c r="AF66" s="40">
        <v>0</v>
      </c>
      <c r="AG66" s="40">
        <v>0</v>
      </c>
      <c r="AH66" s="40">
        <v>0</v>
      </c>
      <c r="AI66" s="40">
        <v>0</v>
      </c>
      <c r="AJ66" s="40">
        <v>0</v>
      </c>
      <c r="AK66" s="40">
        <v>1</v>
      </c>
      <c r="AL66" s="40">
        <v>0</v>
      </c>
      <c r="AM66" s="40">
        <v>0</v>
      </c>
      <c r="AN66" s="40">
        <v>0</v>
      </c>
      <c r="AO66" s="40">
        <v>0</v>
      </c>
      <c r="AP66" s="40">
        <v>0</v>
      </c>
      <c r="AQ66" s="40">
        <v>0</v>
      </c>
      <c r="AR66" s="40">
        <v>0</v>
      </c>
      <c r="AS66" s="40">
        <v>0</v>
      </c>
      <c r="AT66" s="40">
        <v>0</v>
      </c>
      <c r="AU66" s="40">
        <v>0</v>
      </c>
      <c r="AV66" s="41">
        <v>0</v>
      </c>
      <c r="AW66" s="42">
        <f t="shared" si="20"/>
        <v>1</v>
      </c>
      <c r="AX66" s="40">
        <f t="shared" si="21"/>
        <v>1</v>
      </c>
      <c r="AY66" s="40">
        <f t="shared" si="22"/>
        <v>1</v>
      </c>
      <c r="AZ66" s="41">
        <f t="shared" si="23"/>
        <v>1</v>
      </c>
      <c r="BA66" s="14">
        <f t="shared" si="24"/>
        <v>2</v>
      </c>
      <c r="BB66" s="107"/>
      <c r="BC66" s="94"/>
    </row>
    <row r="67" spans="1:55" ht="14.45" customHeight="1">
      <c r="A67" s="22" t="s">
        <v>195</v>
      </c>
      <c r="B67" s="40">
        <v>1</v>
      </c>
      <c r="C67" s="40">
        <v>0</v>
      </c>
      <c r="D67" s="40">
        <v>0</v>
      </c>
      <c r="E67" s="40">
        <v>0</v>
      </c>
      <c r="F67" s="40">
        <v>0</v>
      </c>
      <c r="G67" s="40">
        <v>0</v>
      </c>
      <c r="H67" s="40">
        <v>0</v>
      </c>
      <c r="I67" s="40">
        <v>0</v>
      </c>
      <c r="J67" s="40">
        <v>0</v>
      </c>
      <c r="K67" s="40">
        <v>0</v>
      </c>
      <c r="L67" s="40">
        <v>0</v>
      </c>
      <c r="M67" s="40">
        <v>0</v>
      </c>
      <c r="N67" s="40">
        <v>0</v>
      </c>
      <c r="O67" s="40">
        <v>0</v>
      </c>
      <c r="P67" s="40">
        <v>0</v>
      </c>
      <c r="Q67" s="40">
        <v>0</v>
      </c>
      <c r="R67" s="40">
        <v>0</v>
      </c>
      <c r="S67" s="40">
        <v>0</v>
      </c>
      <c r="T67" s="40">
        <v>0</v>
      </c>
      <c r="U67" s="40">
        <v>0</v>
      </c>
      <c r="V67" s="40">
        <v>0</v>
      </c>
      <c r="W67" s="40">
        <v>0</v>
      </c>
      <c r="X67" s="40">
        <v>0</v>
      </c>
      <c r="Y67" s="40">
        <v>0</v>
      </c>
      <c r="Z67" s="40">
        <v>0</v>
      </c>
      <c r="AA67" s="40">
        <v>0</v>
      </c>
      <c r="AB67" s="40">
        <v>0</v>
      </c>
      <c r="AC67" s="40">
        <v>0</v>
      </c>
      <c r="AD67" s="40">
        <v>0</v>
      </c>
      <c r="AE67" s="40">
        <v>0</v>
      </c>
      <c r="AF67" s="40">
        <v>0</v>
      </c>
      <c r="AG67" s="40">
        <v>0</v>
      </c>
      <c r="AH67" s="40">
        <v>0</v>
      </c>
      <c r="AI67" s="40">
        <v>0</v>
      </c>
      <c r="AJ67" s="40">
        <v>0</v>
      </c>
      <c r="AK67" s="40">
        <v>0</v>
      </c>
      <c r="AL67" s="40">
        <v>0</v>
      </c>
      <c r="AM67" s="40">
        <v>0</v>
      </c>
      <c r="AN67" s="40">
        <v>0</v>
      </c>
      <c r="AO67" s="40">
        <v>0</v>
      </c>
      <c r="AP67" s="40">
        <v>0</v>
      </c>
      <c r="AQ67" s="40">
        <v>0</v>
      </c>
      <c r="AR67" s="40">
        <v>0</v>
      </c>
      <c r="AS67" s="40">
        <v>0</v>
      </c>
      <c r="AT67" s="40">
        <v>0</v>
      </c>
      <c r="AU67" s="40">
        <v>1</v>
      </c>
      <c r="AV67" s="41">
        <v>0</v>
      </c>
      <c r="AW67" s="42">
        <f t="shared" si="20"/>
        <v>1</v>
      </c>
      <c r="AX67" s="40">
        <f t="shared" si="21"/>
        <v>1</v>
      </c>
      <c r="AY67" s="40">
        <f t="shared" si="22"/>
        <v>1</v>
      </c>
      <c r="AZ67" s="41">
        <f t="shared" si="23"/>
        <v>1</v>
      </c>
      <c r="BA67" s="14">
        <f t="shared" si="24"/>
        <v>2</v>
      </c>
      <c r="BB67" s="107"/>
      <c r="BC67" s="94"/>
    </row>
    <row r="68" spans="1:55" ht="14.45" customHeight="1">
      <c r="A68" s="22" t="s">
        <v>196</v>
      </c>
      <c r="B68" s="40">
        <v>0</v>
      </c>
      <c r="C68" s="40">
        <v>0</v>
      </c>
      <c r="D68" s="40">
        <v>0</v>
      </c>
      <c r="E68" s="40">
        <v>0</v>
      </c>
      <c r="F68" s="40">
        <v>0</v>
      </c>
      <c r="G68" s="40">
        <v>0</v>
      </c>
      <c r="H68" s="40">
        <v>0</v>
      </c>
      <c r="I68" s="40">
        <v>0</v>
      </c>
      <c r="J68" s="40">
        <v>0</v>
      </c>
      <c r="K68" s="40">
        <v>0</v>
      </c>
      <c r="L68" s="40">
        <v>0</v>
      </c>
      <c r="M68" s="40">
        <v>0</v>
      </c>
      <c r="N68" s="40">
        <v>1</v>
      </c>
      <c r="O68" s="40">
        <v>0</v>
      </c>
      <c r="P68" s="40">
        <v>0</v>
      </c>
      <c r="Q68" s="40">
        <v>0</v>
      </c>
      <c r="R68" s="40">
        <v>0</v>
      </c>
      <c r="S68" s="40">
        <v>0</v>
      </c>
      <c r="T68" s="40">
        <v>0</v>
      </c>
      <c r="U68" s="40">
        <v>0</v>
      </c>
      <c r="V68" s="40">
        <v>0</v>
      </c>
      <c r="W68" s="40">
        <v>0</v>
      </c>
      <c r="X68" s="40">
        <v>0</v>
      </c>
      <c r="Y68" s="40">
        <v>0</v>
      </c>
      <c r="Z68" s="40">
        <v>0</v>
      </c>
      <c r="AA68" s="40">
        <v>0</v>
      </c>
      <c r="AB68" s="40">
        <v>0</v>
      </c>
      <c r="AC68" s="40">
        <v>0</v>
      </c>
      <c r="AD68" s="40">
        <v>0</v>
      </c>
      <c r="AE68" s="40">
        <v>0</v>
      </c>
      <c r="AF68" s="40">
        <v>0</v>
      </c>
      <c r="AG68" s="40">
        <v>0</v>
      </c>
      <c r="AH68" s="40">
        <v>0</v>
      </c>
      <c r="AI68" s="40">
        <v>0</v>
      </c>
      <c r="AJ68" s="40">
        <v>0</v>
      </c>
      <c r="AK68" s="40">
        <v>0</v>
      </c>
      <c r="AL68" s="40">
        <v>0</v>
      </c>
      <c r="AM68" s="40">
        <v>0</v>
      </c>
      <c r="AN68" s="40">
        <v>1</v>
      </c>
      <c r="AO68" s="40">
        <v>0</v>
      </c>
      <c r="AP68" s="40">
        <v>0</v>
      </c>
      <c r="AQ68" s="40">
        <v>0</v>
      </c>
      <c r="AR68" s="40">
        <v>0</v>
      </c>
      <c r="AS68" s="40">
        <v>0</v>
      </c>
      <c r="AT68" s="40">
        <v>0</v>
      </c>
      <c r="AU68" s="40">
        <v>0</v>
      </c>
      <c r="AV68" s="41">
        <v>0</v>
      </c>
      <c r="AW68" s="42">
        <f t="shared" si="20"/>
        <v>1</v>
      </c>
      <c r="AX68" s="40">
        <f t="shared" si="21"/>
        <v>1</v>
      </c>
      <c r="AY68" s="40">
        <f t="shared" si="22"/>
        <v>0</v>
      </c>
      <c r="AZ68" s="41">
        <f t="shared" si="23"/>
        <v>2</v>
      </c>
      <c r="BA68" s="14">
        <f t="shared" si="24"/>
        <v>2</v>
      </c>
      <c r="BB68" s="107"/>
      <c r="BC68" s="94"/>
    </row>
    <row r="69" spans="1:55" ht="14.45" customHeight="1">
      <c r="A69" s="22" t="s">
        <v>197</v>
      </c>
      <c r="B69" s="40">
        <v>0</v>
      </c>
      <c r="C69" s="40">
        <v>0</v>
      </c>
      <c r="D69" s="40">
        <v>0</v>
      </c>
      <c r="E69" s="40">
        <v>0</v>
      </c>
      <c r="F69" s="40">
        <v>0</v>
      </c>
      <c r="G69" s="40">
        <v>0</v>
      </c>
      <c r="H69" s="40">
        <v>0</v>
      </c>
      <c r="I69" s="40">
        <v>0</v>
      </c>
      <c r="J69" s="40">
        <v>0</v>
      </c>
      <c r="K69" s="40">
        <v>0</v>
      </c>
      <c r="L69" s="40">
        <v>0</v>
      </c>
      <c r="M69" s="40">
        <v>0</v>
      </c>
      <c r="N69" s="40">
        <v>0</v>
      </c>
      <c r="O69" s="40">
        <v>0</v>
      </c>
      <c r="P69" s="40">
        <v>0</v>
      </c>
      <c r="Q69" s="40">
        <v>0</v>
      </c>
      <c r="R69" s="40">
        <v>0</v>
      </c>
      <c r="S69" s="40">
        <v>0</v>
      </c>
      <c r="T69" s="40">
        <v>0</v>
      </c>
      <c r="U69" s="40">
        <v>0</v>
      </c>
      <c r="V69" s="40">
        <v>0</v>
      </c>
      <c r="W69" s="40">
        <v>0</v>
      </c>
      <c r="X69" s="40">
        <v>0</v>
      </c>
      <c r="Y69" s="40">
        <v>0</v>
      </c>
      <c r="Z69" s="40">
        <v>0</v>
      </c>
      <c r="AA69" s="40">
        <v>0</v>
      </c>
      <c r="AB69" s="40">
        <v>0</v>
      </c>
      <c r="AC69" s="40">
        <v>0</v>
      </c>
      <c r="AD69" s="40">
        <v>0</v>
      </c>
      <c r="AE69" s="40">
        <v>0</v>
      </c>
      <c r="AF69" s="40">
        <v>0</v>
      </c>
      <c r="AG69" s="40">
        <v>0</v>
      </c>
      <c r="AH69" s="40">
        <v>0</v>
      </c>
      <c r="AI69" s="40">
        <v>0</v>
      </c>
      <c r="AJ69" s="40">
        <v>0</v>
      </c>
      <c r="AK69" s="40">
        <v>0</v>
      </c>
      <c r="AL69" s="40">
        <v>0</v>
      </c>
      <c r="AM69" s="40">
        <v>0</v>
      </c>
      <c r="AN69" s="40">
        <v>1</v>
      </c>
      <c r="AO69" s="40">
        <v>0</v>
      </c>
      <c r="AP69" s="40">
        <v>0</v>
      </c>
      <c r="AQ69" s="40">
        <v>0</v>
      </c>
      <c r="AR69" s="40">
        <v>0</v>
      </c>
      <c r="AS69" s="40">
        <v>0</v>
      </c>
      <c r="AT69" s="40">
        <v>0</v>
      </c>
      <c r="AU69" s="40">
        <v>0</v>
      </c>
      <c r="AV69" s="41">
        <v>0</v>
      </c>
      <c r="AW69" s="42">
        <f t="shared" si="20"/>
        <v>0</v>
      </c>
      <c r="AX69" s="40">
        <f t="shared" si="21"/>
        <v>1</v>
      </c>
      <c r="AY69" s="40">
        <f t="shared" si="22"/>
        <v>0</v>
      </c>
      <c r="AZ69" s="41">
        <f t="shared" si="23"/>
        <v>1</v>
      </c>
      <c r="BA69" s="14">
        <f t="shared" si="24"/>
        <v>1</v>
      </c>
      <c r="BB69" s="107"/>
      <c r="BC69" s="94"/>
    </row>
    <row r="70" spans="1:55" ht="14.45" customHeight="1">
      <c r="A70" s="22" t="s">
        <v>198</v>
      </c>
      <c r="B70" s="40">
        <v>0</v>
      </c>
      <c r="C70" s="40">
        <v>0</v>
      </c>
      <c r="D70" s="40">
        <v>0</v>
      </c>
      <c r="E70" s="40">
        <v>0</v>
      </c>
      <c r="F70" s="40">
        <v>0</v>
      </c>
      <c r="G70" s="40">
        <v>0</v>
      </c>
      <c r="H70" s="40">
        <v>0</v>
      </c>
      <c r="I70" s="40">
        <v>0</v>
      </c>
      <c r="J70" s="40">
        <v>0</v>
      </c>
      <c r="K70" s="40">
        <v>0</v>
      </c>
      <c r="L70" s="40">
        <v>0</v>
      </c>
      <c r="M70" s="40">
        <v>0</v>
      </c>
      <c r="N70" s="40">
        <v>0</v>
      </c>
      <c r="O70" s="40">
        <v>0</v>
      </c>
      <c r="P70" s="40">
        <v>0</v>
      </c>
      <c r="Q70" s="40">
        <v>0</v>
      </c>
      <c r="R70" s="40">
        <v>0</v>
      </c>
      <c r="S70" s="40">
        <v>0</v>
      </c>
      <c r="T70" s="40">
        <v>0</v>
      </c>
      <c r="U70" s="40">
        <v>0</v>
      </c>
      <c r="V70" s="40">
        <v>0</v>
      </c>
      <c r="W70" s="40">
        <v>0</v>
      </c>
      <c r="X70" s="40">
        <v>0</v>
      </c>
      <c r="Y70" s="40">
        <v>0</v>
      </c>
      <c r="Z70" s="40">
        <v>0</v>
      </c>
      <c r="AA70" s="40">
        <v>0</v>
      </c>
      <c r="AB70" s="40">
        <v>0</v>
      </c>
      <c r="AC70" s="40">
        <v>0</v>
      </c>
      <c r="AD70" s="40">
        <v>0</v>
      </c>
      <c r="AE70" s="40">
        <v>0</v>
      </c>
      <c r="AF70" s="40">
        <v>0</v>
      </c>
      <c r="AG70" s="40">
        <v>0</v>
      </c>
      <c r="AH70" s="40">
        <v>1</v>
      </c>
      <c r="AI70" s="40">
        <v>0</v>
      </c>
      <c r="AJ70" s="40">
        <v>0</v>
      </c>
      <c r="AK70" s="40">
        <v>0</v>
      </c>
      <c r="AL70" s="40">
        <v>0</v>
      </c>
      <c r="AM70" s="40">
        <v>0</v>
      </c>
      <c r="AN70" s="40">
        <v>0</v>
      </c>
      <c r="AO70" s="40">
        <v>0</v>
      </c>
      <c r="AP70" s="40">
        <v>0</v>
      </c>
      <c r="AQ70" s="40">
        <v>0</v>
      </c>
      <c r="AR70" s="40">
        <v>0</v>
      </c>
      <c r="AS70" s="40">
        <v>0</v>
      </c>
      <c r="AT70" s="40">
        <v>0</v>
      </c>
      <c r="AU70" s="40">
        <v>0</v>
      </c>
      <c r="AV70" s="41">
        <v>0</v>
      </c>
      <c r="AW70" s="42">
        <f t="shared" si="20"/>
        <v>0</v>
      </c>
      <c r="AX70" s="40">
        <f t="shared" si="21"/>
        <v>1</v>
      </c>
      <c r="AY70" s="40">
        <f t="shared" si="22"/>
        <v>1</v>
      </c>
      <c r="AZ70" s="41">
        <f t="shared" si="23"/>
        <v>0</v>
      </c>
      <c r="BA70" s="14">
        <f t="shared" si="24"/>
        <v>1</v>
      </c>
      <c r="BB70" s="109"/>
      <c r="BC70" s="95"/>
    </row>
    <row r="71" spans="1:55">
      <c r="A71" s="23" t="s">
        <v>199</v>
      </c>
      <c r="B71" s="37"/>
      <c r="C71" s="37"/>
      <c r="D71" s="37"/>
      <c r="E71" s="37"/>
      <c r="F71" s="37"/>
      <c r="G71" s="37"/>
      <c r="H71" s="37"/>
      <c r="I71" s="37"/>
      <c r="J71" s="37"/>
      <c r="K71" s="37"/>
      <c r="L71" s="37"/>
      <c r="M71" s="37"/>
      <c r="N71" s="37"/>
      <c r="O71" s="37"/>
      <c r="P71" s="37"/>
      <c r="Q71" s="37"/>
      <c r="R71" s="37"/>
      <c r="S71" s="37"/>
      <c r="T71" s="37"/>
      <c r="U71" s="37"/>
      <c r="V71" s="37"/>
      <c r="W71" s="37"/>
      <c r="X71" s="37"/>
      <c r="Y71" s="37"/>
      <c r="Z71" s="37"/>
      <c r="AA71" s="37"/>
      <c r="AB71" s="37"/>
      <c r="AC71" s="37"/>
      <c r="AD71" s="37"/>
      <c r="AE71" s="37"/>
      <c r="AF71" s="37"/>
      <c r="AG71" s="37"/>
      <c r="AH71" s="37"/>
      <c r="AI71" s="37"/>
      <c r="AJ71" s="37"/>
      <c r="AK71" s="37"/>
      <c r="AL71" s="37"/>
      <c r="AM71" s="37"/>
      <c r="AN71" s="37"/>
      <c r="AO71" s="37"/>
      <c r="AP71" s="37"/>
      <c r="AQ71" s="37"/>
      <c r="AR71" s="37"/>
      <c r="AS71" s="37"/>
      <c r="AT71" s="37"/>
      <c r="AU71" s="37"/>
      <c r="AV71" s="38"/>
      <c r="AW71" s="39"/>
      <c r="AX71" s="37"/>
      <c r="AY71" s="37"/>
      <c r="AZ71" s="38"/>
      <c r="BA71" s="13"/>
      <c r="BB71" s="52"/>
      <c r="BC71" s="54"/>
    </row>
    <row r="72" spans="1:55" ht="14.45" customHeight="1">
      <c r="A72" s="22" t="s">
        <v>200</v>
      </c>
      <c r="B72" s="40">
        <v>0</v>
      </c>
      <c r="C72" s="40">
        <v>0</v>
      </c>
      <c r="D72" s="40">
        <v>0</v>
      </c>
      <c r="E72" s="40">
        <v>0</v>
      </c>
      <c r="F72" s="40">
        <v>1</v>
      </c>
      <c r="G72" s="40">
        <v>1</v>
      </c>
      <c r="H72" s="40">
        <v>1</v>
      </c>
      <c r="I72" s="40">
        <v>0</v>
      </c>
      <c r="J72" s="40">
        <v>0</v>
      </c>
      <c r="K72" s="40">
        <v>1</v>
      </c>
      <c r="L72" s="40">
        <v>1</v>
      </c>
      <c r="M72" s="40">
        <v>0</v>
      </c>
      <c r="N72" s="40">
        <v>0</v>
      </c>
      <c r="O72" s="40">
        <v>1</v>
      </c>
      <c r="P72" s="40">
        <v>0</v>
      </c>
      <c r="Q72" s="40">
        <v>0</v>
      </c>
      <c r="R72" s="40">
        <v>0</v>
      </c>
      <c r="S72" s="40">
        <v>0</v>
      </c>
      <c r="T72" s="40">
        <v>0</v>
      </c>
      <c r="U72" s="40">
        <v>0</v>
      </c>
      <c r="V72" s="40">
        <v>1</v>
      </c>
      <c r="W72" s="40">
        <v>1</v>
      </c>
      <c r="X72" s="40">
        <v>0</v>
      </c>
      <c r="Y72" s="40">
        <v>1</v>
      </c>
      <c r="Z72" s="40">
        <v>0</v>
      </c>
      <c r="AA72" s="40">
        <v>0</v>
      </c>
      <c r="AB72" s="40">
        <v>0</v>
      </c>
      <c r="AC72" s="40">
        <v>1</v>
      </c>
      <c r="AD72" s="40">
        <v>0</v>
      </c>
      <c r="AE72" s="40">
        <v>1</v>
      </c>
      <c r="AF72" s="40">
        <v>0</v>
      </c>
      <c r="AG72" s="40">
        <v>0</v>
      </c>
      <c r="AH72" s="40">
        <v>1</v>
      </c>
      <c r="AI72" s="40">
        <v>1</v>
      </c>
      <c r="AJ72" s="40">
        <v>1</v>
      </c>
      <c r="AK72" s="40">
        <v>0</v>
      </c>
      <c r="AL72" s="40">
        <v>0</v>
      </c>
      <c r="AM72" s="40">
        <v>0</v>
      </c>
      <c r="AN72" s="40">
        <v>0</v>
      </c>
      <c r="AO72" s="40">
        <v>0</v>
      </c>
      <c r="AP72" s="40">
        <v>0</v>
      </c>
      <c r="AQ72" s="40">
        <v>0</v>
      </c>
      <c r="AR72" s="40">
        <v>0</v>
      </c>
      <c r="AS72" s="40">
        <v>0</v>
      </c>
      <c r="AT72" s="40">
        <v>0</v>
      </c>
      <c r="AU72" s="40">
        <v>0</v>
      </c>
      <c r="AV72" s="41">
        <v>1</v>
      </c>
      <c r="AW72" s="42">
        <f>SUM(B72:Y72)</f>
        <v>9</v>
      </c>
      <c r="AX72" s="40">
        <f>SUM(Z72:AV72)</f>
        <v>6</v>
      </c>
      <c r="AY72" s="40">
        <f>SUM(B72:M72)+ SUM(Z72:AJ72)</f>
        <v>10</v>
      </c>
      <c r="AZ72" s="41">
        <f>SUM(N72:Y72) + SUM(AK72:AV72)</f>
        <v>5</v>
      </c>
      <c r="BA72" s="14">
        <f>SUM(B72:AV72)</f>
        <v>15</v>
      </c>
      <c r="BB72" s="106" t="s">
        <v>201</v>
      </c>
      <c r="BC72" s="96" t="s">
        <v>202</v>
      </c>
    </row>
    <row r="73" spans="1:55" ht="14.45" customHeight="1">
      <c r="A73" s="22" t="s">
        <v>203</v>
      </c>
      <c r="B73" s="40">
        <v>0</v>
      </c>
      <c r="C73" s="40">
        <v>0</v>
      </c>
      <c r="D73" s="40">
        <v>1</v>
      </c>
      <c r="E73" s="40">
        <v>1</v>
      </c>
      <c r="F73" s="40">
        <v>1</v>
      </c>
      <c r="G73" s="40">
        <v>1</v>
      </c>
      <c r="H73" s="40">
        <v>0</v>
      </c>
      <c r="I73" s="40">
        <v>1</v>
      </c>
      <c r="J73" s="40">
        <v>1</v>
      </c>
      <c r="K73" s="40">
        <v>0</v>
      </c>
      <c r="L73" s="40">
        <v>0</v>
      </c>
      <c r="M73" s="40">
        <v>1</v>
      </c>
      <c r="N73" s="40">
        <v>1</v>
      </c>
      <c r="O73" s="40">
        <v>0</v>
      </c>
      <c r="P73" s="40">
        <v>0</v>
      </c>
      <c r="Q73" s="40">
        <v>0</v>
      </c>
      <c r="R73" s="40">
        <v>0</v>
      </c>
      <c r="S73" s="40">
        <v>0</v>
      </c>
      <c r="T73" s="40">
        <v>0</v>
      </c>
      <c r="U73" s="40">
        <v>0</v>
      </c>
      <c r="V73" s="40">
        <v>1</v>
      </c>
      <c r="W73" s="40">
        <v>0</v>
      </c>
      <c r="X73" s="40">
        <v>0</v>
      </c>
      <c r="Y73" s="40">
        <v>0</v>
      </c>
      <c r="Z73" s="40">
        <v>0</v>
      </c>
      <c r="AA73" s="40">
        <v>0</v>
      </c>
      <c r="AB73" s="40">
        <v>0</v>
      </c>
      <c r="AC73" s="40">
        <v>0</v>
      </c>
      <c r="AD73" s="40">
        <v>0</v>
      </c>
      <c r="AE73" s="40">
        <v>0</v>
      </c>
      <c r="AF73" s="40">
        <v>0</v>
      </c>
      <c r="AG73" s="40">
        <v>0</v>
      </c>
      <c r="AH73" s="40">
        <v>0</v>
      </c>
      <c r="AI73" s="40">
        <v>0</v>
      </c>
      <c r="AJ73" s="40">
        <v>0</v>
      </c>
      <c r="AK73" s="40">
        <v>0</v>
      </c>
      <c r="AL73" s="40">
        <v>0</v>
      </c>
      <c r="AM73" s="40">
        <v>0</v>
      </c>
      <c r="AN73" s="40">
        <v>1</v>
      </c>
      <c r="AO73" s="40">
        <v>0</v>
      </c>
      <c r="AP73" s="40">
        <v>0</v>
      </c>
      <c r="AQ73" s="40">
        <v>1</v>
      </c>
      <c r="AR73" s="40">
        <v>1</v>
      </c>
      <c r="AS73" s="40">
        <v>0</v>
      </c>
      <c r="AT73" s="40">
        <v>0</v>
      </c>
      <c r="AU73" s="40">
        <v>0</v>
      </c>
      <c r="AV73" s="41">
        <v>0</v>
      </c>
      <c r="AW73" s="42">
        <f>SUM(B73:Y73)</f>
        <v>9</v>
      </c>
      <c r="AX73" s="40">
        <f>SUM(Z73:AV73)</f>
        <v>3</v>
      </c>
      <c r="AY73" s="40">
        <f>SUM(B73:M73)+ SUM(Z73:AJ73)</f>
        <v>7</v>
      </c>
      <c r="AZ73" s="41">
        <f>SUM(N73:Y73) + SUM(AK73:AV73)</f>
        <v>5</v>
      </c>
      <c r="BA73" s="14">
        <f>SUM(B73:AV73)</f>
        <v>12</v>
      </c>
      <c r="BB73" s="107"/>
      <c r="BC73" s="92"/>
    </row>
    <row r="74" spans="1:55" ht="14.45" customHeight="1">
      <c r="A74" s="22" t="s">
        <v>204</v>
      </c>
      <c r="B74" s="40">
        <v>0</v>
      </c>
      <c r="C74" s="40">
        <v>0</v>
      </c>
      <c r="D74" s="40">
        <v>0</v>
      </c>
      <c r="E74" s="40">
        <v>0</v>
      </c>
      <c r="F74" s="40">
        <v>0</v>
      </c>
      <c r="G74" s="40">
        <v>0</v>
      </c>
      <c r="H74" s="40">
        <v>0</v>
      </c>
      <c r="I74" s="40">
        <v>0</v>
      </c>
      <c r="J74" s="40">
        <v>0</v>
      </c>
      <c r="K74" s="40">
        <v>0</v>
      </c>
      <c r="L74" s="40">
        <v>0</v>
      </c>
      <c r="M74" s="40">
        <v>0</v>
      </c>
      <c r="N74" s="40">
        <v>0</v>
      </c>
      <c r="O74" s="40">
        <v>0</v>
      </c>
      <c r="P74" s="40">
        <v>0</v>
      </c>
      <c r="Q74" s="40">
        <v>0</v>
      </c>
      <c r="R74" s="40">
        <v>0</v>
      </c>
      <c r="S74" s="40">
        <v>0</v>
      </c>
      <c r="T74" s="40">
        <v>0</v>
      </c>
      <c r="U74" s="40">
        <v>0</v>
      </c>
      <c r="V74" s="40">
        <v>0</v>
      </c>
      <c r="W74" s="40">
        <v>0</v>
      </c>
      <c r="X74" s="40">
        <v>0</v>
      </c>
      <c r="Y74" s="40">
        <v>0</v>
      </c>
      <c r="Z74" s="40">
        <v>0</v>
      </c>
      <c r="AA74" s="40">
        <v>1</v>
      </c>
      <c r="AB74" s="40">
        <v>0</v>
      </c>
      <c r="AC74" s="40">
        <v>0</v>
      </c>
      <c r="AD74" s="40">
        <v>1</v>
      </c>
      <c r="AE74" s="40">
        <v>1</v>
      </c>
      <c r="AF74" s="40">
        <v>0</v>
      </c>
      <c r="AG74" s="40">
        <v>0</v>
      </c>
      <c r="AH74" s="40">
        <v>0</v>
      </c>
      <c r="AI74" s="40">
        <v>0</v>
      </c>
      <c r="AJ74" s="40">
        <v>1</v>
      </c>
      <c r="AK74" s="40">
        <v>0</v>
      </c>
      <c r="AL74" s="40">
        <v>1</v>
      </c>
      <c r="AM74" s="40">
        <v>0</v>
      </c>
      <c r="AN74" s="40">
        <v>0</v>
      </c>
      <c r="AO74" s="40">
        <v>1</v>
      </c>
      <c r="AP74" s="40">
        <v>0</v>
      </c>
      <c r="AQ74" s="40">
        <v>0</v>
      </c>
      <c r="AR74" s="40">
        <v>0</v>
      </c>
      <c r="AS74" s="40">
        <v>0</v>
      </c>
      <c r="AT74" s="40">
        <v>0</v>
      </c>
      <c r="AU74" s="40">
        <v>0</v>
      </c>
      <c r="AV74" s="41">
        <v>0</v>
      </c>
      <c r="AW74" s="42">
        <f>SUM(B74:Y74)</f>
        <v>0</v>
      </c>
      <c r="AX74" s="40">
        <f>SUM(Z74:AV74)</f>
        <v>6</v>
      </c>
      <c r="AY74" s="40">
        <f>SUM(B74:M74)+ SUM(Z74:AJ74)</f>
        <v>4</v>
      </c>
      <c r="AZ74" s="41">
        <f>SUM(N74:Y74) + SUM(AK74:AV74)</f>
        <v>2</v>
      </c>
      <c r="BA74" s="14">
        <f>SUM(B74:AV74)</f>
        <v>6</v>
      </c>
      <c r="BB74" s="107"/>
      <c r="BC74" s="92"/>
    </row>
    <row r="75" spans="1:55" ht="14.45" customHeight="1">
      <c r="A75" s="22" t="s">
        <v>205</v>
      </c>
      <c r="B75" s="40">
        <v>0</v>
      </c>
      <c r="C75" s="40">
        <v>0</v>
      </c>
      <c r="D75" s="40">
        <v>1</v>
      </c>
      <c r="E75" s="40">
        <v>1</v>
      </c>
      <c r="F75" s="40">
        <v>0</v>
      </c>
      <c r="G75" s="40">
        <v>0</v>
      </c>
      <c r="H75" s="40">
        <v>0</v>
      </c>
      <c r="I75" s="40">
        <v>0</v>
      </c>
      <c r="J75" s="40">
        <v>0</v>
      </c>
      <c r="K75" s="40">
        <v>0</v>
      </c>
      <c r="L75" s="40">
        <v>0</v>
      </c>
      <c r="M75" s="40">
        <v>0</v>
      </c>
      <c r="N75" s="40">
        <v>0</v>
      </c>
      <c r="O75" s="40">
        <v>0</v>
      </c>
      <c r="P75" s="40">
        <v>0</v>
      </c>
      <c r="Q75" s="40">
        <v>0</v>
      </c>
      <c r="R75" s="40">
        <v>1</v>
      </c>
      <c r="S75" s="40">
        <v>0</v>
      </c>
      <c r="T75" s="40">
        <v>0</v>
      </c>
      <c r="U75" s="40">
        <v>0</v>
      </c>
      <c r="V75" s="40">
        <v>1</v>
      </c>
      <c r="W75" s="40">
        <v>0</v>
      </c>
      <c r="X75" s="40">
        <v>0</v>
      </c>
      <c r="Y75" s="40">
        <v>0</v>
      </c>
      <c r="Z75" s="40">
        <v>0</v>
      </c>
      <c r="AA75" s="40">
        <v>0</v>
      </c>
      <c r="AB75" s="40">
        <v>0</v>
      </c>
      <c r="AC75" s="40">
        <v>0</v>
      </c>
      <c r="AD75" s="40">
        <v>0</v>
      </c>
      <c r="AE75" s="40">
        <v>0</v>
      </c>
      <c r="AF75" s="40">
        <v>0</v>
      </c>
      <c r="AG75" s="40">
        <v>0</v>
      </c>
      <c r="AH75" s="40">
        <v>0</v>
      </c>
      <c r="AI75" s="40">
        <v>0</v>
      </c>
      <c r="AJ75" s="40">
        <v>1</v>
      </c>
      <c r="AK75" s="40">
        <v>0</v>
      </c>
      <c r="AL75" s="40">
        <v>1</v>
      </c>
      <c r="AM75" s="40">
        <v>0</v>
      </c>
      <c r="AN75" s="40">
        <v>0</v>
      </c>
      <c r="AO75" s="40">
        <v>0</v>
      </c>
      <c r="AP75" s="40">
        <v>0</v>
      </c>
      <c r="AQ75" s="40">
        <v>0</v>
      </c>
      <c r="AR75" s="40">
        <v>0</v>
      </c>
      <c r="AS75" s="40">
        <v>0</v>
      </c>
      <c r="AT75" s="40">
        <v>0</v>
      </c>
      <c r="AU75" s="40">
        <v>0</v>
      </c>
      <c r="AV75" s="41">
        <v>0</v>
      </c>
      <c r="AW75" s="42">
        <f>SUM(B75:Y75)</f>
        <v>4</v>
      </c>
      <c r="AX75" s="40">
        <f>SUM(Z75:AV75)</f>
        <v>2</v>
      </c>
      <c r="AY75" s="40">
        <f>SUM(B75:M75)+ SUM(Z75:AJ75)</f>
        <v>3</v>
      </c>
      <c r="AZ75" s="41">
        <f>SUM(N75:Y75) + SUM(AK75:AV75)</f>
        <v>3</v>
      </c>
      <c r="BA75" s="14">
        <f>SUM(B75:AV75)</f>
        <v>6</v>
      </c>
      <c r="BB75" s="109"/>
      <c r="BC75" s="93"/>
    </row>
    <row r="76" spans="1:55">
      <c r="A76" s="23" t="s">
        <v>206</v>
      </c>
      <c r="B76" s="37"/>
      <c r="C76" s="37"/>
      <c r="D76" s="37"/>
      <c r="E76" s="37"/>
      <c r="F76" s="37"/>
      <c r="G76" s="37"/>
      <c r="H76" s="37"/>
      <c r="I76" s="37"/>
      <c r="J76" s="37"/>
      <c r="K76" s="37"/>
      <c r="L76" s="37"/>
      <c r="M76" s="37"/>
      <c r="N76" s="37"/>
      <c r="O76" s="37"/>
      <c r="P76" s="37"/>
      <c r="Q76" s="37"/>
      <c r="R76" s="37"/>
      <c r="S76" s="37"/>
      <c r="T76" s="37"/>
      <c r="U76" s="37"/>
      <c r="V76" s="37"/>
      <c r="W76" s="37"/>
      <c r="X76" s="37"/>
      <c r="Y76" s="37"/>
      <c r="Z76" s="37"/>
      <c r="AA76" s="37"/>
      <c r="AB76" s="37"/>
      <c r="AC76" s="37"/>
      <c r="AD76" s="37"/>
      <c r="AE76" s="37"/>
      <c r="AF76" s="37"/>
      <c r="AG76" s="37"/>
      <c r="AH76" s="37"/>
      <c r="AI76" s="37"/>
      <c r="AJ76" s="37"/>
      <c r="AK76" s="37"/>
      <c r="AL76" s="37"/>
      <c r="AM76" s="37"/>
      <c r="AN76" s="37"/>
      <c r="AO76" s="37"/>
      <c r="AP76" s="37"/>
      <c r="AQ76" s="37"/>
      <c r="AR76" s="37"/>
      <c r="AS76" s="37"/>
      <c r="AT76" s="37"/>
      <c r="AU76" s="37"/>
      <c r="AV76" s="38"/>
      <c r="AW76" s="39"/>
      <c r="AX76" s="37"/>
      <c r="AY76" s="37"/>
      <c r="AZ76" s="38"/>
      <c r="BA76" s="43"/>
      <c r="BB76" s="52"/>
      <c r="BC76" s="54"/>
    </row>
    <row r="77" spans="1:55" ht="14.45" customHeight="1">
      <c r="A77" s="22" t="s">
        <v>207</v>
      </c>
      <c r="B77" s="40">
        <v>0</v>
      </c>
      <c r="C77" s="40">
        <v>0</v>
      </c>
      <c r="D77" s="40">
        <v>1</v>
      </c>
      <c r="E77" s="40">
        <v>1</v>
      </c>
      <c r="F77" s="40">
        <v>1</v>
      </c>
      <c r="G77" s="40">
        <v>1</v>
      </c>
      <c r="H77" s="40">
        <v>1</v>
      </c>
      <c r="I77" s="40">
        <v>1</v>
      </c>
      <c r="J77" s="40">
        <v>1</v>
      </c>
      <c r="K77" s="40">
        <v>1</v>
      </c>
      <c r="L77" s="40">
        <v>1</v>
      </c>
      <c r="M77" s="40">
        <v>1</v>
      </c>
      <c r="N77" s="40">
        <v>0</v>
      </c>
      <c r="O77" s="40">
        <v>0</v>
      </c>
      <c r="P77" s="40">
        <v>1</v>
      </c>
      <c r="Q77" s="40">
        <v>1</v>
      </c>
      <c r="R77" s="40">
        <v>1</v>
      </c>
      <c r="S77" s="40">
        <v>0</v>
      </c>
      <c r="T77" s="40">
        <v>1</v>
      </c>
      <c r="U77" s="40">
        <v>1</v>
      </c>
      <c r="V77" s="40">
        <v>1</v>
      </c>
      <c r="W77" s="40">
        <v>1</v>
      </c>
      <c r="X77" s="40">
        <v>1</v>
      </c>
      <c r="Y77" s="40">
        <v>1</v>
      </c>
      <c r="Z77" s="40">
        <v>1</v>
      </c>
      <c r="AA77" s="40">
        <v>1</v>
      </c>
      <c r="AB77" s="40">
        <v>1</v>
      </c>
      <c r="AC77" s="40">
        <v>0</v>
      </c>
      <c r="AD77" s="40">
        <v>1</v>
      </c>
      <c r="AE77" s="40">
        <v>1</v>
      </c>
      <c r="AF77" s="40">
        <v>1</v>
      </c>
      <c r="AG77" s="40">
        <v>0</v>
      </c>
      <c r="AH77" s="40">
        <v>1</v>
      </c>
      <c r="AI77" s="40">
        <v>0</v>
      </c>
      <c r="AJ77" s="40">
        <v>1</v>
      </c>
      <c r="AK77" s="40">
        <v>1</v>
      </c>
      <c r="AL77" s="40">
        <v>0</v>
      </c>
      <c r="AM77" s="40">
        <v>1</v>
      </c>
      <c r="AN77" s="40">
        <v>1</v>
      </c>
      <c r="AO77" s="40">
        <v>0</v>
      </c>
      <c r="AP77" s="40">
        <v>1</v>
      </c>
      <c r="AQ77" s="40">
        <v>1</v>
      </c>
      <c r="AR77" s="40">
        <v>0</v>
      </c>
      <c r="AS77" s="40">
        <v>0</v>
      </c>
      <c r="AT77" s="40">
        <v>0</v>
      </c>
      <c r="AU77" s="40">
        <v>0</v>
      </c>
      <c r="AV77" s="41">
        <v>1</v>
      </c>
      <c r="AW77" s="42">
        <f t="shared" ref="AW77:AW82" si="25">SUM(B77:Y77)</f>
        <v>19</v>
      </c>
      <c r="AX77" s="40">
        <f t="shared" ref="AX77:AX82" si="26">SUM(Z77:AV77)</f>
        <v>14</v>
      </c>
      <c r="AY77" s="40">
        <f t="shared" ref="AY77:AY82" si="27">SUM(B77:M77)+ SUM(Z77:AJ77)</f>
        <v>18</v>
      </c>
      <c r="AZ77" s="41">
        <f t="shared" ref="AZ77:AZ82" si="28">SUM(N77:Y77) + SUM(AK77:AV77)</f>
        <v>15</v>
      </c>
      <c r="BA77" s="14">
        <f t="shared" ref="BA77:BA82" si="29">SUM(B77:AV77)</f>
        <v>33</v>
      </c>
      <c r="BB77" s="113" t="s">
        <v>208</v>
      </c>
      <c r="BC77" s="89" t="s">
        <v>209</v>
      </c>
    </row>
    <row r="78" spans="1:55" ht="14.45" customHeight="1">
      <c r="A78" s="22" t="s">
        <v>210</v>
      </c>
      <c r="B78" s="40">
        <v>1</v>
      </c>
      <c r="C78" s="40">
        <v>0</v>
      </c>
      <c r="D78" s="40">
        <v>0</v>
      </c>
      <c r="E78" s="40">
        <v>1</v>
      </c>
      <c r="F78" s="40">
        <v>1</v>
      </c>
      <c r="G78" s="40">
        <v>0</v>
      </c>
      <c r="H78" s="40">
        <v>0</v>
      </c>
      <c r="I78" s="40">
        <v>0</v>
      </c>
      <c r="J78" s="40">
        <v>0</v>
      </c>
      <c r="K78" s="40">
        <v>0</v>
      </c>
      <c r="L78" s="40">
        <v>1</v>
      </c>
      <c r="M78" s="40">
        <v>0</v>
      </c>
      <c r="N78" s="40">
        <v>0</v>
      </c>
      <c r="O78" s="40">
        <v>0</v>
      </c>
      <c r="P78" s="40">
        <v>1</v>
      </c>
      <c r="Q78" s="40">
        <v>0</v>
      </c>
      <c r="R78" s="40">
        <v>1</v>
      </c>
      <c r="S78" s="40">
        <v>1</v>
      </c>
      <c r="T78" s="40">
        <v>0</v>
      </c>
      <c r="U78" s="40">
        <v>1</v>
      </c>
      <c r="V78" s="40">
        <v>0</v>
      </c>
      <c r="W78" s="40">
        <v>1</v>
      </c>
      <c r="X78" s="40">
        <v>0</v>
      </c>
      <c r="Y78" s="40">
        <v>0</v>
      </c>
      <c r="Z78" s="40">
        <v>1</v>
      </c>
      <c r="AA78" s="40">
        <v>1</v>
      </c>
      <c r="AB78" s="40">
        <v>1</v>
      </c>
      <c r="AC78" s="40">
        <v>0</v>
      </c>
      <c r="AD78" s="40">
        <v>1</v>
      </c>
      <c r="AE78" s="40">
        <v>1</v>
      </c>
      <c r="AF78" s="40">
        <v>0</v>
      </c>
      <c r="AG78" s="40">
        <v>0</v>
      </c>
      <c r="AH78" s="40">
        <v>0</v>
      </c>
      <c r="AI78" s="40">
        <v>0</v>
      </c>
      <c r="AJ78" s="40">
        <v>1</v>
      </c>
      <c r="AK78" s="40">
        <v>1</v>
      </c>
      <c r="AL78" s="40">
        <v>0</v>
      </c>
      <c r="AM78" s="40">
        <v>1</v>
      </c>
      <c r="AN78" s="40">
        <v>1</v>
      </c>
      <c r="AO78" s="40">
        <v>0</v>
      </c>
      <c r="AP78" s="40">
        <v>1</v>
      </c>
      <c r="AQ78" s="40">
        <v>1</v>
      </c>
      <c r="AR78" s="40">
        <v>0</v>
      </c>
      <c r="AS78" s="40">
        <v>1</v>
      </c>
      <c r="AT78" s="40">
        <v>0</v>
      </c>
      <c r="AU78" s="40">
        <v>1</v>
      </c>
      <c r="AV78" s="41">
        <v>1</v>
      </c>
      <c r="AW78" s="42">
        <f t="shared" si="25"/>
        <v>9</v>
      </c>
      <c r="AX78" s="40">
        <f t="shared" si="26"/>
        <v>14</v>
      </c>
      <c r="AY78" s="40">
        <f t="shared" si="27"/>
        <v>10</v>
      </c>
      <c r="AZ78" s="41">
        <f t="shared" si="28"/>
        <v>13</v>
      </c>
      <c r="BA78" s="14">
        <f t="shared" si="29"/>
        <v>23</v>
      </c>
      <c r="BB78" s="114"/>
      <c r="BC78" s="90"/>
    </row>
    <row r="79" spans="1:55" ht="14.45" customHeight="1">
      <c r="A79" s="22" t="s">
        <v>211</v>
      </c>
      <c r="B79" s="40">
        <v>1</v>
      </c>
      <c r="C79" s="40">
        <v>0</v>
      </c>
      <c r="D79" s="40">
        <v>1</v>
      </c>
      <c r="E79" s="40">
        <v>0</v>
      </c>
      <c r="F79" s="40">
        <v>0</v>
      </c>
      <c r="G79" s="40">
        <v>0</v>
      </c>
      <c r="H79" s="40">
        <v>0</v>
      </c>
      <c r="I79" s="40">
        <v>1</v>
      </c>
      <c r="J79" s="40">
        <v>1</v>
      </c>
      <c r="K79" s="40">
        <v>1</v>
      </c>
      <c r="L79" s="40">
        <v>0</v>
      </c>
      <c r="M79" s="40">
        <v>1</v>
      </c>
      <c r="N79" s="40">
        <v>1</v>
      </c>
      <c r="O79" s="40">
        <v>1</v>
      </c>
      <c r="P79" s="40">
        <v>1</v>
      </c>
      <c r="Q79" s="40">
        <v>0</v>
      </c>
      <c r="R79" s="40">
        <v>0</v>
      </c>
      <c r="S79" s="40">
        <v>1</v>
      </c>
      <c r="T79" s="40">
        <v>0</v>
      </c>
      <c r="U79" s="40">
        <v>0</v>
      </c>
      <c r="V79" s="40">
        <v>0</v>
      </c>
      <c r="W79" s="40">
        <v>1</v>
      </c>
      <c r="X79" s="40">
        <v>1</v>
      </c>
      <c r="Y79" s="40">
        <v>0</v>
      </c>
      <c r="Z79" s="40">
        <v>1</v>
      </c>
      <c r="AA79" s="40">
        <v>1</v>
      </c>
      <c r="AB79" s="40">
        <v>1</v>
      </c>
      <c r="AC79" s="40">
        <v>0</v>
      </c>
      <c r="AD79" s="40">
        <v>0</v>
      </c>
      <c r="AE79" s="40">
        <v>1</v>
      </c>
      <c r="AF79" s="40">
        <v>0</v>
      </c>
      <c r="AG79" s="40">
        <v>0</v>
      </c>
      <c r="AH79" s="40">
        <v>0</v>
      </c>
      <c r="AI79" s="40">
        <v>0</v>
      </c>
      <c r="AJ79" s="40">
        <v>0</v>
      </c>
      <c r="AK79" s="40">
        <v>1</v>
      </c>
      <c r="AL79" s="40">
        <v>0</v>
      </c>
      <c r="AM79" s="40">
        <v>0</v>
      </c>
      <c r="AN79" s="40">
        <v>1</v>
      </c>
      <c r="AO79" s="40">
        <v>1</v>
      </c>
      <c r="AP79" s="40">
        <v>0</v>
      </c>
      <c r="AQ79" s="40">
        <v>1</v>
      </c>
      <c r="AR79" s="40">
        <v>0</v>
      </c>
      <c r="AS79" s="40">
        <v>0</v>
      </c>
      <c r="AT79" s="40">
        <v>0</v>
      </c>
      <c r="AU79" s="40">
        <v>0</v>
      </c>
      <c r="AV79" s="41">
        <v>1</v>
      </c>
      <c r="AW79" s="42">
        <f t="shared" si="25"/>
        <v>12</v>
      </c>
      <c r="AX79" s="40">
        <f t="shared" si="26"/>
        <v>9</v>
      </c>
      <c r="AY79" s="40">
        <f t="shared" si="27"/>
        <v>10</v>
      </c>
      <c r="AZ79" s="41">
        <f t="shared" si="28"/>
        <v>11</v>
      </c>
      <c r="BA79" s="14">
        <f t="shared" si="29"/>
        <v>21</v>
      </c>
      <c r="BB79" s="114"/>
      <c r="BC79" s="90"/>
    </row>
    <row r="80" spans="1:55" ht="14.45" customHeight="1">
      <c r="A80" s="22" t="s">
        <v>212</v>
      </c>
      <c r="B80" s="40">
        <v>0</v>
      </c>
      <c r="C80" s="40">
        <v>0</v>
      </c>
      <c r="D80" s="40">
        <v>0</v>
      </c>
      <c r="E80" s="40">
        <v>0</v>
      </c>
      <c r="F80" s="40">
        <v>0</v>
      </c>
      <c r="G80" s="40">
        <v>0</v>
      </c>
      <c r="H80" s="40">
        <v>0</v>
      </c>
      <c r="I80" s="40">
        <v>1</v>
      </c>
      <c r="J80" s="40">
        <v>0</v>
      </c>
      <c r="K80" s="40">
        <v>0</v>
      </c>
      <c r="L80" s="40">
        <v>0</v>
      </c>
      <c r="M80" s="40">
        <v>0</v>
      </c>
      <c r="N80" s="40">
        <v>1</v>
      </c>
      <c r="O80" s="40">
        <v>1</v>
      </c>
      <c r="P80" s="40">
        <v>0</v>
      </c>
      <c r="Q80" s="40">
        <v>1</v>
      </c>
      <c r="R80" s="40">
        <v>0</v>
      </c>
      <c r="S80" s="40">
        <v>1</v>
      </c>
      <c r="T80" s="40">
        <v>0</v>
      </c>
      <c r="U80" s="40">
        <v>0</v>
      </c>
      <c r="V80" s="40">
        <v>0</v>
      </c>
      <c r="W80" s="40">
        <v>0</v>
      </c>
      <c r="X80" s="40">
        <v>1</v>
      </c>
      <c r="Y80" s="40">
        <v>1</v>
      </c>
      <c r="Z80" s="40">
        <v>0</v>
      </c>
      <c r="AA80" s="40">
        <v>0</v>
      </c>
      <c r="AB80" s="40">
        <v>0</v>
      </c>
      <c r="AC80" s="40">
        <v>1</v>
      </c>
      <c r="AD80" s="40">
        <v>0</v>
      </c>
      <c r="AE80" s="40">
        <v>1</v>
      </c>
      <c r="AF80" s="40">
        <v>0</v>
      </c>
      <c r="AG80" s="40">
        <v>0</v>
      </c>
      <c r="AH80" s="40">
        <v>1</v>
      </c>
      <c r="AI80" s="40">
        <v>0</v>
      </c>
      <c r="AJ80" s="40">
        <v>1</v>
      </c>
      <c r="AK80" s="40">
        <v>0</v>
      </c>
      <c r="AL80" s="40">
        <v>1</v>
      </c>
      <c r="AM80" s="40">
        <v>0</v>
      </c>
      <c r="AN80" s="40">
        <v>0</v>
      </c>
      <c r="AO80" s="40">
        <v>1</v>
      </c>
      <c r="AP80" s="40">
        <v>0</v>
      </c>
      <c r="AQ80" s="40">
        <v>0</v>
      </c>
      <c r="AR80" s="40">
        <v>1</v>
      </c>
      <c r="AS80" s="40">
        <v>0</v>
      </c>
      <c r="AT80" s="40">
        <v>0</v>
      </c>
      <c r="AU80" s="40">
        <v>0</v>
      </c>
      <c r="AV80" s="41">
        <v>0</v>
      </c>
      <c r="AW80" s="42">
        <f t="shared" si="25"/>
        <v>7</v>
      </c>
      <c r="AX80" s="40">
        <f t="shared" si="26"/>
        <v>7</v>
      </c>
      <c r="AY80" s="40">
        <f t="shared" si="27"/>
        <v>5</v>
      </c>
      <c r="AZ80" s="41">
        <f t="shared" si="28"/>
        <v>9</v>
      </c>
      <c r="BA80" s="14">
        <f t="shared" si="29"/>
        <v>14</v>
      </c>
      <c r="BB80" s="114"/>
      <c r="BC80" s="90"/>
    </row>
    <row r="81" spans="1:55" ht="14.45" customHeight="1">
      <c r="A81" s="22" t="s">
        <v>213</v>
      </c>
      <c r="B81" s="40">
        <v>0</v>
      </c>
      <c r="C81" s="40">
        <v>0</v>
      </c>
      <c r="D81" s="40">
        <v>0</v>
      </c>
      <c r="E81" s="40">
        <v>0</v>
      </c>
      <c r="F81" s="40">
        <v>0</v>
      </c>
      <c r="G81" s="40">
        <v>0</v>
      </c>
      <c r="H81" s="40">
        <v>0</v>
      </c>
      <c r="I81" s="40">
        <v>0</v>
      </c>
      <c r="J81" s="40">
        <v>0</v>
      </c>
      <c r="K81" s="40">
        <v>0</v>
      </c>
      <c r="L81" s="40">
        <v>0</v>
      </c>
      <c r="M81" s="40">
        <v>0</v>
      </c>
      <c r="N81" s="40">
        <v>0</v>
      </c>
      <c r="O81" s="40">
        <v>1</v>
      </c>
      <c r="P81" s="40">
        <v>1</v>
      </c>
      <c r="Q81" s="40">
        <v>0</v>
      </c>
      <c r="R81" s="40">
        <v>1</v>
      </c>
      <c r="S81" s="40">
        <v>0</v>
      </c>
      <c r="T81" s="40">
        <v>1</v>
      </c>
      <c r="U81" s="40">
        <v>1</v>
      </c>
      <c r="V81" s="40">
        <v>0</v>
      </c>
      <c r="W81" s="40">
        <v>1</v>
      </c>
      <c r="X81" s="40">
        <v>1</v>
      </c>
      <c r="Y81" s="40">
        <v>0</v>
      </c>
      <c r="Z81" s="40">
        <v>0</v>
      </c>
      <c r="AA81" s="40">
        <v>1</v>
      </c>
      <c r="AB81" s="40">
        <v>1</v>
      </c>
      <c r="AC81" s="40">
        <v>0</v>
      </c>
      <c r="AD81" s="40">
        <v>0</v>
      </c>
      <c r="AE81" s="40">
        <v>0</v>
      </c>
      <c r="AF81" s="40">
        <v>0</v>
      </c>
      <c r="AG81" s="40">
        <v>0</v>
      </c>
      <c r="AH81" s="40">
        <v>1</v>
      </c>
      <c r="AI81" s="40">
        <v>1</v>
      </c>
      <c r="AJ81" s="40">
        <v>0</v>
      </c>
      <c r="AK81" s="40">
        <v>1</v>
      </c>
      <c r="AL81" s="40">
        <v>0</v>
      </c>
      <c r="AM81" s="40">
        <v>0</v>
      </c>
      <c r="AN81" s="40">
        <v>0</v>
      </c>
      <c r="AO81" s="40">
        <v>0</v>
      </c>
      <c r="AP81" s="40">
        <v>0</v>
      </c>
      <c r="AQ81" s="40">
        <v>1</v>
      </c>
      <c r="AR81" s="40">
        <v>0</v>
      </c>
      <c r="AS81" s="40">
        <v>0</v>
      </c>
      <c r="AT81" s="40">
        <v>0</v>
      </c>
      <c r="AU81" s="40">
        <v>0</v>
      </c>
      <c r="AV81" s="41">
        <v>0</v>
      </c>
      <c r="AW81" s="42">
        <f t="shared" si="25"/>
        <v>7</v>
      </c>
      <c r="AX81" s="40">
        <f t="shared" si="26"/>
        <v>6</v>
      </c>
      <c r="AY81" s="40">
        <f t="shared" si="27"/>
        <v>4</v>
      </c>
      <c r="AZ81" s="41">
        <f t="shared" si="28"/>
        <v>9</v>
      </c>
      <c r="BA81" s="14">
        <f t="shared" si="29"/>
        <v>13</v>
      </c>
      <c r="BB81" s="114"/>
      <c r="BC81" s="90"/>
    </row>
    <row r="82" spans="1:55" ht="14.45" customHeight="1">
      <c r="A82" s="22" t="s">
        <v>214</v>
      </c>
      <c r="B82" s="40">
        <v>0</v>
      </c>
      <c r="C82" s="40">
        <v>0</v>
      </c>
      <c r="D82" s="40">
        <v>0</v>
      </c>
      <c r="E82" s="40">
        <v>0</v>
      </c>
      <c r="F82" s="40">
        <v>0</v>
      </c>
      <c r="G82" s="40">
        <v>0</v>
      </c>
      <c r="H82" s="40">
        <v>0</v>
      </c>
      <c r="I82" s="40">
        <v>0</v>
      </c>
      <c r="J82" s="40">
        <v>0</v>
      </c>
      <c r="K82" s="40">
        <v>0</v>
      </c>
      <c r="L82" s="40">
        <v>0</v>
      </c>
      <c r="M82" s="40">
        <v>0</v>
      </c>
      <c r="N82" s="40">
        <v>0</v>
      </c>
      <c r="O82" s="40">
        <v>0</v>
      </c>
      <c r="P82" s="40">
        <v>0</v>
      </c>
      <c r="Q82" s="40">
        <v>0</v>
      </c>
      <c r="R82" s="40">
        <v>0</v>
      </c>
      <c r="S82" s="40">
        <v>0</v>
      </c>
      <c r="T82" s="40">
        <v>0</v>
      </c>
      <c r="U82" s="40">
        <v>0</v>
      </c>
      <c r="V82" s="40">
        <v>0</v>
      </c>
      <c r="W82" s="40">
        <v>0</v>
      </c>
      <c r="X82" s="40">
        <v>0</v>
      </c>
      <c r="Y82" s="40">
        <v>0</v>
      </c>
      <c r="Z82" s="40">
        <v>0</v>
      </c>
      <c r="AA82" s="40">
        <v>1</v>
      </c>
      <c r="AB82" s="40">
        <v>1</v>
      </c>
      <c r="AC82" s="40">
        <v>1</v>
      </c>
      <c r="AD82" s="40">
        <v>0</v>
      </c>
      <c r="AE82" s="40">
        <v>0</v>
      </c>
      <c r="AF82" s="40">
        <v>0</v>
      </c>
      <c r="AG82" s="40">
        <v>0</v>
      </c>
      <c r="AH82" s="40">
        <v>0</v>
      </c>
      <c r="AI82" s="40">
        <v>0</v>
      </c>
      <c r="AJ82" s="40">
        <v>1</v>
      </c>
      <c r="AK82" s="40">
        <v>0</v>
      </c>
      <c r="AL82" s="40">
        <v>0</v>
      </c>
      <c r="AM82" s="40">
        <v>0</v>
      </c>
      <c r="AN82" s="40">
        <v>1</v>
      </c>
      <c r="AO82" s="40">
        <v>1</v>
      </c>
      <c r="AP82" s="40">
        <v>0</v>
      </c>
      <c r="AQ82" s="40">
        <v>0</v>
      </c>
      <c r="AR82" s="40">
        <v>0</v>
      </c>
      <c r="AS82" s="40">
        <v>0</v>
      </c>
      <c r="AT82" s="40">
        <v>0</v>
      </c>
      <c r="AU82" s="40">
        <v>0</v>
      </c>
      <c r="AV82" s="41">
        <v>0</v>
      </c>
      <c r="AW82" s="42">
        <f t="shared" si="25"/>
        <v>0</v>
      </c>
      <c r="AX82" s="40">
        <f t="shared" si="26"/>
        <v>6</v>
      </c>
      <c r="AY82" s="40">
        <f t="shared" si="27"/>
        <v>4</v>
      </c>
      <c r="AZ82" s="41">
        <f t="shared" si="28"/>
        <v>2</v>
      </c>
      <c r="BA82" s="14">
        <f t="shared" si="29"/>
        <v>6</v>
      </c>
      <c r="BB82" s="115"/>
      <c r="BC82" s="91"/>
    </row>
    <row r="83" spans="1:55">
      <c r="A83" s="23" t="s">
        <v>215</v>
      </c>
      <c r="B83" s="37"/>
      <c r="C83" s="37"/>
      <c r="D83" s="37"/>
      <c r="E83" s="37"/>
      <c r="F83" s="37"/>
      <c r="G83" s="37"/>
      <c r="H83" s="37"/>
      <c r="I83" s="37"/>
      <c r="J83" s="37"/>
      <c r="K83" s="37"/>
      <c r="L83" s="37"/>
      <c r="M83" s="37"/>
      <c r="N83" s="37"/>
      <c r="O83" s="37"/>
      <c r="P83" s="37"/>
      <c r="Q83" s="37"/>
      <c r="R83" s="37"/>
      <c r="S83" s="37"/>
      <c r="T83" s="37"/>
      <c r="U83" s="37"/>
      <c r="V83" s="37"/>
      <c r="W83" s="37"/>
      <c r="X83" s="37"/>
      <c r="Y83" s="37"/>
      <c r="Z83" s="37"/>
      <c r="AA83" s="37"/>
      <c r="AB83" s="37"/>
      <c r="AC83" s="37"/>
      <c r="AD83" s="37"/>
      <c r="AE83" s="37"/>
      <c r="AF83" s="37"/>
      <c r="AG83" s="37"/>
      <c r="AH83" s="37"/>
      <c r="AI83" s="37"/>
      <c r="AJ83" s="37"/>
      <c r="AK83" s="37"/>
      <c r="AL83" s="37"/>
      <c r="AM83" s="37"/>
      <c r="AN83" s="37"/>
      <c r="AO83" s="37"/>
      <c r="AP83" s="37"/>
      <c r="AQ83" s="37"/>
      <c r="AR83" s="37"/>
      <c r="AS83" s="37"/>
      <c r="AT83" s="37"/>
      <c r="AU83" s="37"/>
      <c r="AV83" s="38"/>
      <c r="AW83" s="39"/>
      <c r="AX83" s="37"/>
      <c r="AY83" s="37"/>
      <c r="AZ83" s="38"/>
      <c r="BA83" s="13"/>
      <c r="BB83" s="52"/>
      <c r="BC83" s="54"/>
    </row>
    <row r="84" spans="1:55" ht="14.45" customHeight="1">
      <c r="A84" s="22" t="s">
        <v>168</v>
      </c>
      <c r="B84" s="40">
        <v>1</v>
      </c>
      <c r="C84" s="40">
        <v>0</v>
      </c>
      <c r="D84" s="40">
        <v>0</v>
      </c>
      <c r="E84" s="40">
        <v>1</v>
      </c>
      <c r="F84" s="40">
        <v>0</v>
      </c>
      <c r="G84" s="40">
        <v>1</v>
      </c>
      <c r="H84" s="40">
        <v>0</v>
      </c>
      <c r="I84" s="40">
        <v>0</v>
      </c>
      <c r="J84" s="40">
        <v>0</v>
      </c>
      <c r="K84" s="40">
        <v>1</v>
      </c>
      <c r="L84" s="40">
        <v>1</v>
      </c>
      <c r="M84" s="40">
        <v>0</v>
      </c>
      <c r="N84" s="40">
        <v>0</v>
      </c>
      <c r="O84" s="40">
        <v>0</v>
      </c>
      <c r="P84" s="40">
        <v>1</v>
      </c>
      <c r="Q84" s="40">
        <v>1</v>
      </c>
      <c r="R84" s="40">
        <v>0</v>
      </c>
      <c r="S84" s="40">
        <v>0</v>
      </c>
      <c r="T84" s="40">
        <v>0</v>
      </c>
      <c r="U84" s="40">
        <v>0</v>
      </c>
      <c r="V84" s="40">
        <v>0</v>
      </c>
      <c r="W84" s="40">
        <v>0</v>
      </c>
      <c r="X84" s="40">
        <v>0</v>
      </c>
      <c r="Y84" s="40">
        <v>0</v>
      </c>
      <c r="Z84" s="40">
        <v>0</v>
      </c>
      <c r="AA84" s="40">
        <v>0</v>
      </c>
      <c r="AB84" s="40">
        <v>0</v>
      </c>
      <c r="AC84" s="40">
        <v>0</v>
      </c>
      <c r="AD84" s="40">
        <v>0</v>
      </c>
      <c r="AE84" s="40">
        <v>0</v>
      </c>
      <c r="AF84" s="40">
        <v>1</v>
      </c>
      <c r="AG84" s="40">
        <v>0</v>
      </c>
      <c r="AH84" s="40">
        <v>0</v>
      </c>
      <c r="AI84" s="40">
        <v>1</v>
      </c>
      <c r="AJ84" s="40">
        <v>0</v>
      </c>
      <c r="AK84" s="40">
        <v>0</v>
      </c>
      <c r="AL84" s="40">
        <v>0</v>
      </c>
      <c r="AM84" s="40">
        <v>0</v>
      </c>
      <c r="AN84" s="40">
        <v>0</v>
      </c>
      <c r="AO84" s="40">
        <v>1</v>
      </c>
      <c r="AP84" s="40">
        <v>0</v>
      </c>
      <c r="AQ84" s="40">
        <v>0</v>
      </c>
      <c r="AR84" s="40">
        <v>0</v>
      </c>
      <c r="AS84" s="40">
        <v>0</v>
      </c>
      <c r="AT84" s="40">
        <v>0</v>
      </c>
      <c r="AU84" s="40">
        <v>1</v>
      </c>
      <c r="AV84" s="41">
        <v>1</v>
      </c>
      <c r="AW84" s="42">
        <f t="shared" ref="AW84:AW93" si="30">SUM(B84:Y84)</f>
        <v>7</v>
      </c>
      <c r="AX84" s="40">
        <f t="shared" ref="AX84:AX93" si="31">SUM(Z84:AV84)</f>
        <v>5</v>
      </c>
      <c r="AY84" s="40">
        <f t="shared" ref="AY84:AY93" si="32">SUM(B84:M84)+ SUM(Z84:AJ84)</f>
        <v>7</v>
      </c>
      <c r="AZ84" s="41">
        <f t="shared" ref="AZ84:AZ93" si="33">SUM(N84:Y84) + SUM(AK84:AV84)</f>
        <v>5</v>
      </c>
      <c r="BA84" s="14">
        <f t="shared" ref="BA84:BA93" si="34">SUM(B84:AV84)</f>
        <v>12</v>
      </c>
      <c r="BB84" s="106" t="s">
        <v>216</v>
      </c>
      <c r="BC84" s="89" t="s">
        <v>217</v>
      </c>
    </row>
    <row r="85" spans="1:55" ht="14.45" customHeight="1">
      <c r="A85" s="22" t="s">
        <v>218</v>
      </c>
      <c r="B85" s="40">
        <v>1</v>
      </c>
      <c r="C85" s="40">
        <v>0</v>
      </c>
      <c r="D85" s="40">
        <v>0</v>
      </c>
      <c r="E85" s="40">
        <v>0</v>
      </c>
      <c r="F85" s="40">
        <v>1</v>
      </c>
      <c r="G85" s="40">
        <v>0</v>
      </c>
      <c r="H85" s="40">
        <v>0</v>
      </c>
      <c r="I85" s="40">
        <v>0</v>
      </c>
      <c r="J85" s="40">
        <v>0</v>
      </c>
      <c r="K85" s="40">
        <v>0</v>
      </c>
      <c r="L85" s="40">
        <v>0</v>
      </c>
      <c r="M85" s="40">
        <v>0</v>
      </c>
      <c r="N85" s="40">
        <v>1</v>
      </c>
      <c r="O85" s="40">
        <v>0</v>
      </c>
      <c r="P85" s="40">
        <v>1</v>
      </c>
      <c r="Q85" s="40">
        <v>0</v>
      </c>
      <c r="R85" s="40">
        <v>0</v>
      </c>
      <c r="S85" s="40">
        <v>0</v>
      </c>
      <c r="T85" s="40">
        <v>0</v>
      </c>
      <c r="U85" s="40">
        <v>1</v>
      </c>
      <c r="V85" s="40">
        <v>0</v>
      </c>
      <c r="W85" s="40">
        <v>0</v>
      </c>
      <c r="X85" s="40">
        <v>0</v>
      </c>
      <c r="Y85" s="40">
        <v>1</v>
      </c>
      <c r="Z85" s="40">
        <v>0</v>
      </c>
      <c r="AA85" s="40">
        <v>0</v>
      </c>
      <c r="AB85" s="40">
        <v>0</v>
      </c>
      <c r="AC85" s="40">
        <v>0</v>
      </c>
      <c r="AD85" s="40">
        <v>0</v>
      </c>
      <c r="AE85" s="40">
        <v>0</v>
      </c>
      <c r="AF85" s="40">
        <v>0</v>
      </c>
      <c r="AG85" s="40">
        <v>0</v>
      </c>
      <c r="AH85" s="40">
        <v>1</v>
      </c>
      <c r="AI85" s="40">
        <v>0</v>
      </c>
      <c r="AJ85" s="40">
        <v>0</v>
      </c>
      <c r="AK85" s="40">
        <v>0</v>
      </c>
      <c r="AL85" s="40">
        <v>0</v>
      </c>
      <c r="AM85" s="40">
        <v>0</v>
      </c>
      <c r="AN85" s="40">
        <v>0</v>
      </c>
      <c r="AO85" s="40">
        <v>0</v>
      </c>
      <c r="AP85" s="40">
        <v>0</v>
      </c>
      <c r="AQ85" s="40">
        <v>0</v>
      </c>
      <c r="AR85" s="40">
        <v>0</v>
      </c>
      <c r="AS85" s="40">
        <v>0</v>
      </c>
      <c r="AT85" s="40">
        <v>0</v>
      </c>
      <c r="AU85" s="40">
        <v>0</v>
      </c>
      <c r="AV85" s="41">
        <v>0</v>
      </c>
      <c r="AW85" s="42">
        <f t="shared" si="30"/>
        <v>6</v>
      </c>
      <c r="AX85" s="40">
        <f t="shared" si="31"/>
        <v>1</v>
      </c>
      <c r="AY85" s="40">
        <f t="shared" si="32"/>
        <v>3</v>
      </c>
      <c r="AZ85" s="41">
        <f t="shared" si="33"/>
        <v>4</v>
      </c>
      <c r="BA85" s="14">
        <f t="shared" si="34"/>
        <v>7</v>
      </c>
      <c r="BB85" s="107"/>
      <c r="BC85" s="92"/>
    </row>
    <row r="86" spans="1:55" ht="14.45" customHeight="1">
      <c r="A86" s="22" t="s">
        <v>219</v>
      </c>
      <c r="B86" s="40">
        <v>0</v>
      </c>
      <c r="C86" s="40">
        <v>0</v>
      </c>
      <c r="D86" s="40">
        <v>0</v>
      </c>
      <c r="E86" s="40">
        <v>0</v>
      </c>
      <c r="F86" s="40">
        <v>0</v>
      </c>
      <c r="G86" s="40">
        <v>0</v>
      </c>
      <c r="H86" s="40">
        <v>0</v>
      </c>
      <c r="I86" s="40">
        <v>1</v>
      </c>
      <c r="J86" s="40">
        <v>0</v>
      </c>
      <c r="K86" s="40">
        <v>0</v>
      </c>
      <c r="L86" s="40">
        <v>0</v>
      </c>
      <c r="M86" s="40">
        <v>0</v>
      </c>
      <c r="N86" s="40">
        <v>0</v>
      </c>
      <c r="O86" s="40">
        <v>0</v>
      </c>
      <c r="P86" s="40">
        <v>1</v>
      </c>
      <c r="Q86" s="40">
        <v>0</v>
      </c>
      <c r="R86" s="40">
        <v>0</v>
      </c>
      <c r="S86" s="40">
        <v>0</v>
      </c>
      <c r="T86" s="40">
        <v>0</v>
      </c>
      <c r="U86" s="40">
        <v>0</v>
      </c>
      <c r="V86" s="40">
        <v>0</v>
      </c>
      <c r="W86" s="40">
        <v>0</v>
      </c>
      <c r="X86" s="40">
        <v>1</v>
      </c>
      <c r="Y86" s="40">
        <v>0</v>
      </c>
      <c r="Z86" s="40">
        <v>0</v>
      </c>
      <c r="AA86" s="40">
        <v>0</v>
      </c>
      <c r="AB86" s="40">
        <v>0</v>
      </c>
      <c r="AC86" s="40">
        <v>1</v>
      </c>
      <c r="AD86" s="40">
        <v>0</v>
      </c>
      <c r="AE86" s="40">
        <v>0</v>
      </c>
      <c r="AF86" s="40">
        <v>0</v>
      </c>
      <c r="AG86" s="40">
        <v>0</v>
      </c>
      <c r="AH86" s="40">
        <v>1</v>
      </c>
      <c r="AI86" s="40">
        <v>0</v>
      </c>
      <c r="AJ86" s="40">
        <v>0</v>
      </c>
      <c r="AK86" s="40">
        <v>0</v>
      </c>
      <c r="AL86" s="40">
        <v>0</v>
      </c>
      <c r="AM86" s="40">
        <v>0</v>
      </c>
      <c r="AN86" s="40">
        <v>0</v>
      </c>
      <c r="AO86" s="40">
        <v>0</v>
      </c>
      <c r="AP86" s="40">
        <v>1</v>
      </c>
      <c r="AQ86" s="40">
        <v>1</v>
      </c>
      <c r="AR86" s="40">
        <v>0</v>
      </c>
      <c r="AS86" s="40">
        <v>0</v>
      </c>
      <c r="AT86" s="40">
        <v>0</v>
      </c>
      <c r="AU86" s="40">
        <v>0</v>
      </c>
      <c r="AV86" s="41">
        <v>0</v>
      </c>
      <c r="AW86" s="42">
        <f t="shared" si="30"/>
        <v>3</v>
      </c>
      <c r="AX86" s="40">
        <f t="shared" si="31"/>
        <v>4</v>
      </c>
      <c r="AY86" s="40">
        <f t="shared" si="32"/>
        <v>3</v>
      </c>
      <c r="AZ86" s="41">
        <f t="shared" si="33"/>
        <v>4</v>
      </c>
      <c r="BA86" s="14">
        <f t="shared" si="34"/>
        <v>7</v>
      </c>
      <c r="BB86" s="107"/>
      <c r="BC86" s="92"/>
    </row>
    <row r="87" spans="1:55" ht="14.45" customHeight="1">
      <c r="A87" s="22" t="s">
        <v>220</v>
      </c>
      <c r="B87" s="40">
        <v>0</v>
      </c>
      <c r="C87" s="40">
        <v>0</v>
      </c>
      <c r="D87" s="40">
        <v>0</v>
      </c>
      <c r="E87" s="40">
        <v>0</v>
      </c>
      <c r="F87" s="40">
        <v>0</v>
      </c>
      <c r="G87" s="40">
        <v>0</v>
      </c>
      <c r="H87" s="40">
        <v>0</v>
      </c>
      <c r="I87" s="40">
        <v>0</v>
      </c>
      <c r="J87" s="40">
        <v>0</v>
      </c>
      <c r="K87" s="40">
        <v>0</v>
      </c>
      <c r="L87" s="40">
        <v>0</v>
      </c>
      <c r="M87" s="40">
        <v>0</v>
      </c>
      <c r="N87" s="40">
        <v>0</v>
      </c>
      <c r="O87" s="40">
        <v>0</v>
      </c>
      <c r="P87" s="40">
        <v>0</v>
      </c>
      <c r="Q87" s="40">
        <v>0</v>
      </c>
      <c r="R87" s="40">
        <v>0</v>
      </c>
      <c r="S87" s="40">
        <v>0</v>
      </c>
      <c r="T87" s="40">
        <v>0</v>
      </c>
      <c r="U87" s="40">
        <v>0</v>
      </c>
      <c r="V87" s="40">
        <v>0</v>
      </c>
      <c r="W87" s="40">
        <v>0</v>
      </c>
      <c r="X87" s="40">
        <v>0</v>
      </c>
      <c r="Y87" s="40">
        <v>0</v>
      </c>
      <c r="Z87" s="40">
        <v>0</v>
      </c>
      <c r="AA87" s="40">
        <v>0</v>
      </c>
      <c r="AB87" s="40">
        <v>1</v>
      </c>
      <c r="AC87" s="40">
        <v>0</v>
      </c>
      <c r="AD87" s="40">
        <v>1</v>
      </c>
      <c r="AE87" s="40">
        <v>0</v>
      </c>
      <c r="AF87" s="40">
        <v>1</v>
      </c>
      <c r="AG87" s="40">
        <v>0</v>
      </c>
      <c r="AH87" s="40">
        <v>0</v>
      </c>
      <c r="AI87" s="40">
        <v>0</v>
      </c>
      <c r="AJ87" s="40">
        <v>0</v>
      </c>
      <c r="AK87" s="40">
        <v>0</v>
      </c>
      <c r="AL87" s="40">
        <v>1</v>
      </c>
      <c r="AM87" s="40">
        <v>0</v>
      </c>
      <c r="AN87" s="40">
        <v>0</v>
      </c>
      <c r="AO87" s="40">
        <v>0</v>
      </c>
      <c r="AP87" s="40">
        <v>0</v>
      </c>
      <c r="AQ87" s="40">
        <v>1</v>
      </c>
      <c r="AR87" s="40">
        <v>0</v>
      </c>
      <c r="AS87" s="40">
        <v>0</v>
      </c>
      <c r="AT87" s="40">
        <v>0</v>
      </c>
      <c r="AU87" s="40">
        <v>0</v>
      </c>
      <c r="AV87" s="41">
        <v>1</v>
      </c>
      <c r="AW87" s="42">
        <f t="shared" si="30"/>
        <v>0</v>
      </c>
      <c r="AX87" s="40">
        <f t="shared" si="31"/>
        <v>6</v>
      </c>
      <c r="AY87" s="40">
        <f t="shared" si="32"/>
        <v>3</v>
      </c>
      <c r="AZ87" s="41">
        <f t="shared" si="33"/>
        <v>3</v>
      </c>
      <c r="BA87" s="14">
        <f t="shared" si="34"/>
        <v>6</v>
      </c>
      <c r="BB87" s="107"/>
      <c r="BC87" s="92"/>
    </row>
    <row r="88" spans="1:55" ht="14.45" customHeight="1">
      <c r="A88" s="22" t="s">
        <v>169</v>
      </c>
      <c r="B88" s="40">
        <v>0</v>
      </c>
      <c r="C88" s="40">
        <v>0</v>
      </c>
      <c r="D88" s="40">
        <v>0</v>
      </c>
      <c r="E88" s="40">
        <v>0</v>
      </c>
      <c r="F88" s="40">
        <v>0</v>
      </c>
      <c r="G88" s="40">
        <v>0</v>
      </c>
      <c r="H88" s="40">
        <v>0</v>
      </c>
      <c r="I88" s="40">
        <v>0</v>
      </c>
      <c r="J88" s="40">
        <v>0</v>
      </c>
      <c r="K88" s="40">
        <v>0</v>
      </c>
      <c r="L88" s="40">
        <v>0</v>
      </c>
      <c r="M88" s="40">
        <v>0</v>
      </c>
      <c r="N88" s="40">
        <v>0</v>
      </c>
      <c r="O88" s="40">
        <v>0</v>
      </c>
      <c r="P88" s="40">
        <v>0</v>
      </c>
      <c r="Q88" s="40">
        <v>0</v>
      </c>
      <c r="R88" s="40">
        <v>0</v>
      </c>
      <c r="S88" s="40">
        <v>0</v>
      </c>
      <c r="T88" s="40">
        <v>0</v>
      </c>
      <c r="U88" s="40">
        <v>0</v>
      </c>
      <c r="V88" s="40">
        <v>0</v>
      </c>
      <c r="W88" s="40">
        <v>0</v>
      </c>
      <c r="X88" s="40">
        <v>0</v>
      </c>
      <c r="Y88" s="40">
        <v>1</v>
      </c>
      <c r="Z88" s="40">
        <v>0</v>
      </c>
      <c r="AA88" s="40">
        <v>0</v>
      </c>
      <c r="AB88" s="40">
        <v>0</v>
      </c>
      <c r="AC88" s="40">
        <v>0</v>
      </c>
      <c r="AD88" s="40">
        <v>0</v>
      </c>
      <c r="AE88" s="40">
        <v>0</v>
      </c>
      <c r="AF88" s="40">
        <v>1</v>
      </c>
      <c r="AG88" s="40">
        <v>0</v>
      </c>
      <c r="AH88" s="40">
        <v>0</v>
      </c>
      <c r="AI88" s="40">
        <v>0</v>
      </c>
      <c r="AJ88" s="40">
        <v>0</v>
      </c>
      <c r="AK88" s="40">
        <v>0</v>
      </c>
      <c r="AL88" s="40">
        <v>1</v>
      </c>
      <c r="AM88" s="40">
        <v>0</v>
      </c>
      <c r="AN88" s="40">
        <v>0</v>
      </c>
      <c r="AO88" s="40">
        <v>0</v>
      </c>
      <c r="AP88" s="40">
        <v>0</v>
      </c>
      <c r="AQ88" s="40">
        <v>0</v>
      </c>
      <c r="AR88" s="40">
        <v>0</v>
      </c>
      <c r="AS88" s="40">
        <v>0</v>
      </c>
      <c r="AT88" s="40">
        <v>0</v>
      </c>
      <c r="AU88" s="40">
        <v>1</v>
      </c>
      <c r="AV88" s="41">
        <v>1</v>
      </c>
      <c r="AW88" s="42">
        <f t="shared" si="30"/>
        <v>1</v>
      </c>
      <c r="AX88" s="40">
        <f t="shared" si="31"/>
        <v>4</v>
      </c>
      <c r="AY88" s="40">
        <f t="shared" si="32"/>
        <v>1</v>
      </c>
      <c r="AZ88" s="41">
        <f t="shared" si="33"/>
        <v>4</v>
      </c>
      <c r="BA88" s="14">
        <f t="shared" si="34"/>
        <v>5</v>
      </c>
      <c r="BB88" s="107"/>
      <c r="BC88" s="92"/>
    </row>
    <row r="89" spans="1:55" ht="14.45" customHeight="1">
      <c r="A89" s="22" t="s">
        <v>221</v>
      </c>
      <c r="B89" s="40">
        <v>1</v>
      </c>
      <c r="C89" s="40">
        <v>0</v>
      </c>
      <c r="D89" s="40">
        <v>0</v>
      </c>
      <c r="E89" s="40">
        <v>0</v>
      </c>
      <c r="F89" s="40">
        <v>0</v>
      </c>
      <c r="G89" s="40">
        <v>0</v>
      </c>
      <c r="H89" s="40">
        <v>1</v>
      </c>
      <c r="I89" s="40">
        <v>0</v>
      </c>
      <c r="J89" s="40">
        <v>0</v>
      </c>
      <c r="K89" s="40">
        <v>0</v>
      </c>
      <c r="L89" s="40">
        <v>1</v>
      </c>
      <c r="M89" s="40">
        <v>0</v>
      </c>
      <c r="N89" s="40">
        <v>0</v>
      </c>
      <c r="O89" s="40">
        <v>0</v>
      </c>
      <c r="P89" s="40">
        <v>1</v>
      </c>
      <c r="Q89" s="40">
        <v>0</v>
      </c>
      <c r="R89" s="40">
        <v>0</v>
      </c>
      <c r="S89" s="40">
        <v>0</v>
      </c>
      <c r="T89" s="40">
        <v>0</v>
      </c>
      <c r="U89" s="40">
        <v>0</v>
      </c>
      <c r="V89" s="40">
        <v>0</v>
      </c>
      <c r="W89" s="40">
        <v>0</v>
      </c>
      <c r="X89" s="40">
        <v>0</v>
      </c>
      <c r="Y89" s="40">
        <v>0</v>
      </c>
      <c r="Z89" s="40">
        <v>0</v>
      </c>
      <c r="AA89" s="40">
        <v>0</v>
      </c>
      <c r="AB89" s="40">
        <v>0</v>
      </c>
      <c r="AC89" s="40">
        <v>0</v>
      </c>
      <c r="AD89" s="40">
        <v>0</v>
      </c>
      <c r="AE89" s="40">
        <v>0</v>
      </c>
      <c r="AF89" s="40">
        <v>0</v>
      </c>
      <c r="AG89" s="40">
        <v>0</v>
      </c>
      <c r="AH89" s="40">
        <v>0</v>
      </c>
      <c r="AI89" s="40">
        <v>0</v>
      </c>
      <c r="AJ89" s="40">
        <v>0</v>
      </c>
      <c r="AK89" s="40">
        <v>0</v>
      </c>
      <c r="AL89" s="40">
        <v>0</v>
      </c>
      <c r="AM89" s="40">
        <v>0</v>
      </c>
      <c r="AN89" s="40">
        <v>0</v>
      </c>
      <c r="AO89" s="40">
        <v>0</v>
      </c>
      <c r="AP89" s="40">
        <v>0</v>
      </c>
      <c r="AQ89" s="40">
        <v>0</v>
      </c>
      <c r="AR89" s="40">
        <v>0</v>
      </c>
      <c r="AS89" s="40">
        <v>0</v>
      </c>
      <c r="AT89" s="40">
        <v>0</v>
      </c>
      <c r="AU89" s="40">
        <v>0</v>
      </c>
      <c r="AV89" s="41">
        <v>0</v>
      </c>
      <c r="AW89" s="42">
        <f t="shared" si="30"/>
        <v>4</v>
      </c>
      <c r="AX89" s="40">
        <f t="shared" si="31"/>
        <v>0</v>
      </c>
      <c r="AY89" s="40">
        <f t="shared" si="32"/>
        <v>3</v>
      </c>
      <c r="AZ89" s="41">
        <f t="shared" si="33"/>
        <v>1</v>
      </c>
      <c r="BA89" s="14">
        <f t="shared" si="34"/>
        <v>4</v>
      </c>
      <c r="BB89" s="107"/>
      <c r="BC89" s="92"/>
    </row>
    <row r="90" spans="1:55" ht="14.45" customHeight="1">
      <c r="A90" s="22" t="s">
        <v>171</v>
      </c>
      <c r="B90" s="40">
        <v>0</v>
      </c>
      <c r="C90" s="40">
        <v>0</v>
      </c>
      <c r="D90" s="40">
        <v>0</v>
      </c>
      <c r="E90" s="40">
        <v>0</v>
      </c>
      <c r="F90" s="40">
        <v>0</v>
      </c>
      <c r="G90" s="40">
        <v>0</v>
      </c>
      <c r="H90" s="40">
        <v>0</v>
      </c>
      <c r="I90" s="40">
        <v>0</v>
      </c>
      <c r="J90" s="40">
        <v>0</v>
      </c>
      <c r="K90" s="40">
        <v>0</v>
      </c>
      <c r="L90" s="40">
        <v>0</v>
      </c>
      <c r="M90" s="40">
        <v>0</v>
      </c>
      <c r="N90" s="40">
        <v>0</v>
      </c>
      <c r="O90" s="40">
        <v>0</v>
      </c>
      <c r="P90" s="40">
        <v>0</v>
      </c>
      <c r="Q90" s="40">
        <v>0</v>
      </c>
      <c r="R90" s="40">
        <v>0</v>
      </c>
      <c r="S90" s="40">
        <v>0</v>
      </c>
      <c r="T90" s="40">
        <v>0</v>
      </c>
      <c r="U90" s="40">
        <v>0</v>
      </c>
      <c r="V90" s="40">
        <v>0</v>
      </c>
      <c r="W90" s="40">
        <v>0</v>
      </c>
      <c r="X90" s="40">
        <v>0</v>
      </c>
      <c r="Y90" s="40">
        <v>0</v>
      </c>
      <c r="Z90" s="40">
        <v>0</v>
      </c>
      <c r="AA90" s="40">
        <v>0</v>
      </c>
      <c r="AB90" s="40">
        <v>0</v>
      </c>
      <c r="AC90" s="40">
        <v>0</v>
      </c>
      <c r="AD90" s="40">
        <v>1</v>
      </c>
      <c r="AE90" s="40">
        <v>0</v>
      </c>
      <c r="AF90" s="40">
        <v>0</v>
      </c>
      <c r="AG90" s="40">
        <v>0</v>
      </c>
      <c r="AH90" s="40">
        <v>0</v>
      </c>
      <c r="AI90" s="40">
        <v>0</v>
      </c>
      <c r="AJ90" s="40">
        <v>0</v>
      </c>
      <c r="AK90" s="40">
        <v>0</v>
      </c>
      <c r="AL90" s="40">
        <v>1</v>
      </c>
      <c r="AM90" s="40">
        <v>0</v>
      </c>
      <c r="AN90" s="40">
        <v>0</v>
      </c>
      <c r="AO90" s="40">
        <v>0</v>
      </c>
      <c r="AP90" s="40">
        <v>0</v>
      </c>
      <c r="AQ90" s="40">
        <v>0</v>
      </c>
      <c r="AR90" s="40">
        <v>0</v>
      </c>
      <c r="AS90" s="40">
        <v>0</v>
      </c>
      <c r="AT90" s="40">
        <v>0</v>
      </c>
      <c r="AU90" s="40">
        <v>0</v>
      </c>
      <c r="AV90" s="41">
        <v>1</v>
      </c>
      <c r="AW90" s="42">
        <f t="shared" si="30"/>
        <v>0</v>
      </c>
      <c r="AX90" s="40">
        <f t="shared" si="31"/>
        <v>3</v>
      </c>
      <c r="AY90" s="40">
        <f t="shared" si="32"/>
        <v>1</v>
      </c>
      <c r="AZ90" s="41">
        <f t="shared" si="33"/>
        <v>2</v>
      </c>
      <c r="BA90" s="14">
        <f t="shared" si="34"/>
        <v>3</v>
      </c>
      <c r="BB90" s="107"/>
      <c r="BC90" s="92"/>
    </row>
    <row r="91" spans="1:55" ht="14.45" customHeight="1">
      <c r="A91" s="22" t="s">
        <v>222</v>
      </c>
      <c r="B91" s="40">
        <v>0</v>
      </c>
      <c r="C91" s="40">
        <v>0</v>
      </c>
      <c r="D91" s="40">
        <v>0</v>
      </c>
      <c r="E91" s="40">
        <v>0</v>
      </c>
      <c r="F91" s="40">
        <v>0</v>
      </c>
      <c r="G91" s="40">
        <v>1</v>
      </c>
      <c r="H91" s="40">
        <v>0</v>
      </c>
      <c r="I91" s="40">
        <v>0</v>
      </c>
      <c r="J91" s="40">
        <v>0</v>
      </c>
      <c r="K91" s="40">
        <v>0</v>
      </c>
      <c r="L91" s="40">
        <v>0</v>
      </c>
      <c r="M91" s="40">
        <v>0</v>
      </c>
      <c r="N91" s="40">
        <v>1</v>
      </c>
      <c r="O91" s="40">
        <v>0</v>
      </c>
      <c r="P91" s="40">
        <v>0</v>
      </c>
      <c r="Q91" s="40">
        <v>0</v>
      </c>
      <c r="R91" s="40">
        <v>0</v>
      </c>
      <c r="S91" s="40">
        <v>0</v>
      </c>
      <c r="T91" s="40">
        <v>0</v>
      </c>
      <c r="U91" s="40">
        <v>0</v>
      </c>
      <c r="V91" s="40">
        <v>0</v>
      </c>
      <c r="W91" s="40">
        <v>0</v>
      </c>
      <c r="X91" s="40">
        <v>0</v>
      </c>
      <c r="Y91" s="40">
        <v>0</v>
      </c>
      <c r="Z91" s="40">
        <v>0</v>
      </c>
      <c r="AA91" s="40">
        <v>0</v>
      </c>
      <c r="AB91" s="40">
        <v>0</v>
      </c>
      <c r="AC91" s="40">
        <v>0</v>
      </c>
      <c r="AD91" s="40">
        <v>0</v>
      </c>
      <c r="AE91" s="40">
        <v>0</v>
      </c>
      <c r="AF91" s="40">
        <v>0</v>
      </c>
      <c r="AG91" s="40">
        <v>0</v>
      </c>
      <c r="AH91" s="40">
        <v>0</v>
      </c>
      <c r="AI91" s="40">
        <v>0</v>
      </c>
      <c r="AJ91" s="40">
        <v>0</v>
      </c>
      <c r="AK91" s="40">
        <v>0</v>
      </c>
      <c r="AL91" s="40">
        <v>0</v>
      </c>
      <c r="AM91" s="40">
        <v>0</v>
      </c>
      <c r="AN91" s="40">
        <v>0</v>
      </c>
      <c r="AO91" s="40">
        <v>0</v>
      </c>
      <c r="AP91" s="40">
        <v>0</v>
      </c>
      <c r="AQ91" s="40">
        <v>1</v>
      </c>
      <c r="AR91" s="40">
        <v>0</v>
      </c>
      <c r="AS91" s="40">
        <v>0</v>
      </c>
      <c r="AT91" s="40">
        <v>0</v>
      </c>
      <c r="AU91" s="40">
        <v>0</v>
      </c>
      <c r="AV91" s="41">
        <v>0</v>
      </c>
      <c r="AW91" s="42">
        <f t="shared" si="30"/>
        <v>2</v>
      </c>
      <c r="AX91" s="40">
        <f t="shared" si="31"/>
        <v>1</v>
      </c>
      <c r="AY91" s="40">
        <f t="shared" si="32"/>
        <v>1</v>
      </c>
      <c r="AZ91" s="41">
        <f t="shared" si="33"/>
        <v>2</v>
      </c>
      <c r="BA91" s="14">
        <f t="shared" si="34"/>
        <v>3</v>
      </c>
      <c r="BB91" s="107"/>
      <c r="BC91" s="92"/>
    </row>
    <row r="92" spans="1:55" ht="14.45" customHeight="1">
      <c r="A92" s="22" t="s">
        <v>223</v>
      </c>
      <c r="B92" s="40">
        <v>0</v>
      </c>
      <c r="C92" s="40">
        <v>0</v>
      </c>
      <c r="D92" s="40">
        <v>0</v>
      </c>
      <c r="E92" s="40">
        <v>0</v>
      </c>
      <c r="F92" s="40">
        <v>0</v>
      </c>
      <c r="G92" s="40">
        <v>0</v>
      </c>
      <c r="H92" s="40">
        <v>0</v>
      </c>
      <c r="I92" s="40">
        <v>0</v>
      </c>
      <c r="J92" s="40">
        <v>0</v>
      </c>
      <c r="K92" s="40">
        <v>0</v>
      </c>
      <c r="L92" s="40">
        <v>1</v>
      </c>
      <c r="M92" s="40">
        <v>0</v>
      </c>
      <c r="N92" s="40">
        <v>0</v>
      </c>
      <c r="O92" s="40">
        <v>0</v>
      </c>
      <c r="P92" s="40">
        <v>0</v>
      </c>
      <c r="Q92" s="40">
        <v>0</v>
      </c>
      <c r="R92" s="40">
        <v>0</v>
      </c>
      <c r="S92" s="40">
        <v>0</v>
      </c>
      <c r="T92" s="40">
        <v>0</v>
      </c>
      <c r="U92" s="40">
        <v>0</v>
      </c>
      <c r="V92" s="40">
        <v>0</v>
      </c>
      <c r="W92" s="40">
        <v>0</v>
      </c>
      <c r="X92" s="40">
        <v>0</v>
      </c>
      <c r="Y92" s="40">
        <v>0</v>
      </c>
      <c r="Z92" s="40">
        <v>0</v>
      </c>
      <c r="AA92" s="40">
        <v>0</v>
      </c>
      <c r="AB92" s="40">
        <v>0</v>
      </c>
      <c r="AC92" s="40">
        <v>0</v>
      </c>
      <c r="AD92" s="40">
        <v>0</v>
      </c>
      <c r="AE92" s="40">
        <v>0</v>
      </c>
      <c r="AF92" s="40">
        <v>0</v>
      </c>
      <c r="AG92" s="40">
        <v>0</v>
      </c>
      <c r="AH92" s="40">
        <v>0</v>
      </c>
      <c r="AI92" s="40">
        <v>1</v>
      </c>
      <c r="AJ92" s="40">
        <v>0</v>
      </c>
      <c r="AK92" s="40">
        <v>0</v>
      </c>
      <c r="AL92" s="40">
        <v>0</v>
      </c>
      <c r="AM92" s="40">
        <v>0</v>
      </c>
      <c r="AN92" s="40">
        <v>0</v>
      </c>
      <c r="AO92" s="40">
        <v>0</v>
      </c>
      <c r="AP92" s="40">
        <v>0</v>
      </c>
      <c r="AQ92" s="40">
        <v>0</v>
      </c>
      <c r="AR92" s="40">
        <v>0</v>
      </c>
      <c r="AS92" s="40">
        <v>0</v>
      </c>
      <c r="AT92" s="40">
        <v>0</v>
      </c>
      <c r="AU92" s="40">
        <v>0</v>
      </c>
      <c r="AV92" s="41">
        <v>0</v>
      </c>
      <c r="AW92" s="42">
        <f t="shared" si="30"/>
        <v>1</v>
      </c>
      <c r="AX92" s="40">
        <f t="shared" si="31"/>
        <v>1</v>
      </c>
      <c r="AY92" s="40">
        <f t="shared" si="32"/>
        <v>2</v>
      </c>
      <c r="AZ92" s="41">
        <f t="shared" si="33"/>
        <v>0</v>
      </c>
      <c r="BA92" s="14">
        <f t="shared" si="34"/>
        <v>2</v>
      </c>
      <c r="BB92" s="107"/>
      <c r="BC92" s="92"/>
    </row>
    <row r="93" spans="1:55" ht="14.45" customHeight="1">
      <c r="A93" s="22" t="s">
        <v>170</v>
      </c>
      <c r="B93" s="40">
        <v>0</v>
      </c>
      <c r="C93" s="40">
        <v>0</v>
      </c>
      <c r="D93" s="40">
        <v>0</v>
      </c>
      <c r="E93" s="40">
        <v>0</v>
      </c>
      <c r="F93" s="40">
        <v>0</v>
      </c>
      <c r="G93" s="40">
        <v>0</v>
      </c>
      <c r="H93" s="40">
        <v>0</v>
      </c>
      <c r="I93" s="40">
        <v>0</v>
      </c>
      <c r="J93" s="40">
        <v>0</v>
      </c>
      <c r="K93" s="40">
        <v>0</v>
      </c>
      <c r="L93" s="40">
        <v>0</v>
      </c>
      <c r="M93" s="40">
        <v>0</v>
      </c>
      <c r="N93" s="40">
        <v>0</v>
      </c>
      <c r="O93" s="40">
        <v>0</v>
      </c>
      <c r="P93" s="40">
        <v>0</v>
      </c>
      <c r="Q93" s="40">
        <v>0</v>
      </c>
      <c r="R93" s="40">
        <v>0</v>
      </c>
      <c r="S93" s="40">
        <v>0</v>
      </c>
      <c r="T93" s="40">
        <v>0</v>
      </c>
      <c r="U93" s="40">
        <v>0</v>
      </c>
      <c r="V93" s="40">
        <v>0</v>
      </c>
      <c r="W93" s="40">
        <v>0</v>
      </c>
      <c r="X93" s="40">
        <v>0</v>
      </c>
      <c r="Y93" s="40">
        <v>0</v>
      </c>
      <c r="Z93" s="40">
        <v>0</v>
      </c>
      <c r="AA93" s="40">
        <v>0</v>
      </c>
      <c r="AB93" s="40">
        <v>0</v>
      </c>
      <c r="AC93" s="40">
        <v>0</v>
      </c>
      <c r="AD93" s="40">
        <v>0</v>
      </c>
      <c r="AE93" s="40">
        <v>0</v>
      </c>
      <c r="AF93" s="40">
        <v>0</v>
      </c>
      <c r="AG93" s="40">
        <v>0</v>
      </c>
      <c r="AH93" s="40">
        <v>0</v>
      </c>
      <c r="AI93" s="40">
        <v>0</v>
      </c>
      <c r="AJ93" s="40">
        <v>0</v>
      </c>
      <c r="AK93" s="40">
        <v>0</v>
      </c>
      <c r="AL93" s="40">
        <v>1</v>
      </c>
      <c r="AM93" s="40">
        <v>0</v>
      </c>
      <c r="AN93" s="40">
        <v>0</v>
      </c>
      <c r="AO93" s="40">
        <v>0</v>
      </c>
      <c r="AP93" s="40">
        <v>0</v>
      </c>
      <c r="AQ93" s="40">
        <v>0</v>
      </c>
      <c r="AR93" s="40">
        <v>0</v>
      </c>
      <c r="AS93" s="40">
        <v>0</v>
      </c>
      <c r="AT93" s="40">
        <v>0</v>
      </c>
      <c r="AU93" s="40">
        <v>0</v>
      </c>
      <c r="AV93" s="41">
        <v>0</v>
      </c>
      <c r="AW93" s="42">
        <f t="shared" si="30"/>
        <v>0</v>
      </c>
      <c r="AX93" s="40">
        <f t="shared" si="31"/>
        <v>1</v>
      </c>
      <c r="AY93" s="40">
        <f t="shared" si="32"/>
        <v>0</v>
      </c>
      <c r="AZ93" s="41">
        <f t="shared" si="33"/>
        <v>1</v>
      </c>
      <c r="BA93" s="14">
        <f t="shared" si="34"/>
        <v>1</v>
      </c>
      <c r="BB93" s="109"/>
      <c r="BC93" s="93"/>
    </row>
    <row r="94" spans="1:55">
      <c r="A94" s="23" t="s">
        <v>224</v>
      </c>
      <c r="B94" s="37"/>
      <c r="C94" s="37"/>
      <c r="D94" s="37"/>
      <c r="E94" s="37"/>
      <c r="F94" s="37"/>
      <c r="G94" s="37"/>
      <c r="H94" s="37"/>
      <c r="I94" s="37"/>
      <c r="J94" s="37"/>
      <c r="K94" s="37"/>
      <c r="L94" s="37"/>
      <c r="M94" s="37"/>
      <c r="N94" s="37"/>
      <c r="O94" s="37"/>
      <c r="P94" s="37"/>
      <c r="Q94" s="37"/>
      <c r="R94" s="37"/>
      <c r="S94" s="37"/>
      <c r="T94" s="37"/>
      <c r="U94" s="37"/>
      <c r="V94" s="37"/>
      <c r="W94" s="37"/>
      <c r="X94" s="37"/>
      <c r="Y94" s="37"/>
      <c r="Z94" s="37"/>
      <c r="AA94" s="37"/>
      <c r="AB94" s="37"/>
      <c r="AC94" s="37"/>
      <c r="AD94" s="37"/>
      <c r="AE94" s="37"/>
      <c r="AF94" s="37"/>
      <c r="AG94" s="37"/>
      <c r="AH94" s="37"/>
      <c r="AI94" s="37"/>
      <c r="AJ94" s="37"/>
      <c r="AK94" s="37"/>
      <c r="AL94" s="37"/>
      <c r="AM94" s="37"/>
      <c r="AN94" s="37"/>
      <c r="AO94" s="37"/>
      <c r="AP94" s="37"/>
      <c r="AQ94" s="37"/>
      <c r="AR94" s="37"/>
      <c r="AS94" s="37"/>
      <c r="AT94" s="37"/>
      <c r="AU94" s="37"/>
      <c r="AV94" s="38"/>
      <c r="AW94" s="39"/>
      <c r="AX94" s="37"/>
      <c r="AY94" s="37"/>
      <c r="AZ94" s="38"/>
      <c r="BA94" s="13"/>
      <c r="BB94" s="52"/>
      <c r="BC94" s="54"/>
    </row>
    <row r="95" spans="1:55" ht="14.45" customHeight="1">
      <c r="A95" s="22" t="s">
        <v>225</v>
      </c>
      <c r="B95" s="40">
        <v>0</v>
      </c>
      <c r="C95" s="40">
        <v>0</v>
      </c>
      <c r="D95" s="40">
        <v>0</v>
      </c>
      <c r="E95" s="40">
        <v>0</v>
      </c>
      <c r="F95" s="40">
        <v>0</v>
      </c>
      <c r="G95" s="40">
        <v>0</v>
      </c>
      <c r="H95" s="40">
        <v>0</v>
      </c>
      <c r="I95" s="40">
        <v>0</v>
      </c>
      <c r="J95" s="40">
        <v>0</v>
      </c>
      <c r="K95" s="40">
        <v>0</v>
      </c>
      <c r="L95" s="40">
        <v>0</v>
      </c>
      <c r="M95" s="40">
        <v>1</v>
      </c>
      <c r="N95" s="40">
        <v>0</v>
      </c>
      <c r="O95" s="40">
        <v>0</v>
      </c>
      <c r="P95" s="40">
        <v>1</v>
      </c>
      <c r="Q95" s="40">
        <v>0</v>
      </c>
      <c r="R95" s="40">
        <v>1</v>
      </c>
      <c r="S95" s="40">
        <v>0</v>
      </c>
      <c r="T95" s="40">
        <v>0</v>
      </c>
      <c r="U95" s="40">
        <v>0</v>
      </c>
      <c r="V95" s="40">
        <v>1</v>
      </c>
      <c r="W95" s="40">
        <v>0</v>
      </c>
      <c r="X95" s="40">
        <v>1</v>
      </c>
      <c r="Y95" s="40">
        <v>0</v>
      </c>
      <c r="Z95" s="40">
        <v>0</v>
      </c>
      <c r="AA95" s="40">
        <v>0</v>
      </c>
      <c r="AB95" s="40">
        <v>0</v>
      </c>
      <c r="AC95" s="40">
        <v>0</v>
      </c>
      <c r="AD95" s="40">
        <v>0</v>
      </c>
      <c r="AE95" s="40">
        <v>0</v>
      </c>
      <c r="AF95" s="40">
        <v>0</v>
      </c>
      <c r="AG95" s="40">
        <v>0</v>
      </c>
      <c r="AH95" s="40">
        <v>1</v>
      </c>
      <c r="AI95" s="40">
        <v>0</v>
      </c>
      <c r="AJ95" s="40">
        <v>0</v>
      </c>
      <c r="AK95" s="40">
        <v>1</v>
      </c>
      <c r="AL95" s="40">
        <v>1</v>
      </c>
      <c r="AM95" s="40">
        <v>1</v>
      </c>
      <c r="AN95" s="40">
        <v>1</v>
      </c>
      <c r="AO95" s="40">
        <v>0</v>
      </c>
      <c r="AP95" s="40">
        <v>1</v>
      </c>
      <c r="AQ95" s="40">
        <v>1</v>
      </c>
      <c r="AR95" s="40">
        <v>0</v>
      </c>
      <c r="AS95" s="40">
        <v>0</v>
      </c>
      <c r="AT95" s="40">
        <v>1</v>
      </c>
      <c r="AU95" s="40">
        <v>1</v>
      </c>
      <c r="AV95" s="41">
        <v>0</v>
      </c>
      <c r="AW95" s="42">
        <f>SUM(B95:Y95)</f>
        <v>5</v>
      </c>
      <c r="AX95" s="40">
        <f>SUM(Z95:AV95)</f>
        <v>9</v>
      </c>
      <c r="AY95" s="40">
        <f>SUM(B95:M95)+ SUM(Z95:AJ95)</f>
        <v>2</v>
      </c>
      <c r="AZ95" s="41">
        <f>SUM(N95:Y95) + SUM(AK95:AV95)</f>
        <v>12</v>
      </c>
      <c r="BA95" s="14">
        <f>SUM(B95:AV95)</f>
        <v>14</v>
      </c>
      <c r="BB95" s="113" t="s">
        <v>226</v>
      </c>
      <c r="BC95" s="89" t="s">
        <v>227</v>
      </c>
    </row>
    <row r="96" spans="1:55" ht="14.45" customHeight="1">
      <c r="A96" s="22" t="s">
        <v>228</v>
      </c>
      <c r="B96" s="40">
        <v>0</v>
      </c>
      <c r="C96" s="40">
        <v>0</v>
      </c>
      <c r="D96" s="40">
        <v>0</v>
      </c>
      <c r="E96" s="40">
        <v>0</v>
      </c>
      <c r="F96" s="40">
        <v>0</v>
      </c>
      <c r="G96" s="40">
        <v>0</v>
      </c>
      <c r="H96" s="40">
        <v>0</v>
      </c>
      <c r="I96" s="40">
        <v>0</v>
      </c>
      <c r="J96" s="40">
        <v>0</v>
      </c>
      <c r="K96" s="40">
        <v>0</v>
      </c>
      <c r="L96" s="40">
        <v>0</v>
      </c>
      <c r="M96" s="40">
        <v>0</v>
      </c>
      <c r="N96" s="40">
        <v>0</v>
      </c>
      <c r="O96" s="40">
        <v>0</v>
      </c>
      <c r="P96" s="40">
        <v>0</v>
      </c>
      <c r="Q96" s="40">
        <v>0</v>
      </c>
      <c r="R96" s="40">
        <v>0</v>
      </c>
      <c r="S96" s="40">
        <v>0</v>
      </c>
      <c r="T96" s="40">
        <v>0</v>
      </c>
      <c r="U96" s="40">
        <v>0</v>
      </c>
      <c r="V96" s="40">
        <v>0</v>
      </c>
      <c r="W96" s="40">
        <v>0</v>
      </c>
      <c r="X96" s="40">
        <v>0</v>
      </c>
      <c r="Y96" s="40">
        <v>0</v>
      </c>
      <c r="Z96" s="40">
        <v>0</v>
      </c>
      <c r="AA96" s="40">
        <v>1</v>
      </c>
      <c r="AB96" s="40">
        <v>1</v>
      </c>
      <c r="AC96" s="40">
        <v>1</v>
      </c>
      <c r="AD96" s="40">
        <v>0</v>
      </c>
      <c r="AE96" s="40">
        <v>0</v>
      </c>
      <c r="AF96" s="40">
        <v>0</v>
      </c>
      <c r="AG96" s="40">
        <v>0</v>
      </c>
      <c r="AH96" s="40">
        <v>1</v>
      </c>
      <c r="AI96" s="40">
        <v>0</v>
      </c>
      <c r="AJ96" s="40">
        <v>1</v>
      </c>
      <c r="AK96" s="40">
        <v>1</v>
      </c>
      <c r="AL96" s="40">
        <v>0</v>
      </c>
      <c r="AM96" s="40">
        <v>0</v>
      </c>
      <c r="AN96" s="40">
        <v>0</v>
      </c>
      <c r="AO96" s="40">
        <v>0</v>
      </c>
      <c r="AP96" s="40">
        <v>1</v>
      </c>
      <c r="AQ96" s="40">
        <v>0</v>
      </c>
      <c r="AR96" s="40">
        <v>0</v>
      </c>
      <c r="AS96" s="40">
        <v>0</v>
      </c>
      <c r="AT96" s="40">
        <v>1</v>
      </c>
      <c r="AU96" s="40">
        <v>0</v>
      </c>
      <c r="AV96" s="41">
        <v>0</v>
      </c>
      <c r="AW96" s="42">
        <f>SUM(B96:Y96)</f>
        <v>0</v>
      </c>
      <c r="AX96" s="40">
        <f>SUM(Z96:AV96)</f>
        <v>8</v>
      </c>
      <c r="AY96" s="40">
        <f>SUM(B96:M96)+ SUM(Z96:AJ96)</f>
        <v>5</v>
      </c>
      <c r="AZ96" s="41">
        <f>SUM(N96:Y96) + SUM(AK96:AV96)</f>
        <v>3</v>
      </c>
      <c r="BA96" s="14">
        <f>SUM(B96:AV96)</f>
        <v>8</v>
      </c>
      <c r="BB96" s="114"/>
      <c r="BC96" s="90"/>
    </row>
    <row r="97" spans="1:55" ht="14.45" customHeight="1">
      <c r="A97" s="22" t="s">
        <v>229</v>
      </c>
      <c r="B97" s="40">
        <v>1</v>
      </c>
      <c r="C97" s="40">
        <v>1</v>
      </c>
      <c r="D97" s="40">
        <v>0</v>
      </c>
      <c r="E97" s="40">
        <v>0</v>
      </c>
      <c r="F97" s="40">
        <v>0</v>
      </c>
      <c r="G97" s="40">
        <v>0</v>
      </c>
      <c r="H97" s="40">
        <v>0</v>
      </c>
      <c r="I97" s="40">
        <v>0</v>
      </c>
      <c r="J97" s="40">
        <v>0</v>
      </c>
      <c r="K97" s="40">
        <v>0</v>
      </c>
      <c r="L97" s="40">
        <v>0</v>
      </c>
      <c r="M97" s="40">
        <v>0</v>
      </c>
      <c r="N97" s="40">
        <v>0</v>
      </c>
      <c r="O97" s="40">
        <v>0</v>
      </c>
      <c r="P97" s="40">
        <v>0</v>
      </c>
      <c r="Q97" s="40">
        <v>0</v>
      </c>
      <c r="R97" s="40">
        <v>0</v>
      </c>
      <c r="S97" s="40">
        <v>0</v>
      </c>
      <c r="T97" s="40">
        <v>0</v>
      </c>
      <c r="U97" s="40">
        <v>0</v>
      </c>
      <c r="V97" s="40">
        <v>0</v>
      </c>
      <c r="W97" s="40">
        <v>1</v>
      </c>
      <c r="X97" s="40">
        <v>1</v>
      </c>
      <c r="Y97" s="40">
        <v>0</v>
      </c>
      <c r="Z97" s="40">
        <v>1</v>
      </c>
      <c r="AA97" s="40">
        <v>1</v>
      </c>
      <c r="AB97" s="40">
        <v>0</v>
      </c>
      <c r="AC97" s="40">
        <v>0</v>
      </c>
      <c r="AD97" s="40">
        <v>1</v>
      </c>
      <c r="AE97" s="40">
        <v>1</v>
      </c>
      <c r="AF97" s="40">
        <v>0</v>
      </c>
      <c r="AG97" s="40">
        <v>0</v>
      </c>
      <c r="AH97" s="40">
        <v>0</v>
      </c>
      <c r="AI97" s="40">
        <v>0</v>
      </c>
      <c r="AJ97" s="40">
        <v>0</v>
      </c>
      <c r="AK97" s="40">
        <v>0</v>
      </c>
      <c r="AL97" s="40">
        <v>0</v>
      </c>
      <c r="AM97" s="40">
        <v>0</v>
      </c>
      <c r="AN97" s="40">
        <v>0</v>
      </c>
      <c r="AO97" s="40">
        <v>0</v>
      </c>
      <c r="AP97" s="40">
        <v>0</v>
      </c>
      <c r="AQ97" s="40">
        <v>1</v>
      </c>
      <c r="AR97" s="40">
        <v>0</v>
      </c>
      <c r="AS97" s="40">
        <v>0</v>
      </c>
      <c r="AT97" s="40">
        <v>0</v>
      </c>
      <c r="AU97" s="40">
        <v>0</v>
      </c>
      <c r="AV97" s="41">
        <v>0</v>
      </c>
      <c r="AW97" s="42">
        <f>SUM(B97:Y97)</f>
        <v>4</v>
      </c>
      <c r="AX97" s="40">
        <f>SUM(Z97:AV97)</f>
        <v>5</v>
      </c>
      <c r="AY97" s="40">
        <f>SUM(B97:M97)+ SUM(Z97:AJ97)</f>
        <v>6</v>
      </c>
      <c r="AZ97" s="41">
        <f>SUM(N97:Y97) + SUM(AK97:AV97)</f>
        <v>3</v>
      </c>
      <c r="BA97" s="14">
        <f>SUM(B97:AV97)</f>
        <v>9</v>
      </c>
      <c r="BB97" s="114"/>
      <c r="BC97" s="90"/>
    </row>
    <row r="98" spans="1:55" ht="14.45" customHeight="1">
      <c r="A98" s="22" t="s">
        <v>230</v>
      </c>
      <c r="B98" s="40">
        <v>1</v>
      </c>
      <c r="C98" s="40">
        <v>0</v>
      </c>
      <c r="D98" s="40">
        <v>0</v>
      </c>
      <c r="E98" s="40">
        <v>0</v>
      </c>
      <c r="F98" s="40">
        <v>0</v>
      </c>
      <c r="G98" s="40">
        <v>0</v>
      </c>
      <c r="H98" s="40">
        <v>0</v>
      </c>
      <c r="I98" s="40">
        <v>0</v>
      </c>
      <c r="J98" s="40">
        <v>0</v>
      </c>
      <c r="K98" s="40">
        <v>0</v>
      </c>
      <c r="L98" s="40">
        <v>0</v>
      </c>
      <c r="M98" s="40">
        <v>1</v>
      </c>
      <c r="N98" s="40">
        <v>1</v>
      </c>
      <c r="O98" s="40">
        <v>0</v>
      </c>
      <c r="P98" s="40">
        <v>0</v>
      </c>
      <c r="Q98" s="40">
        <v>0</v>
      </c>
      <c r="R98" s="40">
        <v>0</v>
      </c>
      <c r="S98" s="40">
        <v>0</v>
      </c>
      <c r="T98" s="40">
        <v>1</v>
      </c>
      <c r="U98" s="40">
        <v>0</v>
      </c>
      <c r="V98" s="40">
        <v>0</v>
      </c>
      <c r="W98" s="40">
        <v>0</v>
      </c>
      <c r="X98" s="40">
        <v>1</v>
      </c>
      <c r="Y98" s="40">
        <v>0</v>
      </c>
      <c r="Z98" s="40">
        <v>1</v>
      </c>
      <c r="AA98" s="40">
        <v>1</v>
      </c>
      <c r="AB98" s="40">
        <v>0</v>
      </c>
      <c r="AC98" s="40">
        <v>0</v>
      </c>
      <c r="AD98" s="40">
        <v>0</v>
      </c>
      <c r="AE98" s="40">
        <v>0</v>
      </c>
      <c r="AF98" s="40">
        <v>0</v>
      </c>
      <c r="AG98" s="40">
        <v>0</v>
      </c>
      <c r="AH98" s="40">
        <v>0</v>
      </c>
      <c r="AI98" s="40">
        <v>0</v>
      </c>
      <c r="AJ98" s="40">
        <v>0</v>
      </c>
      <c r="AK98" s="40">
        <v>0</v>
      </c>
      <c r="AL98" s="40">
        <v>0</v>
      </c>
      <c r="AM98" s="40">
        <v>0</v>
      </c>
      <c r="AN98" s="40">
        <v>0</v>
      </c>
      <c r="AO98" s="40">
        <v>0</v>
      </c>
      <c r="AP98" s="40">
        <v>0</v>
      </c>
      <c r="AQ98" s="40">
        <v>0</v>
      </c>
      <c r="AR98" s="40">
        <v>0</v>
      </c>
      <c r="AS98" s="40">
        <v>0</v>
      </c>
      <c r="AT98" s="40">
        <v>0</v>
      </c>
      <c r="AU98" s="40">
        <v>0</v>
      </c>
      <c r="AV98" s="41">
        <v>0</v>
      </c>
      <c r="AW98" s="42">
        <f>SUM(B98:Y98)</f>
        <v>5</v>
      </c>
      <c r="AX98" s="40">
        <f>SUM(Z98:AV98)</f>
        <v>2</v>
      </c>
      <c r="AY98" s="40">
        <f>SUM(B98:M98)+ SUM(Z98:AJ98)</f>
        <v>4</v>
      </c>
      <c r="AZ98" s="41">
        <f>SUM(N98:Y98) + SUM(AK98:AV98)</f>
        <v>3</v>
      </c>
      <c r="BA98" s="14">
        <f>SUM(B98:AV98)</f>
        <v>7</v>
      </c>
      <c r="BB98" s="114"/>
      <c r="BC98" s="90"/>
    </row>
    <row r="99" spans="1:55" ht="14.45" customHeight="1">
      <c r="A99" s="22" t="s">
        <v>231</v>
      </c>
      <c r="B99" s="40">
        <v>0</v>
      </c>
      <c r="C99" s="40">
        <v>0</v>
      </c>
      <c r="D99" s="40">
        <v>0</v>
      </c>
      <c r="E99" s="40">
        <v>1</v>
      </c>
      <c r="F99" s="40">
        <v>0</v>
      </c>
      <c r="G99" s="40">
        <v>0</v>
      </c>
      <c r="H99" s="40">
        <v>0</v>
      </c>
      <c r="I99" s="40">
        <v>0</v>
      </c>
      <c r="J99" s="40">
        <v>0</v>
      </c>
      <c r="K99" s="40">
        <v>0</v>
      </c>
      <c r="L99" s="40">
        <v>0</v>
      </c>
      <c r="M99" s="40">
        <v>0</v>
      </c>
      <c r="N99" s="40">
        <v>0</v>
      </c>
      <c r="O99" s="40">
        <v>0</v>
      </c>
      <c r="P99" s="40">
        <v>0</v>
      </c>
      <c r="Q99" s="40">
        <v>0</v>
      </c>
      <c r="R99" s="40">
        <v>1</v>
      </c>
      <c r="S99" s="40">
        <v>0</v>
      </c>
      <c r="T99" s="40">
        <v>0</v>
      </c>
      <c r="U99" s="40">
        <v>0</v>
      </c>
      <c r="V99" s="40">
        <v>1</v>
      </c>
      <c r="W99" s="40">
        <v>0</v>
      </c>
      <c r="X99" s="40">
        <v>0</v>
      </c>
      <c r="Y99" s="40">
        <v>0</v>
      </c>
      <c r="Z99" s="40">
        <v>0</v>
      </c>
      <c r="AA99" s="40">
        <v>0</v>
      </c>
      <c r="AB99" s="40">
        <v>0</v>
      </c>
      <c r="AC99" s="40">
        <v>0</v>
      </c>
      <c r="AD99" s="40">
        <v>0</v>
      </c>
      <c r="AE99" s="40">
        <v>0</v>
      </c>
      <c r="AF99" s="40">
        <v>0</v>
      </c>
      <c r="AG99" s="40">
        <v>0</v>
      </c>
      <c r="AH99" s="40">
        <v>0</v>
      </c>
      <c r="AI99" s="40">
        <v>0</v>
      </c>
      <c r="AJ99" s="40">
        <v>0</v>
      </c>
      <c r="AK99" s="40">
        <v>1</v>
      </c>
      <c r="AL99" s="40">
        <v>0</v>
      </c>
      <c r="AM99" s="40">
        <v>0</v>
      </c>
      <c r="AN99" s="40">
        <v>0</v>
      </c>
      <c r="AO99" s="40">
        <v>0</v>
      </c>
      <c r="AP99" s="40">
        <v>0</v>
      </c>
      <c r="AQ99" s="40">
        <v>1</v>
      </c>
      <c r="AR99" s="40">
        <v>0</v>
      </c>
      <c r="AS99" s="40">
        <v>0</v>
      </c>
      <c r="AT99" s="40">
        <v>0</v>
      </c>
      <c r="AU99" s="40">
        <v>0</v>
      </c>
      <c r="AV99" s="41">
        <v>0</v>
      </c>
      <c r="AW99" s="42">
        <f>SUM(B99:Y99)</f>
        <v>3</v>
      </c>
      <c r="AX99" s="40">
        <f>SUM(Z99:AV99)</f>
        <v>2</v>
      </c>
      <c r="AY99" s="40">
        <f>SUM(B99:M99)+ SUM(Z99:AJ99)</f>
        <v>1</v>
      </c>
      <c r="AZ99" s="41">
        <f>SUM(N99:Y99) + SUM(AK99:AV99)</f>
        <v>4</v>
      </c>
      <c r="BA99" s="14">
        <f>SUM(B99:AV99)</f>
        <v>5</v>
      </c>
      <c r="BB99" s="115"/>
      <c r="BC99" s="91"/>
    </row>
    <row r="100" spans="1:55">
      <c r="A100" s="23" t="s">
        <v>232</v>
      </c>
      <c r="B100" s="37"/>
      <c r="C100" s="37"/>
      <c r="D100" s="37"/>
      <c r="E100" s="37"/>
      <c r="F100" s="37"/>
      <c r="G100" s="37"/>
      <c r="H100" s="37"/>
      <c r="I100" s="37"/>
      <c r="J100" s="37"/>
      <c r="K100" s="37"/>
      <c r="L100" s="37"/>
      <c r="M100" s="37"/>
      <c r="N100" s="37"/>
      <c r="O100" s="37"/>
      <c r="P100" s="37"/>
      <c r="Q100" s="37"/>
      <c r="R100" s="37"/>
      <c r="S100" s="37"/>
      <c r="T100" s="37"/>
      <c r="U100" s="37"/>
      <c r="V100" s="37"/>
      <c r="W100" s="37"/>
      <c r="X100" s="37"/>
      <c r="Y100" s="37"/>
      <c r="Z100" s="37"/>
      <c r="AA100" s="37"/>
      <c r="AB100" s="37"/>
      <c r="AC100" s="37"/>
      <c r="AD100" s="37"/>
      <c r="AE100" s="37"/>
      <c r="AF100" s="37"/>
      <c r="AG100" s="37"/>
      <c r="AH100" s="37"/>
      <c r="AI100" s="37"/>
      <c r="AJ100" s="37"/>
      <c r="AK100" s="37"/>
      <c r="AL100" s="37"/>
      <c r="AM100" s="37"/>
      <c r="AN100" s="37"/>
      <c r="AO100" s="37"/>
      <c r="AP100" s="37"/>
      <c r="AQ100" s="37"/>
      <c r="AR100" s="37"/>
      <c r="AS100" s="37"/>
      <c r="AT100" s="37"/>
      <c r="AU100" s="37"/>
      <c r="AV100" s="38"/>
      <c r="AW100" s="39"/>
      <c r="AX100" s="37"/>
      <c r="AY100" s="37"/>
      <c r="AZ100" s="38"/>
      <c r="BA100" s="13"/>
      <c r="BB100" s="52"/>
      <c r="BC100" s="54"/>
    </row>
    <row r="101" spans="1:55" ht="14.45" customHeight="1">
      <c r="A101" s="22" t="s">
        <v>233</v>
      </c>
      <c r="B101" s="40">
        <v>1</v>
      </c>
      <c r="C101" s="40">
        <v>1</v>
      </c>
      <c r="D101" s="40">
        <v>0</v>
      </c>
      <c r="E101" s="40">
        <v>1</v>
      </c>
      <c r="F101" s="40">
        <v>0</v>
      </c>
      <c r="G101" s="40">
        <v>1</v>
      </c>
      <c r="H101" s="40">
        <v>0</v>
      </c>
      <c r="I101" s="40">
        <v>1</v>
      </c>
      <c r="J101" s="40">
        <v>1</v>
      </c>
      <c r="K101" s="40">
        <v>1</v>
      </c>
      <c r="L101" s="40">
        <v>1</v>
      </c>
      <c r="M101" s="40">
        <v>1</v>
      </c>
      <c r="N101" s="40">
        <v>1</v>
      </c>
      <c r="O101" s="40">
        <v>1</v>
      </c>
      <c r="P101" s="40">
        <v>1</v>
      </c>
      <c r="Q101" s="40">
        <v>0</v>
      </c>
      <c r="R101" s="40">
        <v>0</v>
      </c>
      <c r="S101" s="40">
        <v>1</v>
      </c>
      <c r="T101" s="40">
        <v>1</v>
      </c>
      <c r="U101" s="40">
        <v>1</v>
      </c>
      <c r="V101" s="40">
        <v>1</v>
      </c>
      <c r="W101" s="40">
        <v>1</v>
      </c>
      <c r="X101" s="40">
        <v>1</v>
      </c>
      <c r="Y101" s="40">
        <v>1</v>
      </c>
      <c r="Z101" s="40">
        <v>0</v>
      </c>
      <c r="AA101" s="40">
        <v>1</v>
      </c>
      <c r="AB101" s="40">
        <v>0</v>
      </c>
      <c r="AC101" s="40">
        <v>1</v>
      </c>
      <c r="AD101" s="40">
        <v>1</v>
      </c>
      <c r="AE101" s="40">
        <v>0</v>
      </c>
      <c r="AF101" s="40">
        <v>1</v>
      </c>
      <c r="AG101" s="40">
        <v>0</v>
      </c>
      <c r="AH101" s="40">
        <v>1</v>
      </c>
      <c r="AI101" s="40">
        <v>1</v>
      </c>
      <c r="AJ101" s="40">
        <v>0</v>
      </c>
      <c r="AK101" s="40">
        <v>1</v>
      </c>
      <c r="AL101" s="40">
        <v>1</v>
      </c>
      <c r="AM101" s="40">
        <v>0</v>
      </c>
      <c r="AN101" s="40">
        <v>0</v>
      </c>
      <c r="AO101" s="40">
        <v>0</v>
      </c>
      <c r="AP101" s="40">
        <v>0</v>
      </c>
      <c r="AQ101" s="40">
        <v>1</v>
      </c>
      <c r="AR101" s="40">
        <v>0</v>
      </c>
      <c r="AS101" s="40">
        <v>1</v>
      </c>
      <c r="AT101" s="40">
        <v>0</v>
      </c>
      <c r="AU101" s="40">
        <v>1</v>
      </c>
      <c r="AV101" s="41">
        <v>1</v>
      </c>
      <c r="AW101" s="42">
        <f>SUM(B101:Y101)</f>
        <v>19</v>
      </c>
      <c r="AX101" s="40">
        <f>SUM(Z101:AV101)</f>
        <v>12</v>
      </c>
      <c r="AY101" s="40">
        <f>SUM(B101:M101)+ SUM(Z101:AJ101)</f>
        <v>15</v>
      </c>
      <c r="AZ101" s="41">
        <f>SUM(N101:Y101) + SUM(AK101:AV101)</f>
        <v>16</v>
      </c>
      <c r="BA101" s="14">
        <f>SUM(B101:AV101)</f>
        <v>31</v>
      </c>
      <c r="BB101" s="106" t="s">
        <v>234</v>
      </c>
      <c r="BC101" s="96" t="s">
        <v>235</v>
      </c>
    </row>
    <row r="102" spans="1:55" ht="14.45" customHeight="1">
      <c r="A102" s="22" t="s">
        <v>236</v>
      </c>
      <c r="B102" s="40">
        <v>0</v>
      </c>
      <c r="C102" s="40">
        <v>0</v>
      </c>
      <c r="D102" s="40">
        <v>0</v>
      </c>
      <c r="E102" s="40">
        <v>0</v>
      </c>
      <c r="F102" s="40">
        <v>0</v>
      </c>
      <c r="G102" s="40">
        <v>0</v>
      </c>
      <c r="H102" s="40">
        <v>0</v>
      </c>
      <c r="I102" s="40">
        <v>0</v>
      </c>
      <c r="J102" s="40">
        <v>0</v>
      </c>
      <c r="K102" s="40">
        <v>0</v>
      </c>
      <c r="L102" s="40">
        <v>0</v>
      </c>
      <c r="M102" s="40">
        <v>0</v>
      </c>
      <c r="N102" s="40">
        <v>0</v>
      </c>
      <c r="O102" s="40">
        <v>0</v>
      </c>
      <c r="P102" s="40">
        <v>0</v>
      </c>
      <c r="Q102" s="40">
        <v>0</v>
      </c>
      <c r="R102" s="40">
        <v>1</v>
      </c>
      <c r="S102" s="40">
        <v>0</v>
      </c>
      <c r="T102" s="40">
        <v>0</v>
      </c>
      <c r="U102" s="40">
        <v>0</v>
      </c>
      <c r="V102" s="40">
        <v>1</v>
      </c>
      <c r="W102" s="40">
        <v>1</v>
      </c>
      <c r="X102" s="40">
        <v>1</v>
      </c>
      <c r="Y102" s="40">
        <v>0</v>
      </c>
      <c r="Z102" s="40">
        <v>1</v>
      </c>
      <c r="AA102" s="40">
        <v>1</v>
      </c>
      <c r="AB102" s="40">
        <v>1</v>
      </c>
      <c r="AC102" s="40">
        <v>1</v>
      </c>
      <c r="AD102" s="40">
        <v>0</v>
      </c>
      <c r="AE102" s="40">
        <v>0</v>
      </c>
      <c r="AF102" s="40">
        <v>1</v>
      </c>
      <c r="AG102" s="40">
        <v>0</v>
      </c>
      <c r="AH102" s="40">
        <v>0</v>
      </c>
      <c r="AI102" s="40">
        <v>0</v>
      </c>
      <c r="AJ102" s="40">
        <v>1</v>
      </c>
      <c r="AK102" s="40">
        <v>0</v>
      </c>
      <c r="AL102" s="40">
        <v>0</v>
      </c>
      <c r="AM102" s="40">
        <v>0</v>
      </c>
      <c r="AN102" s="40">
        <v>1</v>
      </c>
      <c r="AO102" s="40">
        <v>0</v>
      </c>
      <c r="AP102" s="40">
        <v>1</v>
      </c>
      <c r="AQ102" s="40">
        <v>1</v>
      </c>
      <c r="AR102" s="40">
        <v>0</v>
      </c>
      <c r="AS102" s="40">
        <v>1</v>
      </c>
      <c r="AT102" s="40">
        <v>1</v>
      </c>
      <c r="AU102" s="40">
        <v>1</v>
      </c>
      <c r="AV102" s="41">
        <v>1</v>
      </c>
      <c r="AW102" s="42">
        <f>SUM(B102:Y102)</f>
        <v>4</v>
      </c>
      <c r="AX102" s="40">
        <f>SUM(Z102:AV102)</f>
        <v>13</v>
      </c>
      <c r="AY102" s="40">
        <f>SUM(B102:M102)+ SUM(Z102:AJ102)</f>
        <v>6</v>
      </c>
      <c r="AZ102" s="41">
        <f>SUM(N102:Y102) + SUM(AK102:AV102)</f>
        <v>11</v>
      </c>
      <c r="BA102" s="14">
        <f>SUM(B102:AV102)</f>
        <v>17</v>
      </c>
      <c r="BB102" s="107"/>
      <c r="BC102" s="92"/>
    </row>
    <row r="103" spans="1:55" ht="14.45" customHeight="1">
      <c r="A103" s="22" t="s">
        <v>237</v>
      </c>
      <c r="B103" s="40">
        <v>0</v>
      </c>
      <c r="C103" s="40">
        <v>0</v>
      </c>
      <c r="D103" s="40">
        <v>0</v>
      </c>
      <c r="E103" s="40">
        <v>0</v>
      </c>
      <c r="F103" s="40">
        <v>1</v>
      </c>
      <c r="G103" s="40">
        <v>1</v>
      </c>
      <c r="H103" s="40">
        <v>0</v>
      </c>
      <c r="I103" s="40">
        <v>0</v>
      </c>
      <c r="J103" s="40">
        <v>0</v>
      </c>
      <c r="K103" s="40">
        <v>0</v>
      </c>
      <c r="L103" s="40">
        <v>0</v>
      </c>
      <c r="M103" s="40">
        <v>0</v>
      </c>
      <c r="N103" s="40">
        <v>0</v>
      </c>
      <c r="O103" s="40">
        <v>0</v>
      </c>
      <c r="P103" s="40">
        <v>0</v>
      </c>
      <c r="Q103" s="40">
        <v>0</v>
      </c>
      <c r="R103" s="40">
        <v>1</v>
      </c>
      <c r="S103" s="40">
        <v>0</v>
      </c>
      <c r="T103" s="40">
        <v>0</v>
      </c>
      <c r="U103" s="40">
        <v>1</v>
      </c>
      <c r="V103" s="40">
        <v>0</v>
      </c>
      <c r="W103" s="40">
        <v>0</v>
      </c>
      <c r="X103" s="40">
        <v>0</v>
      </c>
      <c r="Y103" s="40">
        <v>0</v>
      </c>
      <c r="Z103" s="40">
        <v>0</v>
      </c>
      <c r="AA103" s="40">
        <v>1</v>
      </c>
      <c r="AB103" s="40">
        <v>0</v>
      </c>
      <c r="AC103" s="40">
        <v>0</v>
      </c>
      <c r="AD103" s="40">
        <v>1</v>
      </c>
      <c r="AE103" s="40">
        <v>0</v>
      </c>
      <c r="AF103" s="40">
        <v>1</v>
      </c>
      <c r="AG103" s="40">
        <v>0</v>
      </c>
      <c r="AH103" s="40">
        <v>0</v>
      </c>
      <c r="AI103" s="40">
        <v>0</v>
      </c>
      <c r="AJ103" s="40">
        <v>0</v>
      </c>
      <c r="AK103" s="40">
        <v>1</v>
      </c>
      <c r="AL103" s="40">
        <v>0</v>
      </c>
      <c r="AM103" s="40">
        <v>0</v>
      </c>
      <c r="AN103" s="40">
        <v>0</v>
      </c>
      <c r="AO103" s="40">
        <v>0</v>
      </c>
      <c r="AP103" s="40">
        <v>0</v>
      </c>
      <c r="AQ103" s="40">
        <v>1</v>
      </c>
      <c r="AR103" s="40">
        <v>1</v>
      </c>
      <c r="AS103" s="40">
        <v>1</v>
      </c>
      <c r="AT103" s="40">
        <v>0</v>
      </c>
      <c r="AU103" s="40">
        <v>1</v>
      </c>
      <c r="AV103" s="41">
        <v>0</v>
      </c>
      <c r="AW103" s="42">
        <f>SUM(B103:Y103)</f>
        <v>4</v>
      </c>
      <c r="AX103" s="40">
        <f>SUM(Z103:AV103)</f>
        <v>8</v>
      </c>
      <c r="AY103" s="40">
        <f>SUM(B103:M103)+ SUM(Z103:AJ103)</f>
        <v>5</v>
      </c>
      <c r="AZ103" s="41">
        <f>SUM(N103:Y103) + SUM(AK103:AV103)</f>
        <v>7</v>
      </c>
      <c r="BA103" s="14">
        <f>SUM(B103:AV103)</f>
        <v>12</v>
      </c>
      <c r="BB103" s="107"/>
      <c r="BC103" s="92"/>
    </row>
    <row r="104" spans="1:55" ht="14.45" customHeight="1">
      <c r="A104" s="22" t="s">
        <v>238</v>
      </c>
      <c r="B104" s="40">
        <v>1</v>
      </c>
      <c r="C104" s="40">
        <v>0</v>
      </c>
      <c r="D104" s="40">
        <v>0</v>
      </c>
      <c r="E104" s="40">
        <v>0</v>
      </c>
      <c r="F104" s="40">
        <v>0</v>
      </c>
      <c r="G104" s="40">
        <v>0</v>
      </c>
      <c r="H104" s="40">
        <v>0</v>
      </c>
      <c r="I104" s="40">
        <v>0</v>
      </c>
      <c r="J104" s="40">
        <v>0</v>
      </c>
      <c r="K104" s="40">
        <v>1</v>
      </c>
      <c r="L104" s="40">
        <v>0</v>
      </c>
      <c r="M104" s="40">
        <v>0</v>
      </c>
      <c r="N104" s="40">
        <v>1</v>
      </c>
      <c r="O104" s="40">
        <v>0</v>
      </c>
      <c r="P104" s="40">
        <v>1</v>
      </c>
      <c r="Q104" s="40">
        <v>0</v>
      </c>
      <c r="R104" s="40">
        <v>0</v>
      </c>
      <c r="S104" s="40">
        <v>1</v>
      </c>
      <c r="T104" s="40">
        <v>1</v>
      </c>
      <c r="U104" s="40">
        <v>0</v>
      </c>
      <c r="V104" s="40">
        <v>0</v>
      </c>
      <c r="W104" s="40">
        <v>0</v>
      </c>
      <c r="X104" s="40">
        <v>1</v>
      </c>
      <c r="Y104" s="40">
        <v>0</v>
      </c>
      <c r="Z104" s="40">
        <v>0</v>
      </c>
      <c r="AA104" s="40">
        <v>1</v>
      </c>
      <c r="AB104" s="40">
        <v>0</v>
      </c>
      <c r="AC104" s="40">
        <v>0</v>
      </c>
      <c r="AD104" s="40">
        <v>1</v>
      </c>
      <c r="AE104" s="40">
        <v>0</v>
      </c>
      <c r="AF104" s="40">
        <v>0</v>
      </c>
      <c r="AG104" s="40">
        <v>0</v>
      </c>
      <c r="AH104" s="40">
        <v>1</v>
      </c>
      <c r="AI104" s="40">
        <v>0</v>
      </c>
      <c r="AJ104" s="40">
        <v>0</v>
      </c>
      <c r="AK104" s="40">
        <v>0</v>
      </c>
      <c r="AL104" s="40">
        <v>0</v>
      </c>
      <c r="AM104" s="40">
        <v>0</v>
      </c>
      <c r="AN104" s="40">
        <v>0</v>
      </c>
      <c r="AO104" s="40">
        <v>0</v>
      </c>
      <c r="AP104" s="40">
        <v>0</v>
      </c>
      <c r="AQ104" s="40">
        <v>0</v>
      </c>
      <c r="AR104" s="40">
        <v>0</v>
      </c>
      <c r="AS104" s="40">
        <v>0</v>
      </c>
      <c r="AT104" s="40">
        <v>0</v>
      </c>
      <c r="AU104" s="40">
        <v>0</v>
      </c>
      <c r="AV104" s="41">
        <v>0</v>
      </c>
      <c r="AW104" s="42">
        <f>SUM(B104:Y104)</f>
        <v>7</v>
      </c>
      <c r="AX104" s="40">
        <f>SUM(Z104:AV104)</f>
        <v>3</v>
      </c>
      <c r="AY104" s="40">
        <f>SUM(B104:M104)+ SUM(Z104:AJ104)</f>
        <v>5</v>
      </c>
      <c r="AZ104" s="41">
        <f>SUM(N104:Y104) + SUM(AK104:AV104)</f>
        <v>5</v>
      </c>
      <c r="BA104" s="14">
        <f>SUM(B104:AV104)</f>
        <v>10</v>
      </c>
      <c r="BB104" s="107"/>
      <c r="BC104" s="92"/>
    </row>
    <row r="105" spans="1:55" ht="14.45" customHeight="1">
      <c r="A105" s="22" t="s">
        <v>239</v>
      </c>
      <c r="B105" s="40">
        <v>1</v>
      </c>
      <c r="C105" s="40">
        <v>0</v>
      </c>
      <c r="D105" s="40">
        <v>0</v>
      </c>
      <c r="E105" s="40">
        <v>0</v>
      </c>
      <c r="F105" s="40">
        <v>0</v>
      </c>
      <c r="G105" s="40">
        <v>0</v>
      </c>
      <c r="H105" s="40">
        <v>0</v>
      </c>
      <c r="I105" s="40">
        <v>0</v>
      </c>
      <c r="J105" s="40">
        <v>0</v>
      </c>
      <c r="K105" s="40">
        <v>0</v>
      </c>
      <c r="L105" s="40">
        <v>0</v>
      </c>
      <c r="M105" s="40">
        <v>0</v>
      </c>
      <c r="N105" s="40">
        <v>0</v>
      </c>
      <c r="O105" s="40">
        <v>0</v>
      </c>
      <c r="P105" s="40">
        <v>1</v>
      </c>
      <c r="Q105" s="40">
        <v>0</v>
      </c>
      <c r="R105" s="40">
        <v>0</v>
      </c>
      <c r="S105" s="40">
        <v>0</v>
      </c>
      <c r="T105" s="40">
        <v>0</v>
      </c>
      <c r="U105" s="40">
        <v>0</v>
      </c>
      <c r="V105" s="40">
        <v>0</v>
      </c>
      <c r="W105" s="40">
        <v>1</v>
      </c>
      <c r="X105" s="40">
        <v>0</v>
      </c>
      <c r="Y105" s="40">
        <v>0</v>
      </c>
      <c r="Z105" s="40">
        <v>0</v>
      </c>
      <c r="AA105" s="40">
        <v>0</v>
      </c>
      <c r="AB105" s="40">
        <v>0</v>
      </c>
      <c r="AC105" s="40">
        <v>0</v>
      </c>
      <c r="AD105" s="40">
        <v>1</v>
      </c>
      <c r="AE105" s="40">
        <v>0</v>
      </c>
      <c r="AF105" s="40">
        <v>0</v>
      </c>
      <c r="AG105" s="40">
        <v>0</v>
      </c>
      <c r="AH105" s="40">
        <v>0</v>
      </c>
      <c r="AI105" s="40">
        <v>0</v>
      </c>
      <c r="AJ105" s="40">
        <v>0</v>
      </c>
      <c r="AK105" s="40">
        <v>1</v>
      </c>
      <c r="AL105" s="40">
        <v>0</v>
      </c>
      <c r="AM105" s="40">
        <v>0</v>
      </c>
      <c r="AN105" s="40">
        <v>0</v>
      </c>
      <c r="AO105" s="40">
        <v>0</v>
      </c>
      <c r="AP105" s="40">
        <v>0</v>
      </c>
      <c r="AQ105" s="40">
        <v>0</v>
      </c>
      <c r="AR105" s="40">
        <v>0</v>
      </c>
      <c r="AS105" s="40">
        <v>0</v>
      </c>
      <c r="AT105" s="40">
        <v>1</v>
      </c>
      <c r="AU105" s="40">
        <v>0</v>
      </c>
      <c r="AV105" s="41">
        <v>0</v>
      </c>
      <c r="AW105" s="42">
        <f>SUM(B105:Y105)</f>
        <v>3</v>
      </c>
      <c r="AX105" s="40">
        <f>SUM(Z105:AV105)</f>
        <v>3</v>
      </c>
      <c r="AY105" s="40">
        <f>SUM(B105:M105)+ SUM(Z105:AJ105)</f>
        <v>2</v>
      </c>
      <c r="AZ105" s="41">
        <f>SUM(N105:Y105) + SUM(AK105:AV105)</f>
        <v>4</v>
      </c>
      <c r="BA105" s="14">
        <f>SUM(B105:AV105)</f>
        <v>6</v>
      </c>
      <c r="BB105" s="109"/>
      <c r="BC105" s="93"/>
    </row>
    <row r="106" spans="1:55">
      <c r="A106" s="23" t="s">
        <v>240</v>
      </c>
      <c r="B106" s="37"/>
      <c r="C106" s="37"/>
      <c r="D106" s="37"/>
      <c r="E106" s="37"/>
      <c r="F106" s="37"/>
      <c r="G106" s="37"/>
      <c r="H106" s="37"/>
      <c r="I106" s="37"/>
      <c r="J106" s="37"/>
      <c r="K106" s="37"/>
      <c r="L106" s="37"/>
      <c r="M106" s="37"/>
      <c r="N106" s="37"/>
      <c r="O106" s="37"/>
      <c r="P106" s="37"/>
      <c r="Q106" s="37"/>
      <c r="R106" s="37"/>
      <c r="S106" s="37"/>
      <c r="T106" s="37"/>
      <c r="U106" s="37"/>
      <c r="V106" s="37"/>
      <c r="W106" s="37"/>
      <c r="X106" s="37"/>
      <c r="Y106" s="37"/>
      <c r="Z106" s="37"/>
      <c r="AA106" s="37"/>
      <c r="AB106" s="37"/>
      <c r="AC106" s="37"/>
      <c r="AD106" s="37"/>
      <c r="AE106" s="37"/>
      <c r="AF106" s="37"/>
      <c r="AG106" s="37"/>
      <c r="AH106" s="37"/>
      <c r="AI106" s="37"/>
      <c r="AJ106" s="37"/>
      <c r="AK106" s="37"/>
      <c r="AL106" s="37"/>
      <c r="AM106" s="37"/>
      <c r="AN106" s="37"/>
      <c r="AO106" s="37"/>
      <c r="AP106" s="37"/>
      <c r="AQ106" s="37"/>
      <c r="AR106" s="37"/>
      <c r="AS106" s="37"/>
      <c r="AT106" s="37"/>
      <c r="AU106" s="37"/>
      <c r="AV106" s="38"/>
      <c r="AW106" s="39"/>
      <c r="AX106" s="37"/>
      <c r="AY106" s="37"/>
      <c r="AZ106" s="38"/>
      <c r="BA106" s="13"/>
      <c r="BB106" s="52"/>
      <c r="BC106" s="54"/>
    </row>
    <row r="107" spans="1:55" ht="14.45" customHeight="1">
      <c r="A107" s="22" t="s">
        <v>241</v>
      </c>
      <c r="B107" s="40">
        <v>0</v>
      </c>
      <c r="C107" s="40">
        <v>1</v>
      </c>
      <c r="D107" s="40">
        <v>0</v>
      </c>
      <c r="E107" s="40">
        <v>0</v>
      </c>
      <c r="F107" s="40">
        <v>0</v>
      </c>
      <c r="G107" s="40">
        <v>0</v>
      </c>
      <c r="H107" s="40">
        <v>0</v>
      </c>
      <c r="I107" s="40">
        <v>1</v>
      </c>
      <c r="J107" s="40">
        <v>1</v>
      </c>
      <c r="K107" s="40">
        <v>1</v>
      </c>
      <c r="L107" s="40">
        <v>0</v>
      </c>
      <c r="M107" s="40">
        <v>0</v>
      </c>
      <c r="N107" s="40">
        <v>1</v>
      </c>
      <c r="O107" s="40">
        <v>1</v>
      </c>
      <c r="P107" s="40">
        <v>0</v>
      </c>
      <c r="Q107" s="40">
        <v>0</v>
      </c>
      <c r="R107" s="40">
        <v>1</v>
      </c>
      <c r="S107" s="40">
        <v>0</v>
      </c>
      <c r="T107" s="40">
        <v>0</v>
      </c>
      <c r="U107" s="40">
        <v>0</v>
      </c>
      <c r="V107" s="40">
        <v>0</v>
      </c>
      <c r="W107" s="40">
        <v>0</v>
      </c>
      <c r="X107" s="40">
        <v>1</v>
      </c>
      <c r="Y107" s="40">
        <v>0</v>
      </c>
      <c r="Z107" s="40">
        <v>0</v>
      </c>
      <c r="AA107" s="40">
        <v>0</v>
      </c>
      <c r="AB107" s="40">
        <v>0</v>
      </c>
      <c r="AC107" s="40">
        <v>0</v>
      </c>
      <c r="AD107" s="40">
        <v>0</v>
      </c>
      <c r="AE107" s="40">
        <v>0</v>
      </c>
      <c r="AF107" s="40">
        <v>0</v>
      </c>
      <c r="AG107" s="40">
        <v>1</v>
      </c>
      <c r="AH107" s="40">
        <v>0</v>
      </c>
      <c r="AI107" s="40">
        <v>1</v>
      </c>
      <c r="AJ107" s="40">
        <v>0</v>
      </c>
      <c r="AK107" s="40">
        <v>0</v>
      </c>
      <c r="AL107" s="40">
        <v>0</v>
      </c>
      <c r="AM107" s="40">
        <v>0</v>
      </c>
      <c r="AN107" s="40">
        <v>0</v>
      </c>
      <c r="AO107" s="40">
        <v>0</v>
      </c>
      <c r="AP107" s="40">
        <v>0</v>
      </c>
      <c r="AQ107" s="40">
        <v>0</v>
      </c>
      <c r="AR107" s="40">
        <v>0</v>
      </c>
      <c r="AS107" s="40">
        <v>0</v>
      </c>
      <c r="AT107" s="40">
        <v>0</v>
      </c>
      <c r="AU107" s="40">
        <v>0</v>
      </c>
      <c r="AV107" s="41">
        <v>0</v>
      </c>
      <c r="AW107" s="42">
        <f t="shared" ref="AW107:AW120" si="35">SUM(B107:Y107)</f>
        <v>8</v>
      </c>
      <c r="AX107" s="40">
        <f t="shared" ref="AX107:AX120" si="36">SUM(Z107:AV107)</f>
        <v>2</v>
      </c>
      <c r="AY107" s="40">
        <f t="shared" ref="AY107:AY120" si="37">SUM(B107:M107)+ SUM(Z107:AJ107)</f>
        <v>6</v>
      </c>
      <c r="AZ107" s="41">
        <f t="shared" ref="AZ107:AZ120" si="38">SUM(N107:Y107) + SUM(AK107:AV107)</f>
        <v>4</v>
      </c>
      <c r="BA107" s="14">
        <f t="shared" ref="BA107:BA120" si="39">SUM(B107:AV107)</f>
        <v>10</v>
      </c>
      <c r="BB107" s="106" t="s">
        <v>242</v>
      </c>
      <c r="BC107" s="96" t="s">
        <v>243</v>
      </c>
    </row>
    <row r="108" spans="1:55" ht="14.45" customHeight="1">
      <c r="A108" s="22" t="s">
        <v>244</v>
      </c>
      <c r="B108" s="40">
        <v>0</v>
      </c>
      <c r="C108" s="40">
        <v>1</v>
      </c>
      <c r="D108" s="40">
        <v>0</v>
      </c>
      <c r="E108" s="40">
        <v>0</v>
      </c>
      <c r="F108" s="40">
        <v>0</v>
      </c>
      <c r="G108" s="40">
        <v>0</v>
      </c>
      <c r="H108" s="40">
        <v>1</v>
      </c>
      <c r="I108" s="40">
        <v>0</v>
      </c>
      <c r="J108" s="40">
        <v>0</v>
      </c>
      <c r="K108" s="40">
        <v>0</v>
      </c>
      <c r="L108" s="40">
        <v>0</v>
      </c>
      <c r="M108" s="40">
        <v>0</v>
      </c>
      <c r="N108" s="40">
        <v>0</v>
      </c>
      <c r="O108" s="40">
        <v>0</v>
      </c>
      <c r="P108" s="40">
        <v>0</v>
      </c>
      <c r="Q108" s="40">
        <v>1</v>
      </c>
      <c r="R108" s="40">
        <v>0</v>
      </c>
      <c r="S108" s="40">
        <v>1</v>
      </c>
      <c r="T108" s="40">
        <v>0</v>
      </c>
      <c r="U108" s="40">
        <v>0</v>
      </c>
      <c r="V108" s="40">
        <v>1</v>
      </c>
      <c r="W108" s="40">
        <v>0</v>
      </c>
      <c r="X108" s="40">
        <v>0</v>
      </c>
      <c r="Y108" s="40">
        <v>0</v>
      </c>
      <c r="Z108" s="40">
        <v>0</v>
      </c>
      <c r="AA108" s="40">
        <v>1</v>
      </c>
      <c r="AB108" s="40">
        <v>0</v>
      </c>
      <c r="AC108" s="40">
        <v>0</v>
      </c>
      <c r="AD108" s="40">
        <v>1</v>
      </c>
      <c r="AE108" s="40">
        <v>0</v>
      </c>
      <c r="AF108" s="40">
        <v>0</v>
      </c>
      <c r="AG108" s="40">
        <v>0</v>
      </c>
      <c r="AH108" s="40">
        <v>0</v>
      </c>
      <c r="AI108" s="40">
        <v>1</v>
      </c>
      <c r="AJ108" s="40">
        <v>0</v>
      </c>
      <c r="AK108" s="40">
        <v>0</v>
      </c>
      <c r="AL108" s="40">
        <v>0</v>
      </c>
      <c r="AM108" s="40">
        <v>0</v>
      </c>
      <c r="AN108" s="40">
        <v>0</v>
      </c>
      <c r="AO108" s="40">
        <v>1</v>
      </c>
      <c r="AP108" s="40">
        <v>0</v>
      </c>
      <c r="AQ108" s="40">
        <v>0</v>
      </c>
      <c r="AR108" s="40">
        <v>0</v>
      </c>
      <c r="AS108" s="40">
        <v>0</v>
      </c>
      <c r="AT108" s="40">
        <v>0</v>
      </c>
      <c r="AU108" s="40">
        <v>0</v>
      </c>
      <c r="AV108" s="41">
        <v>1</v>
      </c>
      <c r="AW108" s="42">
        <f t="shared" si="35"/>
        <v>5</v>
      </c>
      <c r="AX108" s="40">
        <f t="shared" si="36"/>
        <v>5</v>
      </c>
      <c r="AY108" s="40">
        <f t="shared" si="37"/>
        <v>5</v>
      </c>
      <c r="AZ108" s="41">
        <f t="shared" si="38"/>
        <v>5</v>
      </c>
      <c r="BA108" s="14">
        <f t="shared" si="39"/>
        <v>10</v>
      </c>
      <c r="BB108" s="107"/>
      <c r="BC108" s="92"/>
    </row>
    <row r="109" spans="1:55" ht="14.45" customHeight="1">
      <c r="A109" s="22" t="s">
        <v>245</v>
      </c>
      <c r="B109" s="40">
        <v>1</v>
      </c>
      <c r="C109" s="40">
        <v>1</v>
      </c>
      <c r="D109" s="40">
        <v>0</v>
      </c>
      <c r="E109" s="40">
        <v>0</v>
      </c>
      <c r="F109" s="40">
        <v>0</v>
      </c>
      <c r="G109" s="40">
        <v>0</v>
      </c>
      <c r="H109" s="40">
        <v>0</v>
      </c>
      <c r="I109" s="40">
        <v>0</v>
      </c>
      <c r="J109" s="40">
        <v>0</v>
      </c>
      <c r="K109" s="40">
        <v>0</v>
      </c>
      <c r="L109" s="40">
        <v>0</v>
      </c>
      <c r="M109" s="40">
        <v>0</v>
      </c>
      <c r="N109" s="40">
        <v>0</v>
      </c>
      <c r="O109" s="40">
        <v>0</v>
      </c>
      <c r="P109" s="40">
        <v>0</v>
      </c>
      <c r="Q109" s="40">
        <v>1</v>
      </c>
      <c r="R109" s="40">
        <v>0</v>
      </c>
      <c r="S109" s="40">
        <v>1</v>
      </c>
      <c r="T109" s="40">
        <v>0</v>
      </c>
      <c r="U109" s="40">
        <v>0</v>
      </c>
      <c r="V109" s="40">
        <v>0</v>
      </c>
      <c r="W109" s="40">
        <v>0</v>
      </c>
      <c r="X109" s="40">
        <v>0</v>
      </c>
      <c r="Y109" s="40">
        <v>1</v>
      </c>
      <c r="Z109" s="40">
        <v>0</v>
      </c>
      <c r="AA109" s="40">
        <v>0</v>
      </c>
      <c r="AB109" s="40">
        <v>0</v>
      </c>
      <c r="AC109" s="40">
        <v>0</v>
      </c>
      <c r="AD109" s="40">
        <v>0</v>
      </c>
      <c r="AE109" s="40">
        <v>0</v>
      </c>
      <c r="AF109" s="40">
        <v>0</v>
      </c>
      <c r="AG109" s="40">
        <v>0</v>
      </c>
      <c r="AH109" s="40">
        <v>0</v>
      </c>
      <c r="AI109" s="40">
        <v>1</v>
      </c>
      <c r="AJ109" s="40">
        <v>0</v>
      </c>
      <c r="AK109" s="40">
        <v>0</v>
      </c>
      <c r="AL109" s="40">
        <v>0</v>
      </c>
      <c r="AM109" s="40">
        <v>0</v>
      </c>
      <c r="AN109" s="40">
        <v>0</v>
      </c>
      <c r="AO109" s="40">
        <v>0</v>
      </c>
      <c r="AP109" s="40">
        <v>0</v>
      </c>
      <c r="AQ109" s="40">
        <v>0</v>
      </c>
      <c r="AR109" s="40">
        <v>1</v>
      </c>
      <c r="AS109" s="40">
        <v>0</v>
      </c>
      <c r="AT109" s="40">
        <v>0</v>
      </c>
      <c r="AU109" s="40">
        <v>1</v>
      </c>
      <c r="AV109" s="41">
        <v>0</v>
      </c>
      <c r="AW109" s="42">
        <f t="shared" si="35"/>
        <v>5</v>
      </c>
      <c r="AX109" s="40">
        <f t="shared" si="36"/>
        <v>3</v>
      </c>
      <c r="AY109" s="40">
        <f t="shared" si="37"/>
        <v>3</v>
      </c>
      <c r="AZ109" s="41">
        <f t="shared" si="38"/>
        <v>5</v>
      </c>
      <c r="BA109" s="14">
        <f t="shared" si="39"/>
        <v>8</v>
      </c>
      <c r="BB109" s="107"/>
      <c r="BC109" s="92"/>
    </row>
    <row r="110" spans="1:55" ht="14.45" customHeight="1">
      <c r="A110" s="22" t="s">
        <v>246</v>
      </c>
      <c r="B110" s="40">
        <v>0</v>
      </c>
      <c r="C110" s="40">
        <v>0</v>
      </c>
      <c r="D110" s="40">
        <v>0</v>
      </c>
      <c r="E110" s="40">
        <v>0</v>
      </c>
      <c r="F110" s="40">
        <v>0</v>
      </c>
      <c r="G110" s="40">
        <v>0</v>
      </c>
      <c r="H110" s="40">
        <v>0</v>
      </c>
      <c r="I110" s="40">
        <v>0</v>
      </c>
      <c r="J110" s="40">
        <v>0</v>
      </c>
      <c r="K110" s="40">
        <v>1</v>
      </c>
      <c r="L110" s="40">
        <v>0</v>
      </c>
      <c r="M110" s="40">
        <v>0</v>
      </c>
      <c r="N110" s="40">
        <v>0</v>
      </c>
      <c r="O110" s="40">
        <v>1</v>
      </c>
      <c r="P110" s="40">
        <v>1</v>
      </c>
      <c r="Q110" s="40">
        <v>0</v>
      </c>
      <c r="R110" s="40">
        <v>0</v>
      </c>
      <c r="S110" s="40">
        <v>0</v>
      </c>
      <c r="T110" s="40">
        <v>0</v>
      </c>
      <c r="U110" s="40">
        <v>0</v>
      </c>
      <c r="V110" s="40">
        <v>0</v>
      </c>
      <c r="W110" s="40">
        <v>0</v>
      </c>
      <c r="X110" s="40">
        <v>0</v>
      </c>
      <c r="Y110" s="40">
        <v>0</v>
      </c>
      <c r="Z110" s="40">
        <v>0</v>
      </c>
      <c r="AA110" s="40">
        <v>0</v>
      </c>
      <c r="AB110" s="40">
        <v>0</v>
      </c>
      <c r="AC110" s="40">
        <v>0</v>
      </c>
      <c r="AD110" s="40">
        <v>0</v>
      </c>
      <c r="AE110" s="40">
        <v>0</v>
      </c>
      <c r="AF110" s="40">
        <v>0</v>
      </c>
      <c r="AG110" s="40">
        <v>1</v>
      </c>
      <c r="AH110" s="40">
        <v>0</v>
      </c>
      <c r="AI110" s="40">
        <v>0</v>
      </c>
      <c r="AJ110" s="40">
        <v>1</v>
      </c>
      <c r="AK110" s="40">
        <v>0</v>
      </c>
      <c r="AL110" s="40">
        <v>0</v>
      </c>
      <c r="AM110" s="40">
        <v>0</v>
      </c>
      <c r="AN110" s="40">
        <v>0</v>
      </c>
      <c r="AO110" s="40">
        <v>0</v>
      </c>
      <c r="AP110" s="40">
        <v>0</v>
      </c>
      <c r="AQ110" s="40">
        <v>0</v>
      </c>
      <c r="AR110" s="40">
        <v>1</v>
      </c>
      <c r="AS110" s="40">
        <v>1</v>
      </c>
      <c r="AT110" s="40">
        <v>0</v>
      </c>
      <c r="AU110" s="40">
        <v>1</v>
      </c>
      <c r="AV110" s="41">
        <v>0</v>
      </c>
      <c r="AW110" s="42">
        <f t="shared" si="35"/>
        <v>3</v>
      </c>
      <c r="AX110" s="40">
        <f t="shared" si="36"/>
        <v>5</v>
      </c>
      <c r="AY110" s="40">
        <f t="shared" si="37"/>
        <v>3</v>
      </c>
      <c r="AZ110" s="41">
        <f t="shared" si="38"/>
        <v>5</v>
      </c>
      <c r="BA110" s="14">
        <f t="shared" si="39"/>
        <v>8</v>
      </c>
      <c r="BB110" s="107"/>
      <c r="BC110" s="92"/>
    </row>
    <row r="111" spans="1:55" ht="14.45" customHeight="1">
      <c r="A111" s="22" t="s">
        <v>247</v>
      </c>
      <c r="B111" s="40">
        <v>0</v>
      </c>
      <c r="C111" s="40">
        <v>0</v>
      </c>
      <c r="D111" s="40">
        <v>0</v>
      </c>
      <c r="E111" s="40">
        <v>1</v>
      </c>
      <c r="F111" s="40">
        <v>1</v>
      </c>
      <c r="G111" s="40">
        <v>0</v>
      </c>
      <c r="H111" s="40">
        <v>0</v>
      </c>
      <c r="I111" s="40">
        <v>0</v>
      </c>
      <c r="J111" s="40">
        <v>0</v>
      </c>
      <c r="K111" s="40">
        <v>0</v>
      </c>
      <c r="L111" s="40">
        <v>0</v>
      </c>
      <c r="M111" s="40">
        <v>1</v>
      </c>
      <c r="N111" s="40">
        <v>0</v>
      </c>
      <c r="O111" s="40">
        <v>0</v>
      </c>
      <c r="P111" s="40">
        <v>0</v>
      </c>
      <c r="Q111" s="40">
        <v>0</v>
      </c>
      <c r="R111" s="40">
        <v>0</v>
      </c>
      <c r="S111" s="40">
        <v>1</v>
      </c>
      <c r="T111" s="40">
        <v>0</v>
      </c>
      <c r="U111" s="40">
        <v>1</v>
      </c>
      <c r="V111" s="40">
        <v>0</v>
      </c>
      <c r="W111" s="40">
        <v>0</v>
      </c>
      <c r="X111" s="40">
        <v>0</v>
      </c>
      <c r="Y111" s="40">
        <v>0</v>
      </c>
      <c r="Z111" s="40">
        <v>0</v>
      </c>
      <c r="AA111" s="40">
        <v>0</v>
      </c>
      <c r="AB111" s="40">
        <v>0</v>
      </c>
      <c r="AC111" s="40">
        <v>0</v>
      </c>
      <c r="AD111" s="40">
        <v>0</v>
      </c>
      <c r="AE111" s="40">
        <v>0</v>
      </c>
      <c r="AF111" s="40">
        <v>1</v>
      </c>
      <c r="AG111" s="40">
        <v>0</v>
      </c>
      <c r="AH111" s="40">
        <v>0</v>
      </c>
      <c r="AI111" s="40">
        <v>0</v>
      </c>
      <c r="AJ111" s="40">
        <v>0</v>
      </c>
      <c r="AK111" s="40">
        <v>0</v>
      </c>
      <c r="AL111" s="40">
        <v>0</v>
      </c>
      <c r="AM111" s="40">
        <v>0</v>
      </c>
      <c r="AN111" s="40">
        <v>0</v>
      </c>
      <c r="AO111" s="40">
        <v>0</v>
      </c>
      <c r="AP111" s="40">
        <v>0</v>
      </c>
      <c r="AQ111" s="40">
        <v>0</v>
      </c>
      <c r="AR111" s="40">
        <v>0</v>
      </c>
      <c r="AS111" s="40">
        <v>0</v>
      </c>
      <c r="AT111" s="40">
        <v>0</v>
      </c>
      <c r="AU111" s="40">
        <v>0</v>
      </c>
      <c r="AV111" s="41">
        <v>0</v>
      </c>
      <c r="AW111" s="42">
        <f t="shared" si="35"/>
        <v>5</v>
      </c>
      <c r="AX111" s="40">
        <f t="shared" si="36"/>
        <v>1</v>
      </c>
      <c r="AY111" s="40">
        <f t="shared" si="37"/>
        <v>4</v>
      </c>
      <c r="AZ111" s="41">
        <f t="shared" si="38"/>
        <v>2</v>
      </c>
      <c r="BA111" s="14">
        <f t="shared" si="39"/>
        <v>6</v>
      </c>
      <c r="BB111" s="107"/>
      <c r="BC111" s="92"/>
    </row>
    <row r="112" spans="1:55" ht="14.45" customHeight="1">
      <c r="A112" s="22" t="s">
        <v>248</v>
      </c>
      <c r="B112" s="40">
        <v>1</v>
      </c>
      <c r="C112" s="40">
        <v>0</v>
      </c>
      <c r="D112" s="40">
        <v>0</v>
      </c>
      <c r="E112" s="40">
        <v>0</v>
      </c>
      <c r="F112" s="40">
        <v>0</v>
      </c>
      <c r="G112" s="40">
        <v>0</v>
      </c>
      <c r="H112" s="40">
        <v>0</v>
      </c>
      <c r="I112" s="40">
        <v>0</v>
      </c>
      <c r="J112" s="40">
        <v>0</v>
      </c>
      <c r="K112" s="40">
        <v>0</v>
      </c>
      <c r="L112" s="40">
        <v>0</v>
      </c>
      <c r="M112" s="40">
        <v>0</v>
      </c>
      <c r="N112" s="40">
        <v>0</v>
      </c>
      <c r="O112" s="40">
        <v>0</v>
      </c>
      <c r="P112" s="40">
        <v>0</v>
      </c>
      <c r="Q112" s="40">
        <v>1</v>
      </c>
      <c r="R112" s="40">
        <v>0</v>
      </c>
      <c r="S112" s="40">
        <v>0</v>
      </c>
      <c r="T112" s="40">
        <v>0</v>
      </c>
      <c r="U112" s="40">
        <v>0</v>
      </c>
      <c r="V112" s="40">
        <v>1</v>
      </c>
      <c r="W112" s="40">
        <v>1</v>
      </c>
      <c r="X112" s="40">
        <v>0</v>
      </c>
      <c r="Y112" s="40">
        <v>0</v>
      </c>
      <c r="Z112" s="40">
        <v>0</v>
      </c>
      <c r="AA112" s="40">
        <v>0</v>
      </c>
      <c r="AB112" s="40">
        <v>0</v>
      </c>
      <c r="AC112" s="40">
        <v>0</v>
      </c>
      <c r="AD112" s="40">
        <v>0</v>
      </c>
      <c r="AE112" s="40">
        <v>0</v>
      </c>
      <c r="AF112" s="40">
        <v>0</v>
      </c>
      <c r="AG112" s="40">
        <v>0</v>
      </c>
      <c r="AH112" s="40">
        <v>0</v>
      </c>
      <c r="AI112" s="40">
        <v>1</v>
      </c>
      <c r="AJ112" s="40">
        <v>0</v>
      </c>
      <c r="AK112" s="40">
        <v>0</v>
      </c>
      <c r="AL112" s="40">
        <v>1</v>
      </c>
      <c r="AM112" s="40">
        <v>0</v>
      </c>
      <c r="AN112" s="40">
        <v>0</v>
      </c>
      <c r="AO112" s="40">
        <v>0</v>
      </c>
      <c r="AP112" s="40">
        <v>0</v>
      </c>
      <c r="AQ112" s="40">
        <v>0</v>
      </c>
      <c r="AR112" s="40">
        <v>0</v>
      </c>
      <c r="AS112" s="40">
        <v>0</v>
      </c>
      <c r="AT112" s="40">
        <v>0</v>
      </c>
      <c r="AU112" s="40">
        <v>0</v>
      </c>
      <c r="AV112" s="41">
        <v>0</v>
      </c>
      <c r="AW112" s="42">
        <f t="shared" si="35"/>
        <v>4</v>
      </c>
      <c r="AX112" s="40">
        <f t="shared" si="36"/>
        <v>2</v>
      </c>
      <c r="AY112" s="40">
        <f t="shared" si="37"/>
        <v>2</v>
      </c>
      <c r="AZ112" s="41">
        <f t="shared" si="38"/>
        <v>4</v>
      </c>
      <c r="BA112" s="14">
        <f t="shared" si="39"/>
        <v>6</v>
      </c>
      <c r="BB112" s="107"/>
      <c r="BC112" s="92"/>
    </row>
    <row r="113" spans="1:55" ht="14.45" customHeight="1">
      <c r="A113" s="22" t="s">
        <v>192</v>
      </c>
      <c r="B113" s="40">
        <v>0</v>
      </c>
      <c r="C113" s="40">
        <v>1</v>
      </c>
      <c r="D113" s="40">
        <v>0</v>
      </c>
      <c r="E113" s="40">
        <v>0</v>
      </c>
      <c r="F113" s="40">
        <v>0</v>
      </c>
      <c r="G113" s="40">
        <v>0</v>
      </c>
      <c r="H113" s="40">
        <v>0</v>
      </c>
      <c r="I113" s="40">
        <v>0</v>
      </c>
      <c r="J113" s="40">
        <v>0</v>
      </c>
      <c r="K113" s="40">
        <v>0</v>
      </c>
      <c r="L113" s="40">
        <v>1</v>
      </c>
      <c r="M113" s="40">
        <v>0</v>
      </c>
      <c r="N113" s="40">
        <v>0</v>
      </c>
      <c r="O113" s="40">
        <v>0</v>
      </c>
      <c r="P113" s="40">
        <v>0</v>
      </c>
      <c r="Q113" s="40">
        <v>1</v>
      </c>
      <c r="R113" s="40">
        <v>0</v>
      </c>
      <c r="S113" s="40">
        <v>0</v>
      </c>
      <c r="T113" s="40">
        <v>0</v>
      </c>
      <c r="U113" s="40">
        <v>0</v>
      </c>
      <c r="V113" s="40">
        <v>0</v>
      </c>
      <c r="W113" s="40">
        <v>0</v>
      </c>
      <c r="X113" s="40">
        <v>0</v>
      </c>
      <c r="Y113" s="40">
        <v>0</v>
      </c>
      <c r="Z113" s="40">
        <v>0</v>
      </c>
      <c r="AA113" s="40">
        <v>0</v>
      </c>
      <c r="AB113" s="40">
        <v>0</v>
      </c>
      <c r="AC113" s="40">
        <v>0</v>
      </c>
      <c r="AD113" s="40">
        <v>0</v>
      </c>
      <c r="AE113" s="40">
        <v>0</v>
      </c>
      <c r="AF113" s="40">
        <v>0</v>
      </c>
      <c r="AG113" s="40">
        <v>0</v>
      </c>
      <c r="AH113" s="40">
        <v>0</v>
      </c>
      <c r="AI113" s="40">
        <v>0</v>
      </c>
      <c r="AJ113" s="40">
        <v>0</v>
      </c>
      <c r="AK113" s="40">
        <v>0</v>
      </c>
      <c r="AL113" s="40">
        <v>0</v>
      </c>
      <c r="AM113" s="40">
        <v>0</v>
      </c>
      <c r="AN113" s="40">
        <v>0</v>
      </c>
      <c r="AO113" s="40">
        <v>0</v>
      </c>
      <c r="AP113" s="40">
        <v>0</v>
      </c>
      <c r="AQ113" s="40">
        <v>0</v>
      </c>
      <c r="AR113" s="40">
        <v>0</v>
      </c>
      <c r="AS113" s="40">
        <v>0</v>
      </c>
      <c r="AT113" s="40">
        <v>0</v>
      </c>
      <c r="AU113" s="40">
        <v>1</v>
      </c>
      <c r="AV113" s="41">
        <v>0</v>
      </c>
      <c r="AW113" s="42">
        <f t="shared" si="35"/>
        <v>3</v>
      </c>
      <c r="AX113" s="40">
        <f t="shared" si="36"/>
        <v>1</v>
      </c>
      <c r="AY113" s="40">
        <f t="shared" si="37"/>
        <v>2</v>
      </c>
      <c r="AZ113" s="41">
        <f t="shared" si="38"/>
        <v>2</v>
      </c>
      <c r="BA113" s="14">
        <f t="shared" si="39"/>
        <v>4</v>
      </c>
      <c r="BB113" s="107"/>
      <c r="BC113" s="92"/>
    </row>
    <row r="114" spans="1:55" ht="14.45" customHeight="1">
      <c r="A114" s="22" t="s">
        <v>249</v>
      </c>
      <c r="B114" s="40">
        <v>0</v>
      </c>
      <c r="C114" s="40">
        <v>0</v>
      </c>
      <c r="D114" s="40">
        <v>1</v>
      </c>
      <c r="E114" s="40">
        <v>0</v>
      </c>
      <c r="F114" s="40">
        <v>0</v>
      </c>
      <c r="G114" s="40">
        <v>0</v>
      </c>
      <c r="H114" s="40">
        <v>0</v>
      </c>
      <c r="I114" s="40">
        <v>0</v>
      </c>
      <c r="J114" s="40">
        <v>0</v>
      </c>
      <c r="K114" s="40">
        <v>0</v>
      </c>
      <c r="L114" s="40">
        <v>0</v>
      </c>
      <c r="M114" s="40">
        <v>0</v>
      </c>
      <c r="N114" s="40">
        <v>0</v>
      </c>
      <c r="O114" s="40">
        <v>0</v>
      </c>
      <c r="P114" s="40">
        <v>1</v>
      </c>
      <c r="Q114" s="40">
        <v>0</v>
      </c>
      <c r="R114" s="40">
        <v>0</v>
      </c>
      <c r="S114" s="40">
        <v>0</v>
      </c>
      <c r="T114" s="40">
        <v>0</v>
      </c>
      <c r="U114" s="40">
        <v>0</v>
      </c>
      <c r="V114" s="40">
        <v>0</v>
      </c>
      <c r="W114" s="40">
        <v>0</v>
      </c>
      <c r="X114" s="40">
        <v>0</v>
      </c>
      <c r="Y114" s="40">
        <v>0</v>
      </c>
      <c r="Z114" s="40">
        <v>0</v>
      </c>
      <c r="AA114" s="40">
        <v>0</v>
      </c>
      <c r="AB114" s="40">
        <v>0</v>
      </c>
      <c r="AC114" s="40">
        <v>0</v>
      </c>
      <c r="AD114" s="40">
        <v>0</v>
      </c>
      <c r="AE114" s="40">
        <v>1</v>
      </c>
      <c r="AF114" s="40">
        <v>0</v>
      </c>
      <c r="AG114" s="40">
        <v>0</v>
      </c>
      <c r="AH114" s="40">
        <v>0</v>
      </c>
      <c r="AI114" s="40">
        <v>0</v>
      </c>
      <c r="AJ114" s="40">
        <v>0</v>
      </c>
      <c r="AK114" s="40">
        <v>0</v>
      </c>
      <c r="AL114" s="40">
        <v>0</v>
      </c>
      <c r="AM114" s="40">
        <v>0</v>
      </c>
      <c r="AN114" s="40">
        <v>0</v>
      </c>
      <c r="AO114" s="40">
        <v>0</v>
      </c>
      <c r="AP114" s="40">
        <v>1</v>
      </c>
      <c r="AQ114" s="40">
        <v>0</v>
      </c>
      <c r="AR114" s="40">
        <v>0</v>
      </c>
      <c r="AS114" s="40">
        <v>0</v>
      </c>
      <c r="AT114" s="40">
        <v>0</v>
      </c>
      <c r="AU114" s="40">
        <v>0</v>
      </c>
      <c r="AV114" s="41">
        <v>0</v>
      </c>
      <c r="AW114" s="42">
        <f t="shared" si="35"/>
        <v>2</v>
      </c>
      <c r="AX114" s="40">
        <f t="shared" si="36"/>
        <v>2</v>
      </c>
      <c r="AY114" s="40">
        <f t="shared" si="37"/>
        <v>2</v>
      </c>
      <c r="AZ114" s="41">
        <f t="shared" si="38"/>
        <v>2</v>
      </c>
      <c r="BA114" s="14">
        <f t="shared" si="39"/>
        <v>4</v>
      </c>
      <c r="BB114" s="107"/>
      <c r="BC114" s="92"/>
    </row>
    <row r="115" spans="1:55" ht="14.45" customHeight="1">
      <c r="A115" s="22" t="s">
        <v>250</v>
      </c>
      <c r="B115" s="40">
        <v>0</v>
      </c>
      <c r="C115" s="40">
        <v>0</v>
      </c>
      <c r="D115" s="40">
        <v>0</v>
      </c>
      <c r="E115" s="40">
        <v>0</v>
      </c>
      <c r="F115" s="40">
        <v>0</v>
      </c>
      <c r="G115" s="40">
        <v>0</v>
      </c>
      <c r="H115" s="40">
        <v>0</v>
      </c>
      <c r="I115" s="40">
        <v>0</v>
      </c>
      <c r="J115" s="40">
        <v>0</v>
      </c>
      <c r="K115" s="40">
        <v>0</v>
      </c>
      <c r="L115" s="40">
        <v>1</v>
      </c>
      <c r="M115" s="40">
        <v>0</v>
      </c>
      <c r="N115" s="40">
        <v>0</v>
      </c>
      <c r="O115" s="40">
        <v>0</v>
      </c>
      <c r="P115" s="40">
        <v>0</v>
      </c>
      <c r="Q115" s="40">
        <v>0</v>
      </c>
      <c r="R115" s="40">
        <v>0</v>
      </c>
      <c r="S115" s="40">
        <v>0</v>
      </c>
      <c r="T115" s="40">
        <v>0</v>
      </c>
      <c r="U115" s="40">
        <v>0</v>
      </c>
      <c r="V115" s="40">
        <v>0</v>
      </c>
      <c r="W115" s="40">
        <v>0</v>
      </c>
      <c r="X115" s="40">
        <v>1</v>
      </c>
      <c r="Y115" s="40">
        <v>0</v>
      </c>
      <c r="Z115" s="40">
        <v>0</v>
      </c>
      <c r="AA115" s="40">
        <v>1</v>
      </c>
      <c r="AB115" s="40">
        <v>0</v>
      </c>
      <c r="AC115" s="40">
        <v>0</v>
      </c>
      <c r="AD115" s="40">
        <v>0</v>
      </c>
      <c r="AE115" s="40">
        <v>0</v>
      </c>
      <c r="AF115" s="40">
        <v>0</v>
      </c>
      <c r="AG115" s="40">
        <v>0</v>
      </c>
      <c r="AH115" s="40">
        <v>0</v>
      </c>
      <c r="AI115" s="40">
        <v>0</v>
      </c>
      <c r="AJ115" s="40">
        <v>0</v>
      </c>
      <c r="AK115" s="40">
        <v>0</v>
      </c>
      <c r="AL115" s="40">
        <v>0</v>
      </c>
      <c r="AM115" s="40">
        <v>0</v>
      </c>
      <c r="AN115" s="40">
        <v>0</v>
      </c>
      <c r="AO115" s="40">
        <v>0</v>
      </c>
      <c r="AP115" s="40">
        <v>0</v>
      </c>
      <c r="AQ115" s="40">
        <v>0</v>
      </c>
      <c r="AR115" s="40">
        <v>0</v>
      </c>
      <c r="AS115" s="40">
        <v>0</v>
      </c>
      <c r="AT115" s="40">
        <v>0</v>
      </c>
      <c r="AU115" s="40">
        <v>0</v>
      </c>
      <c r="AV115" s="41">
        <v>0</v>
      </c>
      <c r="AW115" s="42">
        <f t="shared" si="35"/>
        <v>2</v>
      </c>
      <c r="AX115" s="40">
        <f t="shared" si="36"/>
        <v>1</v>
      </c>
      <c r="AY115" s="40">
        <f t="shared" si="37"/>
        <v>2</v>
      </c>
      <c r="AZ115" s="41">
        <f t="shared" si="38"/>
        <v>1</v>
      </c>
      <c r="BA115" s="14">
        <f t="shared" si="39"/>
        <v>3</v>
      </c>
      <c r="BB115" s="107"/>
      <c r="BC115" s="92"/>
    </row>
    <row r="116" spans="1:55" ht="14.45" customHeight="1">
      <c r="A116" s="22" t="s">
        <v>251</v>
      </c>
      <c r="B116" s="40">
        <v>0</v>
      </c>
      <c r="C116" s="40">
        <v>1</v>
      </c>
      <c r="D116" s="40">
        <v>0</v>
      </c>
      <c r="E116" s="40">
        <v>0</v>
      </c>
      <c r="F116" s="40">
        <v>0</v>
      </c>
      <c r="G116" s="40">
        <v>0</v>
      </c>
      <c r="H116" s="40">
        <v>0</v>
      </c>
      <c r="I116" s="40">
        <v>0</v>
      </c>
      <c r="J116" s="40">
        <v>0</v>
      </c>
      <c r="K116" s="40">
        <v>0</v>
      </c>
      <c r="L116" s="40">
        <v>0</v>
      </c>
      <c r="M116" s="40">
        <v>0</v>
      </c>
      <c r="N116" s="40">
        <v>0</v>
      </c>
      <c r="O116" s="40">
        <v>0</v>
      </c>
      <c r="P116" s="40">
        <v>0</v>
      </c>
      <c r="Q116" s="40">
        <v>0</v>
      </c>
      <c r="R116" s="40">
        <v>0</v>
      </c>
      <c r="S116" s="40">
        <v>0</v>
      </c>
      <c r="T116" s="40">
        <v>1</v>
      </c>
      <c r="U116" s="40">
        <v>0</v>
      </c>
      <c r="V116" s="40">
        <v>0</v>
      </c>
      <c r="W116" s="40">
        <v>0</v>
      </c>
      <c r="X116" s="40">
        <v>0</v>
      </c>
      <c r="Y116" s="40">
        <v>0</v>
      </c>
      <c r="Z116" s="40">
        <v>0</v>
      </c>
      <c r="AA116" s="40">
        <v>0</v>
      </c>
      <c r="AB116" s="40">
        <v>0</v>
      </c>
      <c r="AC116" s="40">
        <v>0</v>
      </c>
      <c r="AD116" s="40">
        <v>0</v>
      </c>
      <c r="AE116" s="40">
        <v>0</v>
      </c>
      <c r="AF116" s="40">
        <v>0</v>
      </c>
      <c r="AG116" s="40">
        <v>0</v>
      </c>
      <c r="AH116" s="40">
        <v>0</v>
      </c>
      <c r="AI116" s="40">
        <v>0</v>
      </c>
      <c r="AJ116" s="40">
        <v>0</v>
      </c>
      <c r="AK116" s="40">
        <v>0</v>
      </c>
      <c r="AL116" s="40">
        <v>0</v>
      </c>
      <c r="AM116" s="40">
        <v>0</v>
      </c>
      <c r="AN116" s="40">
        <v>0</v>
      </c>
      <c r="AO116" s="40">
        <v>0</v>
      </c>
      <c r="AP116" s="40">
        <v>0</v>
      </c>
      <c r="AQ116" s="40">
        <v>0</v>
      </c>
      <c r="AR116" s="40">
        <v>0</v>
      </c>
      <c r="AS116" s="40">
        <v>0</v>
      </c>
      <c r="AT116" s="40">
        <v>0</v>
      </c>
      <c r="AU116" s="40">
        <v>1</v>
      </c>
      <c r="AV116" s="41">
        <v>0</v>
      </c>
      <c r="AW116" s="42">
        <f t="shared" si="35"/>
        <v>2</v>
      </c>
      <c r="AX116" s="40">
        <f t="shared" si="36"/>
        <v>1</v>
      </c>
      <c r="AY116" s="40">
        <f t="shared" si="37"/>
        <v>1</v>
      </c>
      <c r="AZ116" s="41">
        <f t="shared" si="38"/>
        <v>2</v>
      </c>
      <c r="BA116" s="14">
        <f t="shared" si="39"/>
        <v>3</v>
      </c>
      <c r="BB116" s="107"/>
      <c r="BC116" s="92"/>
    </row>
    <row r="117" spans="1:55" ht="14.45" customHeight="1">
      <c r="A117" s="22" t="s">
        <v>252</v>
      </c>
      <c r="B117" s="40">
        <v>0</v>
      </c>
      <c r="C117" s="40">
        <v>0</v>
      </c>
      <c r="D117" s="40">
        <v>0</v>
      </c>
      <c r="E117" s="40">
        <v>0</v>
      </c>
      <c r="F117" s="40">
        <v>1</v>
      </c>
      <c r="G117" s="40">
        <v>1</v>
      </c>
      <c r="H117" s="40">
        <v>0</v>
      </c>
      <c r="I117" s="40">
        <v>0</v>
      </c>
      <c r="J117" s="40">
        <v>0</v>
      </c>
      <c r="K117" s="40">
        <v>0</v>
      </c>
      <c r="L117" s="40">
        <v>0</v>
      </c>
      <c r="M117" s="40">
        <v>0</v>
      </c>
      <c r="N117" s="40">
        <v>0</v>
      </c>
      <c r="O117" s="40">
        <v>0</v>
      </c>
      <c r="P117" s="40">
        <v>0</v>
      </c>
      <c r="Q117" s="40">
        <v>0</v>
      </c>
      <c r="R117" s="40">
        <v>0</v>
      </c>
      <c r="S117" s="40">
        <v>0</v>
      </c>
      <c r="T117" s="40">
        <v>0</v>
      </c>
      <c r="U117" s="40">
        <v>0</v>
      </c>
      <c r="V117" s="40">
        <v>0</v>
      </c>
      <c r="W117" s="40">
        <v>0</v>
      </c>
      <c r="X117" s="40">
        <v>0</v>
      </c>
      <c r="Y117" s="40">
        <v>0</v>
      </c>
      <c r="Z117" s="40">
        <v>0</v>
      </c>
      <c r="AA117" s="40">
        <v>0</v>
      </c>
      <c r="AB117" s="40">
        <v>0</v>
      </c>
      <c r="AC117" s="40">
        <v>0</v>
      </c>
      <c r="AD117" s="40">
        <v>0</v>
      </c>
      <c r="AE117" s="40">
        <v>0</v>
      </c>
      <c r="AF117" s="40">
        <v>0</v>
      </c>
      <c r="AG117" s="40">
        <v>0</v>
      </c>
      <c r="AH117" s="40">
        <v>1</v>
      </c>
      <c r="AI117" s="40">
        <v>0</v>
      </c>
      <c r="AJ117" s="40">
        <v>0</v>
      </c>
      <c r="AK117" s="40">
        <v>0</v>
      </c>
      <c r="AL117" s="40">
        <v>0</v>
      </c>
      <c r="AM117" s="40">
        <v>0</v>
      </c>
      <c r="AN117" s="40">
        <v>0</v>
      </c>
      <c r="AO117" s="40">
        <v>0</v>
      </c>
      <c r="AP117" s="40">
        <v>0</v>
      </c>
      <c r="AQ117" s="40">
        <v>0</v>
      </c>
      <c r="AR117" s="40">
        <v>0</v>
      </c>
      <c r="AS117" s="40">
        <v>0</v>
      </c>
      <c r="AT117" s="40">
        <v>0</v>
      </c>
      <c r="AU117" s="40">
        <v>0</v>
      </c>
      <c r="AV117" s="41">
        <v>0</v>
      </c>
      <c r="AW117" s="42">
        <f t="shared" si="35"/>
        <v>2</v>
      </c>
      <c r="AX117" s="40">
        <f t="shared" si="36"/>
        <v>1</v>
      </c>
      <c r="AY117" s="40">
        <f t="shared" si="37"/>
        <v>3</v>
      </c>
      <c r="AZ117" s="41">
        <f t="shared" si="38"/>
        <v>0</v>
      </c>
      <c r="BA117" s="14">
        <f t="shared" si="39"/>
        <v>3</v>
      </c>
      <c r="BB117" s="107"/>
      <c r="BC117" s="92"/>
    </row>
    <row r="118" spans="1:55" ht="14.45" customHeight="1">
      <c r="A118" s="22" t="s">
        <v>253</v>
      </c>
      <c r="B118" s="40">
        <v>0</v>
      </c>
      <c r="C118" s="40">
        <v>0</v>
      </c>
      <c r="D118" s="40">
        <v>0</v>
      </c>
      <c r="E118" s="40">
        <v>0</v>
      </c>
      <c r="F118" s="40">
        <v>0</v>
      </c>
      <c r="G118" s="40">
        <v>0</v>
      </c>
      <c r="H118" s="40">
        <v>0</v>
      </c>
      <c r="I118" s="40">
        <v>0</v>
      </c>
      <c r="J118" s="40">
        <v>0</v>
      </c>
      <c r="K118" s="40">
        <v>0</v>
      </c>
      <c r="L118" s="40">
        <v>0</v>
      </c>
      <c r="M118" s="40">
        <v>0</v>
      </c>
      <c r="N118" s="40">
        <v>0</v>
      </c>
      <c r="O118" s="40">
        <v>0</v>
      </c>
      <c r="P118" s="40">
        <v>0</v>
      </c>
      <c r="Q118" s="40">
        <v>0</v>
      </c>
      <c r="R118" s="40">
        <v>0</v>
      </c>
      <c r="S118" s="40">
        <v>0</v>
      </c>
      <c r="T118" s="40">
        <v>1</v>
      </c>
      <c r="U118" s="40">
        <v>0</v>
      </c>
      <c r="V118" s="40">
        <v>0</v>
      </c>
      <c r="W118" s="40">
        <v>0</v>
      </c>
      <c r="X118" s="40">
        <v>0</v>
      </c>
      <c r="Y118" s="40">
        <v>0</v>
      </c>
      <c r="Z118" s="40">
        <v>0</v>
      </c>
      <c r="AA118" s="40">
        <v>0</v>
      </c>
      <c r="AB118" s="40">
        <v>0</v>
      </c>
      <c r="AC118" s="40">
        <v>0</v>
      </c>
      <c r="AD118" s="40">
        <v>0</v>
      </c>
      <c r="AE118" s="40">
        <v>0</v>
      </c>
      <c r="AF118" s="40">
        <v>0</v>
      </c>
      <c r="AG118" s="40">
        <v>0</v>
      </c>
      <c r="AH118" s="40">
        <v>0</v>
      </c>
      <c r="AI118" s="40">
        <v>0</v>
      </c>
      <c r="AJ118" s="40">
        <v>0</v>
      </c>
      <c r="AK118" s="40">
        <v>0</v>
      </c>
      <c r="AL118" s="40">
        <v>0</v>
      </c>
      <c r="AM118" s="40">
        <v>0</v>
      </c>
      <c r="AN118" s="40">
        <v>0</v>
      </c>
      <c r="AO118" s="40">
        <v>0</v>
      </c>
      <c r="AP118" s="40">
        <v>0</v>
      </c>
      <c r="AQ118" s="40">
        <v>0</v>
      </c>
      <c r="AR118" s="40">
        <v>0</v>
      </c>
      <c r="AS118" s="40">
        <v>0</v>
      </c>
      <c r="AT118" s="40">
        <v>0</v>
      </c>
      <c r="AU118" s="40">
        <v>0</v>
      </c>
      <c r="AV118" s="41">
        <v>0</v>
      </c>
      <c r="AW118" s="42">
        <f t="shared" si="35"/>
        <v>1</v>
      </c>
      <c r="AX118" s="40">
        <f t="shared" si="36"/>
        <v>0</v>
      </c>
      <c r="AY118" s="40">
        <f t="shared" si="37"/>
        <v>0</v>
      </c>
      <c r="AZ118" s="41">
        <f t="shared" si="38"/>
        <v>1</v>
      </c>
      <c r="BA118" s="14">
        <f t="shared" si="39"/>
        <v>1</v>
      </c>
      <c r="BB118" s="107"/>
      <c r="BC118" s="92"/>
    </row>
    <row r="119" spans="1:55" ht="14.45" customHeight="1">
      <c r="A119" s="22" t="s">
        <v>254</v>
      </c>
      <c r="B119" s="40">
        <v>0</v>
      </c>
      <c r="C119" s="40">
        <v>0</v>
      </c>
      <c r="D119" s="40">
        <v>0</v>
      </c>
      <c r="E119" s="40">
        <v>0</v>
      </c>
      <c r="F119" s="40">
        <v>0</v>
      </c>
      <c r="G119" s="40">
        <v>0</v>
      </c>
      <c r="H119" s="40">
        <v>0</v>
      </c>
      <c r="I119" s="40">
        <v>0</v>
      </c>
      <c r="J119" s="40">
        <v>0</v>
      </c>
      <c r="K119" s="40">
        <v>0</v>
      </c>
      <c r="L119" s="40">
        <v>0</v>
      </c>
      <c r="M119" s="40">
        <v>0</v>
      </c>
      <c r="N119" s="40">
        <v>0</v>
      </c>
      <c r="O119" s="40">
        <v>0</v>
      </c>
      <c r="P119" s="40">
        <v>0</v>
      </c>
      <c r="Q119" s="40">
        <v>0</v>
      </c>
      <c r="R119" s="40">
        <v>0</v>
      </c>
      <c r="S119" s="40">
        <v>0</v>
      </c>
      <c r="T119" s="40">
        <v>0</v>
      </c>
      <c r="U119" s="40">
        <v>0</v>
      </c>
      <c r="V119" s="40">
        <v>0</v>
      </c>
      <c r="W119" s="40">
        <v>0</v>
      </c>
      <c r="X119" s="40">
        <v>0</v>
      </c>
      <c r="Y119" s="40">
        <v>0</v>
      </c>
      <c r="Z119" s="40">
        <v>0</v>
      </c>
      <c r="AA119" s="40">
        <v>0</v>
      </c>
      <c r="AB119" s="40">
        <v>0</v>
      </c>
      <c r="AC119" s="40">
        <v>0</v>
      </c>
      <c r="AD119" s="40">
        <v>0</v>
      </c>
      <c r="AE119" s="40">
        <v>0</v>
      </c>
      <c r="AF119" s="40">
        <v>0</v>
      </c>
      <c r="AG119" s="40">
        <v>0</v>
      </c>
      <c r="AH119" s="40">
        <v>0</v>
      </c>
      <c r="AI119" s="40">
        <v>0</v>
      </c>
      <c r="AJ119" s="40">
        <v>1</v>
      </c>
      <c r="AK119" s="40">
        <v>0</v>
      </c>
      <c r="AL119" s="40">
        <v>0</v>
      </c>
      <c r="AM119" s="40">
        <v>0</v>
      </c>
      <c r="AN119" s="40">
        <v>0</v>
      </c>
      <c r="AO119" s="40">
        <v>0</v>
      </c>
      <c r="AP119" s="40">
        <v>0</v>
      </c>
      <c r="AQ119" s="40">
        <v>0</v>
      </c>
      <c r="AR119" s="40">
        <v>0</v>
      </c>
      <c r="AS119" s="40">
        <v>0</v>
      </c>
      <c r="AT119" s="40">
        <v>0</v>
      </c>
      <c r="AU119" s="40">
        <v>0</v>
      </c>
      <c r="AV119" s="41">
        <v>0</v>
      </c>
      <c r="AW119" s="42">
        <f t="shared" si="35"/>
        <v>0</v>
      </c>
      <c r="AX119" s="40">
        <f t="shared" si="36"/>
        <v>1</v>
      </c>
      <c r="AY119" s="40">
        <f t="shared" si="37"/>
        <v>1</v>
      </c>
      <c r="AZ119" s="41">
        <f t="shared" si="38"/>
        <v>0</v>
      </c>
      <c r="BA119" s="14">
        <f t="shared" si="39"/>
        <v>1</v>
      </c>
      <c r="BB119" s="107"/>
      <c r="BC119" s="92"/>
    </row>
    <row r="120" spans="1:55" ht="14.45" customHeight="1">
      <c r="A120" s="22" t="s">
        <v>255</v>
      </c>
      <c r="B120" s="40">
        <v>0</v>
      </c>
      <c r="C120" s="40">
        <v>0</v>
      </c>
      <c r="D120" s="40">
        <v>0</v>
      </c>
      <c r="E120" s="40">
        <v>0</v>
      </c>
      <c r="F120" s="40">
        <v>0</v>
      </c>
      <c r="G120" s="40">
        <v>0</v>
      </c>
      <c r="H120" s="40">
        <v>0</v>
      </c>
      <c r="I120" s="40">
        <v>0</v>
      </c>
      <c r="J120" s="40">
        <v>0</v>
      </c>
      <c r="K120" s="40">
        <v>0</v>
      </c>
      <c r="L120" s="40">
        <v>0</v>
      </c>
      <c r="M120" s="40">
        <v>0</v>
      </c>
      <c r="N120" s="40">
        <v>0</v>
      </c>
      <c r="O120" s="40">
        <v>0</v>
      </c>
      <c r="P120" s="40">
        <v>0</v>
      </c>
      <c r="Q120" s="40">
        <v>0</v>
      </c>
      <c r="R120" s="40">
        <v>0</v>
      </c>
      <c r="S120" s="40">
        <v>0</v>
      </c>
      <c r="T120" s="40">
        <v>0</v>
      </c>
      <c r="U120" s="40">
        <v>0</v>
      </c>
      <c r="V120" s="40">
        <v>0</v>
      </c>
      <c r="W120" s="40">
        <v>0</v>
      </c>
      <c r="X120" s="40">
        <v>0</v>
      </c>
      <c r="Y120" s="40">
        <v>0</v>
      </c>
      <c r="Z120" s="40">
        <v>0</v>
      </c>
      <c r="AA120" s="40">
        <v>0</v>
      </c>
      <c r="AB120" s="40">
        <v>0</v>
      </c>
      <c r="AC120" s="40">
        <v>0</v>
      </c>
      <c r="AD120" s="40">
        <v>1</v>
      </c>
      <c r="AE120" s="40">
        <v>0</v>
      </c>
      <c r="AF120" s="40">
        <v>0</v>
      </c>
      <c r="AG120" s="40">
        <v>0</v>
      </c>
      <c r="AH120" s="40">
        <v>0</v>
      </c>
      <c r="AI120" s="40">
        <v>0</v>
      </c>
      <c r="AJ120" s="40">
        <v>0</v>
      </c>
      <c r="AK120" s="40">
        <v>0</v>
      </c>
      <c r="AL120" s="40">
        <v>0</v>
      </c>
      <c r="AM120" s="40">
        <v>0</v>
      </c>
      <c r="AN120" s="40">
        <v>0</v>
      </c>
      <c r="AO120" s="40">
        <v>0</v>
      </c>
      <c r="AP120" s="40">
        <v>0</v>
      </c>
      <c r="AQ120" s="40">
        <v>0</v>
      </c>
      <c r="AR120" s="40">
        <v>0</v>
      </c>
      <c r="AS120" s="40">
        <v>0</v>
      </c>
      <c r="AT120" s="40">
        <v>0</v>
      </c>
      <c r="AU120" s="40">
        <v>0</v>
      </c>
      <c r="AV120" s="41">
        <v>0</v>
      </c>
      <c r="AW120" s="42">
        <f t="shared" si="35"/>
        <v>0</v>
      </c>
      <c r="AX120" s="40">
        <f t="shared" si="36"/>
        <v>1</v>
      </c>
      <c r="AY120" s="40">
        <f t="shared" si="37"/>
        <v>1</v>
      </c>
      <c r="AZ120" s="41">
        <f t="shared" si="38"/>
        <v>0</v>
      </c>
      <c r="BA120" s="14">
        <f t="shared" si="39"/>
        <v>1</v>
      </c>
      <c r="BB120" s="109"/>
      <c r="BC120" s="93"/>
    </row>
    <row r="121" spans="1:55">
      <c r="A121" s="23" t="s">
        <v>256</v>
      </c>
      <c r="B121" s="37"/>
      <c r="C121" s="37"/>
      <c r="D121" s="37"/>
      <c r="E121" s="37"/>
      <c r="F121" s="37"/>
      <c r="G121" s="37"/>
      <c r="H121" s="37"/>
      <c r="I121" s="37"/>
      <c r="J121" s="37"/>
      <c r="K121" s="37"/>
      <c r="L121" s="37"/>
      <c r="M121" s="37"/>
      <c r="N121" s="37"/>
      <c r="O121" s="37"/>
      <c r="P121" s="37"/>
      <c r="Q121" s="37"/>
      <c r="R121" s="37"/>
      <c r="S121" s="37"/>
      <c r="T121" s="37"/>
      <c r="U121" s="37"/>
      <c r="V121" s="37"/>
      <c r="W121" s="37"/>
      <c r="X121" s="37"/>
      <c r="Y121" s="37"/>
      <c r="Z121" s="37"/>
      <c r="AA121" s="37"/>
      <c r="AB121" s="37"/>
      <c r="AC121" s="37"/>
      <c r="AD121" s="37"/>
      <c r="AE121" s="37"/>
      <c r="AF121" s="37"/>
      <c r="AG121" s="37"/>
      <c r="AH121" s="37"/>
      <c r="AI121" s="37"/>
      <c r="AJ121" s="37"/>
      <c r="AK121" s="37"/>
      <c r="AL121" s="37"/>
      <c r="AM121" s="37"/>
      <c r="AN121" s="37"/>
      <c r="AO121" s="37"/>
      <c r="AP121" s="37"/>
      <c r="AQ121" s="37"/>
      <c r="AR121" s="37"/>
      <c r="AS121" s="37"/>
      <c r="AT121" s="37"/>
      <c r="AU121" s="37"/>
      <c r="AV121" s="38"/>
      <c r="AW121" s="39"/>
      <c r="AX121" s="37"/>
      <c r="AY121" s="37"/>
      <c r="AZ121" s="38"/>
      <c r="BA121" s="43"/>
      <c r="BB121" s="52"/>
      <c r="BC121" s="54"/>
    </row>
    <row r="122" spans="1:55" ht="15" customHeight="1">
      <c r="A122" s="22" t="s">
        <v>257</v>
      </c>
      <c r="B122" s="40">
        <v>1</v>
      </c>
      <c r="C122" s="40">
        <v>0</v>
      </c>
      <c r="D122" s="40">
        <v>1</v>
      </c>
      <c r="E122" s="40">
        <v>0</v>
      </c>
      <c r="F122" s="40">
        <v>0</v>
      </c>
      <c r="G122" s="40">
        <v>1</v>
      </c>
      <c r="H122" s="40">
        <v>0</v>
      </c>
      <c r="I122" s="40">
        <v>0</v>
      </c>
      <c r="J122" s="40">
        <v>0</v>
      </c>
      <c r="K122" s="40">
        <v>0</v>
      </c>
      <c r="L122" s="40">
        <v>0</v>
      </c>
      <c r="M122" s="40">
        <v>0</v>
      </c>
      <c r="N122" s="40">
        <v>1</v>
      </c>
      <c r="O122" s="40">
        <v>1</v>
      </c>
      <c r="P122" s="40">
        <v>1</v>
      </c>
      <c r="Q122" s="40">
        <v>1</v>
      </c>
      <c r="R122" s="40">
        <v>0</v>
      </c>
      <c r="S122" s="40">
        <v>0</v>
      </c>
      <c r="T122" s="40">
        <v>0</v>
      </c>
      <c r="U122" s="40">
        <v>0</v>
      </c>
      <c r="V122" s="40">
        <v>0</v>
      </c>
      <c r="W122" s="40">
        <v>0</v>
      </c>
      <c r="X122" s="40">
        <v>0</v>
      </c>
      <c r="Y122" s="40">
        <v>0</v>
      </c>
      <c r="Z122" s="40">
        <v>1</v>
      </c>
      <c r="AA122" s="40">
        <v>1</v>
      </c>
      <c r="AB122" s="40">
        <v>1</v>
      </c>
      <c r="AC122" s="40">
        <v>0</v>
      </c>
      <c r="AD122" s="40">
        <v>1</v>
      </c>
      <c r="AE122" s="40">
        <v>1</v>
      </c>
      <c r="AF122" s="40">
        <v>0</v>
      </c>
      <c r="AG122" s="40">
        <v>0</v>
      </c>
      <c r="AH122" s="40">
        <v>1</v>
      </c>
      <c r="AI122" s="40">
        <v>0</v>
      </c>
      <c r="AJ122" s="40">
        <v>1</v>
      </c>
      <c r="AK122" s="40">
        <v>1</v>
      </c>
      <c r="AL122" s="40">
        <v>1</v>
      </c>
      <c r="AM122" s="40">
        <v>0</v>
      </c>
      <c r="AN122" s="40">
        <v>1</v>
      </c>
      <c r="AO122" s="40">
        <v>0</v>
      </c>
      <c r="AP122" s="40">
        <v>1</v>
      </c>
      <c r="AQ122" s="40">
        <v>1</v>
      </c>
      <c r="AR122" s="40">
        <v>0</v>
      </c>
      <c r="AS122" s="40">
        <v>0</v>
      </c>
      <c r="AT122" s="40">
        <v>0</v>
      </c>
      <c r="AU122" s="40">
        <v>0</v>
      </c>
      <c r="AV122" s="41">
        <v>1</v>
      </c>
      <c r="AW122" s="42">
        <f t="shared" ref="AW122:AW127" si="40">SUM(B122:Y122)</f>
        <v>7</v>
      </c>
      <c r="AX122" s="40">
        <f t="shared" ref="AX122:AX127" si="41">SUM(Z122:AV122)</f>
        <v>13</v>
      </c>
      <c r="AY122" s="40">
        <f t="shared" ref="AY122:AY127" si="42">SUM(B122:M122)+ SUM(Z122:AJ122)</f>
        <v>10</v>
      </c>
      <c r="AZ122" s="41">
        <f t="shared" ref="AZ122:AZ127" si="43">SUM(N122:Y122) + SUM(AK122:AV122)</f>
        <v>10</v>
      </c>
      <c r="BA122" s="14">
        <f t="shared" ref="BA122:BA127" si="44">SUM(B122:AV122)</f>
        <v>20</v>
      </c>
      <c r="BB122" s="107" t="s">
        <v>258</v>
      </c>
      <c r="BC122" s="89" t="s">
        <v>259</v>
      </c>
    </row>
    <row r="123" spans="1:55" ht="14.45" customHeight="1">
      <c r="A123" s="22" t="s">
        <v>260</v>
      </c>
      <c r="B123" s="40">
        <v>1</v>
      </c>
      <c r="C123" s="40">
        <v>1</v>
      </c>
      <c r="D123" s="40">
        <v>0</v>
      </c>
      <c r="E123" s="40">
        <v>0</v>
      </c>
      <c r="F123" s="40">
        <v>1</v>
      </c>
      <c r="G123" s="40">
        <v>0</v>
      </c>
      <c r="H123" s="40">
        <v>0</v>
      </c>
      <c r="I123" s="40">
        <v>0</v>
      </c>
      <c r="J123" s="40">
        <v>0</v>
      </c>
      <c r="K123" s="40">
        <v>1</v>
      </c>
      <c r="L123" s="40">
        <v>0</v>
      </c>
      <c r="M123" s="40">
        <v>0</v>
      </c>
      <c r="N123" s="40">
        <v>1</v>
      </c>
      <c r="O123" s="40">
        <v>0</v>
      </c>
      <c r="P123" s="40">
        <v>1</v>
      </c>
      <c r="Q123" s="40">
        <v>0</v>
      </c>
      <c r="R123" s="40">
        <v>1</v>
      </c>
      <c r="S123" s="40">
        <v>0</v>
      </c>
      <c r="T123" s="40">
        <v>0</v>
      </c>
      <c r="U123" s="40">
        <v>0</v>
      </c>
      <c r="V123" s="40">
        <v>0</v>
      </c>
      <c r="W123" s="40">
        <v>1</v>
      </c>
      <c r="X123" s="40">
        <v>0</v>
      </c>
      <c r="Y123" s="40">
        <v>0</v>
      </c>
      <c r="Z123" s="40">
        <v>0</v>
      </c>
      <c r="AA123" s="40">
        <v>0</v>
      </c>
      <c r="AB123" s="40">
        <v>0</v>
      </c>
      <c r="AC123" s="40">
        <v>1</v>
      </c>
      <c r="AD123" s="40">
        <v>0</v>
      </c>
      <c r="AE123" s="40">
        <v>1</v>
      </c>
      <c r="AF123" s="40">
        <v>0</v>
      </c>
      <c r="AG123" s="40">
        <v>0</v>
      </c>
      <c r="AH123" s="40">
        <v>0</v>
      </c>
      <c r="AI123" s="40">
        <v>0</v>
      </c>
      <c r="AJ123" s="40">
        <v>1</v>
      </c>
      <c r="AK123" s="40">
        <v>0</v>
      </c>
      <c r="AL123" s="40">
        <v>0</v>
      </c>
      <c r="AM123" s="40">
        <v>0</v>
      </c>
      <c r="AN123" s="40">
        <v>0</v>
      </c>
      <c r="AO123" s="40">
        <v>0</v>
      </c>
      <c r="AP123" s="40">
        <v>0</v>
      </c>
      <c r="AQ123" s="40">
        <v>0</v>
      </c>
      <c r="AR123" s="40">
        <v>0</v>
      </c>
      <c r="AS123" s="40">
        <v>0</v>
      </c>
      <c r="AT123" s="40">
        <v>1</v>
      </c>
      <c r="AU123" s="40">
        <v>0</v>
      </c>
      <c r="AV123" s="41">
        <v>0</v>
      </c>
      <c r="AW123" s="42">
        <f t="shared" si="40"/>
        <v>8</v>
      </c>
      <c r="AX123" s="40">
        <f t="shared" si="41"/>
        <v>4</v>
      </c>
      <c r="AY123" s="40">
        <f t="shared" si="42"/>
        <v>7</v>
      </c>
      <c r="AZ123" s="41">
        <f t="shared" si="43"/>
        <v>5</v>
      </c>
      <c r="BA123" s="14">
        <f t="shared" si="44"/>
        <v>12</v>
      </c>
      <c r="BB123" s="107"/>
      <c r="BC123" s="94"/>
    </row>
    <row r="124" spans="1:55" ht="14.45" customHeight="1">
      <c r="A124" s="22" t="s">
        <v>261</v>
      </c>
      <c r="B124" s="40">
        <v>0</v>
      </c>
      <c r="C124" s="40">
        <v>0</v>
      </c>
      <c r="D124" s="40">
        <v>0</v>
      </c>
      <c r="E124" s="40">
        <v>0</v>
      </c>
      <c r="F124" s="40">
        <v>0</v>
      </c>
      <c r="G124" s="40">
        <v>0</v>
      </c>
      <c r="H124" s="40">
        <v>1</v>
      </c>
      <c r="I124" s="40">
        <v>0</v>
      </c>
      <c r="J124" s="40">
        <v>0</v>
      </c>
      <c r="K124" s="40">
        <v>1</v>
      </c>
      <c r="L124" s="40">
        <v>1</v>
      </c>
      <c r="M124" s="40">
        <v>0</v>
      </c>
      <c r="N124" s="40">
        <v>0</v>
      </c>
      <c r="O124" s="40">
        <v>0</v>
      </c>
      <c r="P124" s="40">
        <v>0</v>
      </c>
      <c r="Q124" s="40">
        <v>1</v>
      </c>
      <c r="R124" s="40">
        <v>0</v>
      </c>
      <c r="S124" s="40">
        <v>0</v>
      </c>
      <c r="T124" s="40">
        <v>1</v>
      </c>
      <c r="U124" s="40">
        <v>1</v>
      </c>
      <c r="V124" s="40">
        <v>0</v>
      </c>
      <c r="W124" s="40">
        <v>0</v>
      </c>
      <c r="X124" s="40">
        <v>0</v>
      </c>
      <c r="Y124" s="40">
        <v>0</v>
      </c>
      <c r="Z124" s="40">
        <v>0</v>
      </c>
      <c r="AA124" s="40">
        <v>0</v>
      </c>
      <c r="AB124" s="40">
        <v>0</v>
      </c>
      <c r="AC124" s="40">
        <v>0</v>
      </c>
      <c r="AD124" s="40">
        <v>0</v>
      </c>
      <c r="AE124" s="40">
        <v>0</v>
      </c>
      <c r="AF124" s="40">
        <v>1</v>
      </c>
      <c r="AG124" s="40">
        <v>0</v>
      </c>
      <c r="AH124" s="40">
        <v>0</v>
      </c>
      <c r="AI124" s="40">
        <v>1</v>
      </c>
      <c r="AJ124" s="40">
        <v>0</v>
      </c>
      <c r="AK124" s="40">
        <v>0</v>
      </c>
      <c r="AL124" s="40">
        <v>0</v>
      </c>
      <c r="AM124" s="40">
        <v>0</v>
      </c>
      <c r="AN124" s="40">
        <v>0</v>
      </c>
      <c r="AO124" s="40">
        <v>0</v>
      </c>
      <c r="AP124" s="40">
        <v>0</v>
      </c>
      <c r="AQ124" s="40">
        <v>0</v>
      </c>
      <c r="AR124" s="40">
        <v>1</v>
      </c>
      <c r="AS124" s="40">
        <v>0</v>
      </c>
      <c r="AT124" s="40">
        <v>1</v>
      </c>
      <c r="AU124" s="40">
        <v>0</v>
      </c>
      <c r="AV124" s="41">
        <v>0</v>
      </c>
      <c r="AW124" s="42">
        <f t="shared" si="40"/>
        <v>6</v>
      </c>
      <c r="AX124" s="40">
        <f t="shared" si="41"/>
        <v>4</v>
      </c>
      <c r="AY124" s="40">
        <f t="shared" si="42"/>
        <v>5</v>
      </c>
      <c r="AZ124" s="41">
        <f t="shared" si="43"/>
        <v>5</v>
      </c>
      <c r="BA124" s="14">
        <f t="shared" si="44"/>
        <v>10</v>
      </c>
      <c r="BB124" s="107"/>
      <c r="BC124" s="94"/>
    </row>
    <row r="125" spans="1:55" ht="14.45" customHeight="1">
      <c r="A125" s="22" t="s">
        <v>262</v>
      </c>
      <c r="B125" s="40">
        <v>0</v>
      </c>
      <c r="C125" s="40">
        <v>0</v>
      </c>
      <c r="D125" s="40">
        <v>0</v>
      </c>
      <c r="E125" s="40">
        <v>0</v>
      </c>
      <c r="F125" s="40">
        <v>0</v>
      </c>
      <c r="G125" s="40">
        <v>0</v>
      </c>
      <c r="H125" s="40">
        <v>0</v>
      </c>
      <c r="I125" s="40">
        <v>0</v>
      </c>
      <c r="J125" s="40">
        <v>0</v>
      </c>
      <c r="K125" s="40">
        <v>0</v>
      </c>
      <c r="L125" s="40">
        <v>1</v>
      </c>
      <c r="M125" s="40">
        <v>0</v>
      </c>
      <c r="N125" s="40">
        <v>0</v>
      </c>
      <c r="O125" s="40">
        <v>0</v>
      </c>
      <c r="P125" s="40">
        <v>0</v>
      </c>
      <c r="Q125" s="40">
        <v>0</v>
      </c>
      <c r="R125" s="40">
        <v>1</v>
      </c>
      <c r="S125" s="40">
        <v>0</v>
      </c>
      <c r="T125" s="40">
        <v>0</v>
      </c>
      <c r="U125" s="40">
        <v>0</v>
      </c>
      <c r="V125" s="40">
        <v>0</v>
      </c>
      <c r="W125" s="40">
        <v>0</v>
      </c>
      <c r="X125" s="40">
        <v>0</v>
      </c>
      <c r="Y125" s="40">
        <v>0</v>
      </c>
      <c r="Z125" s="40">
        <v>0</v>
      </c>
      <c r="AA125" s="40">
        <v>0</v>
      </c>
      <c r="AB125" s="40">
        <v>1</v>
      </c>
      <c r="AC125" s="40">
        <v>0</v>
      </c>
      <c r="AD125" s="40">
        <v>0</v>
      </c>
      <c r="AE125" s="40">
        <v>0</v>
      </c>
      <c r="AF125" s="40">
        <v>0</v>
      </c>
      <c r="AG125" s="40">
        <v>0</v>
      </c>
      <c r="AH125" s="40">
        <v>0</v>
      </c>
      <c r="AI125" s="40">
        <v>1</v>
      </c>
      <c r="AJ125" s="40">
        <v>0</v>
      </c>
      <c r="AK125" s="40">
        <v>1</v>
      </c>
      <c r="AL125" s="40">
        <v>0</v>
      </c>
      <c r="AM125" s="40">
        <v>0</v>
      </c>
      <c r="AN125" s="40">
        <v>1</v>
      </c>
      <c r="AO125" s="40">
        <v>1</v>
      </c>
      <c r="AP125" s="40">
        <v>0</v>
      </c>
      <c r="AQ125" s="40">
        <v>0</v>
      </c>
      <c r="AR125" s="40">
        <v>0</v>
      </c>
      <c r="AS125" s="40">
        <v>0</v>
      </c>
      <c r="AT125" s="40">
        <v>0</v>
      </c>
      <c r="AU125" s="40">
        <v>0</v>
      </c>
      <c r="AV125" s="41">
        <v>0</v>
      </c>
      <c r="AW125" s="42">
        <f t="shared" si="40"/>
        <v>2</v>
      </c>
      <c r="AX125" s="40">
        <f t="shared" si="41"/>
        <v>5</v>
      </c>
      <c r="AY125" s="40">
        <f t="shared" si="42"/>
        <v>3</v>
      </c>
      <c r="AZ125" s="41">
        <f t="shared" si="43"/>
        <v>4</v>
      </c>
      <c r="BA125" s="14">
        <f t="shared" si="44"/>
        <v>7</v>
      </c>
      <c r="BB125" s="107"/>
      <c r="BC125" s="94"/>
    </row>
    <row r="126" spans="1:55" ht="14.45" customHeight="1">
      <c r="A126" s="22" t="s">
        <v>263</v>
      </c>
      <c r="B126" s="40">
        <v>0</v>
      </c>
      <c r="C126" s="40">
        <v>0</v>
      </c>
      <c r="D126" s="40">
        <v>0</v>
      </c>
      <c r="E126" s="40">
        <v>0</v>
      </c>
      <c r="F126" s="40">
        <v>0</v>
      </c>
      <c r="G126" s="40">
        <v>0</v>
      </c>
      <c r="H126" s="40">
        <v>0</v>
      </c>
      <c r="I126" s="40">
        <v>0</v>
      </c>
      <c r="J126" s="40">
        <v>0</v>
      </c>
      <c r="K126" s="40">
        <v>0</v>
      </c>
      <c r="L126" s="40">
        <v>0</v>
      </c>
      <c r="M126" s="40">
        <v>0</v>
      </c>
      <c r="N126" s="40">
        <v>0</v>
      </c>
      <c r="O126" s="40">
        <v>0</v>
      </c>
      <c r="P126" s="40">
        <v>0</v>
      </c>
      <c r="Q126" s="40">
        <v>0</v>
      </c>
      <c r="R126" s="40">
        <v>1</v>
      </c>
      <c r="S126" s="40">
        <v>0</v>
      </c>
      <c r="T126" s="40">
        <v>0</v>
      </c>
      <c r="U126" s="40">
        <v>0</v>
      </c>
      <c r="V126" s="40">
        <v>1</v>
      </c>
      <c r="W126" s="40">
        <v>0</v>
      </c>
      <c r="X126" s="40">
        <v>1</v>
      </c>
      <c r="Y126" s="40">
        <v>0</v>
      </c>
      <c r="Z126" s="40">
        <v>1</v>
      </c>
      <c r="AA126" s="40">
        <v>0</v>
      </c>
      <c r="AB126" s="40">
        <v>0</v>
      </c>
      <c r="AC126" s="40">
        <v>0</v>
      </c>
      <c r="AD126" s="40">
        <v>0</v>
      </c>
      <c r="AE126" s="40">
        <v>0</v>
      </c>
      <c r="AF126" s="40">
        <v>0</v>
      </c>
      <c r="AG126" s="40">
        <v>0</v>
      </c>
      <c r="AH126" s="40">
        <v>0</v>
      </c>
      <c r="AI126" s="40">
        <v>0</v>
      </c>
      <c r="AJ126" s="40">
        <v>0</v>
      </c>
      <c r="AK126" s="40">
        <v>0</v>
      </c>
      <c r="AL126" s="40">
        <v>0</v>
      </c>
      <c r="AM126" s="40">
        <v>0</v>
      </c>
      <c r="AN126" s="40">
        <v>0</v>
      </c>
      <c r="AO126" s="40">
        <v>0</v>
      </c>
      <c r="AP126" s="40">
        <v>0</v>
      </c>
      <c r="AQ126" s="40">
        <v>1</v>
      </c>
      <c r="AR126" s="40">
        <v>0</v>
      </c>
      <c r="AS126" s="40">
        <v>0</v>
      </c>
      <c r="AT126" s="40">
        <v>0</v>
      </c>
      <c r="AU126" s="40">
        <v>0</v>
      </c>
      <c r="AV126" s="41">
        <v>0</v>
      </c>
      <c r="AW126" s="42">
        <f t="shared" si="40"/>
        <v>3</v>
      </c>
      <c r="AX126" s="40">
        <f t="shared" si="41"/>
        <v>2</v>
      </c>
      <c r="AY126" s="40">
        <f t="shared" si="42"/>
        <v>1</v>
      </c>
      <c r="AZ126" s="41">
        <f t="shared" si="43"/>
        <v>4</v>
      </c>
      <c r="BA126" s="14">
        <f t="shared" si="44"/>
        <v>5</v>
      </c>
      <c r="BB126" s="107"/>
      <c r="BC126" s="94"/>
    </row>
    <row r="127" spans="1:55" ht="14.45" customHeight="1">
      <c r="A127" s="22" t="s">
        <v>264</v>
      </c>
      <c r="B127" s="40">
        <v>0</v>
      </c>
      <c r="C127" s="40">
        <v>1</v>
      </c>
      <c r="D127" s="40">
        <v>0</v>
      </c>
      <c r="E127" s="40">
        <v>0</v>
      </c>
      <c r="F127" s="40">
        <v>0</v>
      </c>
      <c r="G127" s="40">
        <v>0</v>
      </c>
      <c r="H127" s="40">
        <v>0</v>
      </c>
      <c r="I127" s="40">
        <v>0</v>
      </c>
      <c r="J127" s="40">
        <v>0</v>
      </c>
      <c r="K127" s="40">
        <v>0</v>
      </c>
      <c r="L127" s="40">
        <v>0</v>
      </c>
      <c r="M127" s="40">
        <v>0</v>
      </c>
      <c r="N127" s="40">
        <v>0</v>
      </c>
      <c r="O127" s="40">
        <v>0</v>
      </c>
      <c r="P127" s="40">
        <v>0</v>
      </c>
      <c r="Q127" s="40">
        <v>0</v>
      </c>
      <c r="R127" s="40">
        <v>0</v>
      </c>
      <c r="S127" s="40">
        <v>1</v>
      </c>
      <c r="T127" s="40">
        <v>0</v>
      </c>
      <c r="U127" s="40">
        <v>0</v>
      </c>
      <c r="V127" s="40">
        <v>0</v>
      </c>
      <c r="W127" s="40">
        <v>0</v>
      </c>
      <c r="X127" s="40">
        <v>0</v>
      </c>
      <c r="Y127" s="40">
        <v>0</v>
      </c>
      <c r="Z127" s="40">
        <v>0</v>
      </c>
      <c r="AA127" s="40">
        <v>0</v>
      </c>
      <c r="AB127" s="40">
        <v>0</v>
      </c>
      <c r="AC127" s="40">
        <v>0</v>
      </c>
      <c r="AD127" s="40">
        <v>0</v>
      </c>
      <c r="AE127" s="40">
        <v>0</v>
      </c>
      <c r="AF127" s="40">
        <v>0</v>
      </c>
      <c r="AG127" s="40">
        <v>1</v>
      </c>
      <c r="AH127" s="40">
        <v>0</v>
      </c>
      <c r="AI127" s="40">
        <v>0</v>
      </c>
      <c r="AJ127" s="40">
        <v>0</v>
      </c>
      <c r="AK127" s="40">
        <v>0</v>
      </c>
      <c r="AL127" s="40">
        <v>0</v>
      </c>
      <c r="AM127" s="40">
        <v>0</v>
      </c>
      <c r="AN127" s="40">
        <v>0</v>
      </c>
      <c r="AO127" s="40">
        <v>1</v>
      </c>
      <c r="AP127" s="40">
        <v>0</v>
      </c>
      <c r="AQ127" s="40">
        <v>0</v>
      </c>
      <c r="AR127" s="40">
        <v>0</v>
      </c>
      <c r="AS127" s="40">
        <v>0</v>
      </c>
      <c r="AT127" s="40">
        <v>0</v>
      </c>
      <c r="AU127" s="40">
        <v>0</v>
      </c>
      <c r="AV127" s="41">
        <v>0</v>
      </c>
      <c r="AW127" s="42">
        <f t="shared" si="40"/>
        <v>2</v>
      </c>
      <c r="AX127" s="40">
        <f t="shared" si="41"/>
        <v>2</v>
      </c>
      <c r="AY127" s="40">
        <f t="shared" si="42"/>
        <v>2</v>
      </c>
      <c r="AZ127" s="41">
        <f t="shared" si="43"/>
        <v>2</v>
      </c>
      <c r="BA127" s="14">
        <f t="shared" si="44"/>
        <v>4</v>
      </c>
      <c r="BB127" s="109"/>
      <c r="BC127" s="95"/>
    </row>
    <row r="128" spans="1:55">
      <c r="A128" s="24" t="s">
        <v>265</v>
      </c>
      <c r="B128" s="5"/>
      <c r="C128" s="5"/>
      <c r="D128" s="5"/>
      <c r="E128" s="5"/>
      <c r="F128" s="5"/>
      <c r="G128" s="5"/>
      <c r="H128" s="5"/>
      <c r="I128" s="5"/>
      <c r="J128" s="5"/>
      <c r="K128" s="5"/>
      <c r="L128" s="5"/>
      <c r="M128" s="5"/>
      <c r="N128" s="5"/>
      <c r="O128" s="5"/>
      <c r="P128" s="5"/>
      <c r="Q128" s="5"/>
      <c r="R128" s="5"/>
      <c r="S128" s="5"/>
      <c r="T128" s="5"/>
      <c r="U128" s="5"/>
      <c r="V128" s="5"/>
      <c r="W128" s="5"/>
      <c r="X128" s="5"/>
      <c r="Y128" s="5"/>
      <c r="Z128" s="5"/>
      <c r="AA128" s="5"/>
      <c r="AB128" s="5"/>
      <c r="AC128" s="5"/>
      <c r="AD128" s="5"/>
      <c r="AE128" s="5"/>
      <c r="AF128" s="5"/>
      <c r="AG128" s="5"/>
      <c r="AH128" s="5"/>
      <c r="AI128" s="5"/>
      <c r="AJ128" s="5"/>
      <c r="AK128" s="5"/>
      <c r="AL128" s="5"/>
      <c r="AM128" s="5"/>
      <c r="AN128" s="5"/>
      <c r="AO128" s="5"/>
      <c r="AP128" s="5"/>
      <c r="AQ128" s="5"/>
      <c r="AR128" s="5"/>
      <c r="AS128" s="5"/>
      <c r="AT128" s="5"/>
      <c r="AU128" s="5"/>
      <c r="AV128" s="8"/>
      <c r="AW128" s="12"/>
      <c r="AX128" s="5"/>
      <c r="AY128" s="5"/>
      <c r="AZ128" s="8"/>
      <c r="BA128" s="13"/>
      <c r="BB128" s="52"/>
      <c r="BC128" s="54"/>
    </row>
    <row r="129" spans="1:55" ht="14.45" customHeight="1">
      <c r="A129" s="25" t="s">
        <v>266</v>
      </c>
      <c r="B129" s="4">
        <v>1</v>
      </c>
      <c r="C129" s="4">
        <v>0</v>
      </c>
      <c r="D129" s="4">
        <v>0</v>
      </c>
      <c r="E129" s="4">
        <v>1</v>
      </c>
      <c r="F129" s="4">
        <v>0</v>
      </c>
      <c r="G129" s="4">
        <v>0</v>
      </c>
      <c r="H129" s="4">
        <v>0</v>
      </c>
      <c r="I129" s="4">
        <v>0</v>
      </c>
      <c r="J129" s="4">
        <v>0</v>
      </c>
      <c r="K129" s="4">
        <v>0</v>
      </c>
      <c r="L129" s="4">
        <v>1</v>
      </c>
      <c r="M129" s="4">
        <v>0</v>
      </c>
      <c r="N129" s="4">
        <v>1</v>
      </c>
      <c r="O129" s="4">
        <v>0</v>
      </c>
      <c r="P129" s="4">
        <v>0</v>
      </c>
      <c r="Q129" s="4">
        <v>1</v>
      </c>
      <c r="R129" s="4">
        <v>0</v>
      </c>
      <c r="S129" s="4">
        <v>0</v>
      </c>
      <c r="T129" s="4">
        <v>0</v>
      </c>
      <c r="U129" s="4">
        <v>0</v>
      </c>
      <c r="V129" s="4">
        <v>0</v>
      </c>
      <c r="W129" s="4">
        <v>0</v>
      </c>
      <c r="X129" s="4">
        <v>0</v>
      </c>
      <c r="Y129" s="4">
        <v>1</v>
      </c>
      <c r="Z129" s="4">
        <v>0</v>
      </c>
      <c r="AA129" s="4">
        <v>0</v>
      </c>
      <c r="AB129" s="4">
        <v>1</v>
      </c>
      <c r="AC129" s="4">
        <v>0</v>
      </c>
      <c r="AD129" s="4">
        <v>0</v>
      </c>
      <c r="AE129" s="4">
        <v>1</v>
      </c>
      <c r="AF129" s="4">
        <v>0</v>
      </c>
      <c r="AG129" s="4">
        <v>0</v>
      </c>
      <c r="AH129" s="4">
        <v>0</v>
      </c>
      <c r="AI129" s="4">
        <v>0</v>
      </c>
      <c r="AJ129" s="4">
        <v>0</v>
      </c>
      <c r="AK129" s="4">
        <v>1</v>
      </c>
      <c r="AL129" s="4">
        <v>0</v>
      </c>
      <c r="AM129" s="4">
        <v>0</v>
      </c>
      <c r="AN129" s="4">
        <v>0</v>
      </c>
      <c r="AO129" s="4">
        <v>0</v>
      </c>
      <c r="AP129" s="4">
        <v>0</v>
      </c>
      <c r="AQ129" s="4">
        <v>0</v>
      </c>
      <c r="AR129" s="4">
        <v>0</v>
      </c>
      <c r="AS129" s="4">
        <v>0</v>
      </c>
      <c r="AT129" s="4">
        <v>0</v>
      </c>
      <c r="AU129" s="4">
        <v>0</v>
      </c>
      <c r="AV129" s="9">
        <v>0</v>
      </c>
      <c r="AW129" s="42">
        <f t="shared" ref="AW129:AW138" si="45">SUM(B129:Y129)</f>
        <v>6</v>
      </c>
      <c r="AX129" s="40">
        <f t="shared" ref="AX129:AX138" si="46">SUM(Z129:AV129)</f>
        <v>3</v>
      </c>
      <c r="AY129" s="40">
        <f t="shared" ref="AY129:AY138" si="47">SUM(B129:M129)+ SUM(Z129:AJ129)</f>
        <v>5</v>
      </c>
      <c r="AZ129" s="41">
        <f t="shared" ref="AZ129:AZ138" si="48">SUM(N129:Y129) + SUM(AK129:AV129)</f>
        <v>4</v>
      </c>
      <c r="BA129" s="14">
        <f t="shared" ref="BA129:BA138" si="49">SUM(B129:AV129)</f>
        <v>9</v>
      </c>
      <c r="BB129" s="106" t="s">
        <v>267</v>
      </c>
      <c r="BC129" s="89" t="s">
        <v>268</v>
      </c>
    </row>
    <row r="130" spans="1:55" ht="14.45" customHeight="1">
      <c r="A130" s="25" t="s">
        <v>269</v>
      </c>
      <c r="B130" s="4">
        <v>0</v>
      </c>
      <c r="C130" s="4">
        <v>0</v>
      </c>
      <c r="D130" s="4">
        <v>0</v>
      </c>
      <c r="E130" s="4">
        <v>0</v>
      </c>
      <c r="F130" s="4">
        <v>0</v>
      </c>
      <c r="G130" s="4">
        <v>1</v>
      </c>
      <c r="H130" s="4">
        <v>0</v>
      </c>
      <c r="I130" s="4">
        <v>0</v>
      </c>
      <c r="J130" s="4">
        <v>0</v>
      </c>
      <c r="K130" s="4">
        <v>0</v>
      </c>
      <c r="L130" s="4">
        <v>0</v>
      </c>
      <c r="M130" s="4">
        <v>0</v>
      </c>
      <c r="N130" s="4">
        <v>1</v>
      </c>
      <c r="O130" s="4">
        <v>0</v>
      </c>
      <c r="P130" s="4">
        <v>0</v>
      </c>
      <c r="Q130" s="4">
        <v>1</v>
      </c>
      <c r="R130" s="4">
        <v>0</v>
      </c>
      <c r="S130" s="4">
        <v>0</v>
      </c>
      <c r="T130" s="4">
        <v>0</v>
      </c>
      <c r="U130" s="4">
        <v>0</v>
      </c>
      <c r="V130" s="4">
        <v>0</v>
      </c>
      <c r="W130" s="4">
        <v>0</v>
      </c>
      <c r="X130" s="4">
        <v>0</v>
      </c>
      <c r="Y130" s="4">
        <v>0</v>
      </c>
      <c r="Z130" s="4">
        <v>0</v>
      </c>
      <c r="AA130" s="4">
        <v>0</v>
      </c>
      <c r="AB130" s="4">
        <v>0</v>
      </c>
      <c r="AC130" s="4">
        <v>0</v>
      </c>
      <c r="AD130" s="4">
        <v>0</v>
      </c>
      <c r="AE130" s="4">
        <v>0</v>
      </c>
      <c r="AF130" s="4">
        <v>0</v>
      </c>
      <c r="AG130" s="4">
        <v>0</v>
      </c>
      <c r="AH130" s="4">
        <v>0</v>
      </c>
      <c r="AI130" s="4">
        <v>1</v>
      </c>
      <c r="AJ130" s="4">
        <v>0</v>
      </c>
      <c r="AK130" s="4">
        <v>1</v>
      </c>
      <c r="AL130" s="4">
        <v>0</v>
      </c>
      <c r="AM130" s="4">
        <v>0</v>
      </c>
      <c r="AN130" s="4">
        <v>0</v>
      </c>
      <c r="AO130" s="4">
        <v>0</v>
      </c>
      <c r="AP130" s="4">
        <v>0</v>
      </c>
      <c r="AQ130" s="4">
        <v>0</v>
      </c>
      <c r="AR130" s="4">
        <v>0</v>
      </c>
      <c r="AS130" s="4">
        <v>0</v>
      </c>
      <c r="AT130" s="4">
        <v>0</v>
      </c>
      <c r="AU130" s="4">
        <v>1</v>
      </c>
      <c r="AV130" s="9">
        <v>1</v>
      </c>
      <c r="AW130" s="42">
        <f t="shared" si="45"/>
        <v>3</v>
      </c>
      <c r="AX130" s="40">
        <f t="shared" si="46"/>
        <v>4</v>
      </c>
      <c r="AY130" s="40">
        <f t="shared" si="47"/>
        <v>2</v>
      </c>
      <c r="AZ130" s="41">
        <f t="shared" si="48"/>
        <v>5</v>
      </c>
      <c r="BA130" s="14">
        <f t="shared" si="49"/>
        <v>7</v>
      </c>
      <c r="BB130" s="107"/>
      <c r="BC130" s="94"/>
    </row>
    <row r="131" spans="1:55" ht="14.45" customHeight="1">
      <c r="A131" s="25" t="s">
        <v>172</v>
      </c>
      <c r="B131" s="4">
        <v>0</v>
      </c>
      <c r="C131" s="4">
        <v>0</v>
      </c>
      <c r="D131" s="4">
        <v>0</v>
      </c>
      <c r="E131" s="4">
        <v>1</v>
      </c>
      <c r="F131" s="4">
        <v>0</v>
      </c>
      <c r="G131" s="4">
        <v>0</v>
      </c>
      <c r="H131" s="4">
        <v>0</v>
      </c>
      <c r="I131" s="4">
        <v>0</v>
      </c>
      <c r="J131" s="4">
        <v>0</v>
      </c>
      <c r="K131" s="4">
        <v>0</v>
      </c>
      <c r="L131" s="4">
        <v>0</v>
      </c>
      <c r="M131" s="4">
        <v>0</v>
      </c>
      <c r="N131" s="4">
        <v>1</v>
      </c>
      <c r="O131" s="4">
        <v>0</v>
      </c>
      <c r="P131" s="4">
        <v>0</v>
      </c>
      <c r="Q131" s="4">
        <v>0</v>
      </c>
      <c r="R131" s="4">
        <v>0</v>
      </c>
      <c r="S131" s="4">
        <v>0</v>
      </c>
      <c r="T131" s="4">
        <v>0</v>
      </c>
      <c r="U131" s="4">
        <v>0</v>
      </c>
      <c r="V131" s="4">
        <v>0</v>
      </c>
      <c r="W131" s="4">
        <v>0</v>
      </c>
      <c r="X131" s="4">
        <v>0</v>
      </c>
      <c r="Y131" s="4">
        <v>0</v>
      </c>
      <c r="Z131" s="4">
        <v>0</v>
      </c>
      <c r="AA131" s="4">
        <v>1</v>
      </c>
      <c r="AB131" s="4">
        <v>0</v>
      </c>
      <c r="AC131" s="4">
        <v>0</v>
      </c>
      <c r="AD131" s="4">
        <v>0</v>
      </c>
      <c r="AE131" s="4">
        <v>0</v>
      </c>
      <c r="AF131" s="4">
        <v>0</v>
      </c>
      <c r="AG131" s="4">
        <v>0</v>
      </c>
      <c r="AH131" s="4">
        <v>0</v>
      </c>
      <c r="AI131" s="4">
        <v>1</v>
      </c>
      <c r="AJ131" s="4">
        <v>0</v>
      </c>
      <c r="AK131" s="4">
        <v>0</v>
      </c>
      <c r="AL131" s="4">
        <v>0</v>
      </c>
      <c r="AM131" s="4">
        <v>0</v>
      </c>
      <c r="AN131" s="4">
        <v>1</v>
      </c>
      <c r="AO131" s="4">
        <v>0</v>
      </c>
      <c r="AP131" s="4">
        <v>0</v>
      </c>
      <c r="AQ131" s="4">
        <v>0</v>
      </c>
      <c r="AR131" s="4">
        <v>0</v>
      </c>
      <c r="AS131" s="4">
        <v>0</v>
      </c>
      <c r="AT131" s="4">
        <v>0</v>
      </c>
      <c r="AU131" s="4">
        <v>1</v>
      </c>
      <c r="AV131" s="9">
        <v>0</v>
      </c>
      <c r="AW131" s="42">
        <f t="shared" si="45"/>
        <v>2</v>
      </c>
      <c r="AX131" s="40">
        <f t="shared" si="46"/>
        <v>4</v>
      </c>
      <c r="AY131" s="40">
        <f t="shared" si="47"/>
        <v>3</v>
      </c>
      <c r="AZ131" s="41">
        <f t="shared" si="48"/>
        <v>3</v>
      </c>
      <c r="BA131" s="14">
        <f t="shared" si="49"/>
        <v>6</v>
      </c>
      <c r="BB131" s="107"/>
      <c r="BC131" s="94"/>
    </row>
    <row r="132" spans="1:55" ht="14.45" customHeight="1">
      <c r="A132" s="25" t="s">
        <v>270</v>
      </c>
      <c r="B132" s="4">
        <v>0</v>
      </c>
      <c r="C132" s="4">
        <v>0</v>
      </c>
      <c r="D132" s="4">
        <v>0</v>
      </c>
      <c r="E132" s="4">
        <v>0</v>
      </c>
      <c r="F132" s="4">
        <v>0</v>
      </c>
      <c r="G132" s="4">
        <v>0</v>
      </c>
      <c r="H132" s="4">
        <v>0</v>
      </c>
      <c r="I132" s="4">
        <v>0</v>
      </c>
      <c r="J132" s="4">
        <v>0</v>
      </c>
      <c r="K132" s="4">
        <v>1</v>
      </c>
      <c r="L132" s="4">
        <v>0</v>
      </c>
      <c r="M132" s="4">
        <v>0</v>
      </c>
      <c r="N132" s="4">
        <v>0</v>
      </c>
      <c r="O132" s="4">
        <v>0</v>
      </c>
      <c r="P132" s="4">
        <v>0</v>
      </c>
      <c r="Q132" s="4">
        <v>0</v>
      </c>
      <c r="R132" s="4">
        <v>0</v>
      </c>
      <c r="S132" s="4">
        <v>0</v>
      </c>
      <c r="T132" s="4">
        <v>0</v>
      </c>
      <c r="U132" s="4">
        <v>0</v>
      </c>
      <c r="V132" s="4">
        <v>0</v>
      </c>
      <c r="W132" s="4">
        <v>0</v>
      </c>
      <c r="X132" s="4">
        <v>0</v>
      </c>
      <c r="Y132" s="4">
        <v>0</v>
      </c>
      <c r="Z132" s="4">
        <v>0</v>
      </c>
      <c r="AA132" s="4">
        <v>0</v>
      </c>
      <c r="AB132" s="4">
        <v>0</v>
      </c>
      <c r="AC132" s="4">
        <v>0</v>
      </c>
      <c r="AD132" s="4">
        <v>1</v>
      </c>
      <c r="AE132" s="4">
        <v>0</v>
      </c>
      <c r="AF132" s="4">
        <v>0</v>
      </c>
      <c r="AG132" s="4">
        <v>0</v>
      </c>
      <c r="AH132" s="4">
        <v>0</v>
      </c>
      <c r="AI132" s="4">
        <v>1</v>
      </c>
      <c r="AJ132" s="4">
        <v>0</v>
      </c>
      <c r="AK132" s="4">
        <v>0</v>
      </c>
      <c r="AL132" s="4">
        <v>0</v>
      </c>
      <c r="AM132" s="4">
        <v>0</v>
      </c>
      <c r="AN132" s="4">
        <v>0</v>
      </c>
      <c r="AO132" s="4">
        <v>0</v>
      </c>
      <c r="AP132" s="4">
        <v>0</v>
      </c>
      <c r="AQ132" s="4">
        <v>0</v>
      </c>
      <c r="AR132" s="4">
        <v>0</v>
      </c>
      <c r="AS132" s="4">
        <v>0</v>
      </c>
      <c r="AT132" s="4">
        <v>0</v>
      </c>
      <c r="AU132" s="4">
        <v>0</v>
      </c>
      <c r="AV132" s="9">
        <v>1</v>
      </c>
      <c r="AW132" s="42">
        <f t="shared" si="45"/>
        <v>1</v>
      </c>
      <c r="AX132" s="40">
        <f t="shared" si="46"/>
        <v>3</v>
      </c>
      <c r="AY132" s="40">
        <f t="shared" si="47"/>
        <v>3</v>
      </c>
      <c r="AZ132" s="41">
        <f t="shared" si="48"/>
        <v>1</v>
      </c>
      <c r="BA132" s="14">
        <f t="shared" si="49"/>
        <v>4</v>
      </c>
      <c r="BB132" s="107"/>
      <c r="BC132" s="94"/>
    </row>
    <row r="133" spans="1:55" ht="14.45" customHeight="1">
      <c r="A133" s="25" t="s">
        <v>271</v>
      </c>
      <c r="B133" s="4">
        <v>0</v>
      </c>
      <c r="C133" s="4">
        <v>0</v>
      </c>
      <c r="D133" s="4">
        <v>0</v>
      </c>
      <c r="E133" s="4">
        <v>0</v>
      </c>
      <c r="F133" s="4">
        <v>0</v>
      </c>
      <c r="G133" s="4">
        <v>0</v>
      </c>
      <c r="H133" s="4">
        <v>0</v>
      </c>
      <c r="I133" s="4">
        <v>0</v>
      </c>
      <c r="J133" s="4">
        <v>0</v>
      </c>
      <c r="K133" s="4">
        <v>1</v>
      </c>
      <c r="L133" s="4">
        <v>0</v>
      </c>
      <c r="M133" s="4">
        <v>0</v>
      </c>
      <c r="N133" s="4">
        <v>1</v>
      </c>
      <c r="O133" s="4">
        <v>0</v>
      </c>
      <c r="P133" s="4">
        <v>1</v>
      </c>
      <c r="Q133" s="4">
        <v>0</v>
      </c>
      <c r="R133" s="4">
        <v>0</v>
      </c>
      <c r="S133" s="4">
        <v>1</v>
      </c>
      <c r="T133" s="4">
        <v>0</v>
      </c>
      <c r="U133" s="4">
        <v>0</v>
      </c>
      <c r="V133" s="4">
        <v>0</v>
      </c>
      <c r="W133" s="4">
        <v>0</v>
      </c>
      <c r="X133" s="4">
        <v>0</v>
      </c>
      <c r="Y133" s="4">
        <v>0</v>
      </c>
      <c r="Z133" s="4">
        <v>0</v>
      </c>
      <c r="AA133" s="4">
        <v>0</v>
      </c>
      <c r="AB133" s="4">
        <v>0</v>
      </c>
      <c r="AC133" s="4">
        <v>0</v>
      </c>
      <c r="AD133" s="4">
        <v>0</v>
      </c>
      <c r="AE133" s="4">
        <v>0</v>
      </c>
      <c r="AF133" s="4">
        <v>0</v>
      </c>
      <c r="AG133" s="4">
        <v>0</v>
      </c>
      <c r="AH133" s="4">
        <v>0</v>
      </c>
      <c r="AI133" s="4">
        <v>0</v>
      </c>
      <c r="AJ133" s="4">
        <v>0</v>
      </c>
      <c r="AK133" s="4">
        <v>0</v>
      </c>
      <c r="AL133" s="4">
        <v>0</v>
      </c>
      <c r="AM133" s="4">
        <v>0</v>
      </c>
      <c r="AN133" s="4">
        <v>0</v>
      </c>
      <c r="AO133" s="4">
        <v>0</v>
      </c>
      <c r="AP133" s="4">
        <v>0</v>
      </c>
      <c r="AQ133" s="4">
        <v>0</v>
      </c>
      <c r="AR133" s="4">
        <v>0</v>
      </c>
      <c r="AS133" s="4">
        <v>0</v>
      </c>
      <c r="AT133" s="4">
        <v>0</v>
      </c>
      <c r="AU133" s="4">
        <v>0</v>
      </c>
      <c r="AV133" s="9">
        <v>0</v>
      </c>
      <c r="AW133" s="42">
        <f t="shared" si="45"/>
        <v>4</v>
      </c>
      <c r="AX133" s="40">
        <f t="shared" si="46"/>
        <v>0</v>
      </c>
      <c r="AY133" s="40">
        <f t="shared" si="47"/>
        <v>1</v>
      </c>
      <c r="AZ133" s="41">
        <f t="shared" si="48"/>
        <v>3</v>
      </c>
      <c r="BA133" s="14">
        <f t="shared" si="49"/>
        <v>4</v>
      </c>
      <c r="BB133" s="107"/>
      <c r="BC133" s="94"/>
    </row>
    <row r="134" spans="1:55" ht="14.45" customHeight="1">
      <c r="A134" s="25" t="s">
        <v>272</v>
      </c>
      <c r="B134" s="4">
        <v>1</v>
      </c>
      <c r="C134" s="4">
        <v>0</v>
      </c>
      <c r="D134" s="4">
        <v>0</v>
      </c>
      <c r="E134" s="4">
        <v>0</v>
      </c>
      <c r="F134" s="4">
        <v>0</v>
      </c>
      <c r="G134" s="4">
        <v>0</v>
      </c>
      <c r="H134" s="4">
        <v>0</v>
      </c>
      <c r="I134" s="4">
        <v>0</v>
      </c>
      <c r="J134" s="4">
        <v>0</v>
      </c>
      <c r="K134" s="4">
        <v>0</v>
      </c>
      <c r="L134" s="4">
        <v>0</v>
      </c>
      <c r="M134" s="4">
        <v>0</v>
      </c>
      <c r="N134" s="4">
        <v>0</v>
      </c>
      <c r="O134" s="4">
        <v>0</v>
      </c>
      <c r="P134" s="4">
        <v>0</v>
      </c>
      <c r="Q134" s="4">
        <v>0</v>
      </c>
      <c r="R134" s="4">
        <v>0</v>
      </c>
      <c r="S134" s="4">
        <v>0</v>
      </c>
      <c r="T134" s="4">
        <v>0</v>
      </c>
      <c r="U134" s="4">
        <v>0</v>
      </c>
      <c r="V134" s="4">
        <v>0</v>
      </c>
      <c r="W134" s="4">
        <v>0</v>
      </c>
      <c r="X134" s="4">
        <v>0</v>
      </c>
      <c r="Y134" s="4">
        <v>0</v>
      </c>
      <c r="Z134" s="4">
        <v>0</v>
      </c>
      <c r="AA134" s="4">
        <v>1</v>
      </c>
      <c r="AB134" s="4">
        <v>0</v>
      </c>
      <c r="AC134" s="4">
        <v>0</v>
      </c>
      <c r="AD134" s="4">
        <v>0</v>
      </c>
      <c r="AE134" s="4">
        <v>0</v>
      </c>
      <c r="AF134" s="4">
        <v>0</v>
      </c>
      <c r="AG134" s="4">
        <v>0</v>
      </c>
      <c r="AH134" s="4">
        <v>0</v>
      </c>
      <c r="AI134" s="4">
        <v>0</v>
      </c>
      <c r="AJ134" s="4">
        <v>0</v>
      </c>
      <c r="AK134" s="4">
        <v>0</v>
      </c>
      <c r="AL134" s="4">
        <v>0</v>
      </c>
      <c r="AM134" s="4">
        <v>0</v>
      </c>
      <c r="AN134" s="4">
        <v>0</v>
      </c>
      <c r="AO134" s="4">
        <v>0</v>
      </c>
      <c r="AP134" s="4">
        <v>0</v>
      </c>
      <c r="AQ134" s="4">
        <v>0</v>
      </c>
      <c r="AR134" s="4">
        <v>0</v>
      </c>
      <c r="AS134" s="4">
        <v>0</v>
      </c>
      <c r="AT134" s="4">
        <v>0</v>
      </c>
      <c r="AU134" s="4">
        <v>0</v>
      </c>
      <c r="AV134" s="9">
        <v>0</v>
      </c>
      <c r="AW134" s="42">
        <f t="shared" si="45"/>
        <v>1</v>
      </c>
      <c r="AX134" s="40">
        <f t="shared" si="46"/>
        <v>1</v>
      </c>
      <c r="AY134" s="40">
        <f t="shared" si="47"/>
        <v>2</v>
      </c>
      <c r="AZ134" s="41">
        <f t="shared" si="48"/>
        <v>0</v>
      </c>
      <c r="BA134" s="14">
        <f t="shared" si="49"/>
        <v>2</v>
      </c>
      <c r="BB134" s="107"/>
      <c r="BC134" s="94"/>
    </row>
    <row r="135" spans="1:55" ht="14.45" customHeight="1">
      <c r="A135" s="25" t="s">
        <v>273</v>
      </c>
      <c r="B135" s="4">
        <v>0</v>
      </c>
      <c r="C135" s="4">
        <v>0</v>
      </c>
      <c r="D135" s="4">
        <v>0</v>
      </c>
      <c r="E135" s="4">
        <v>0</v>
      </c>
      <c r="F135" s="4">
        <v>0</v>
      </c>
      <c r="G135" s="4">
        <v>0</v>
      </c>
      <c r="H135" s="4">
        <v>0</v>
      </c>
      <c r="I135" s="4">
        <v>0</v>
      </c>
      <c r="J135" s="4">
        <v>0</v>
      </c>
      <c r="K135" s="4">
        <v>0</v>
      </c>
      <c r="L135" s="4">
        <v>1</v>
      </c>
      <c r="M135" s="4">
        <v>0</v>
      </c>
      <c r="N135" s="4">
        <v>0</v>
      </c>
      <c r="O135" s="4">
        <v>0</v>
      </c>
      <c r="P135" s="4">
        <v>0</v>
      </c>
      <c r="Q135" s="4">
        <v>0</v>
      </c>
      <c r="R135" s="4">
        <v>0</v>
      </c>
      <c r="S135" s="4">
        <v>0</v>
      </c>
      <c r="T135" s="4">
        <v>0</v>
      </c>
      <c r="U135" s="4">
        <v>0</v>
      </c>
      <c r="V135" s="4">
        <v>0</v>
      </c>
      <c r="W135" s="4">
        <v>0</v>
      </c>
      <c r="X135" s="4">
        <v>0</v>
      </c>
      <c r="Y135" s="4">
        <v>0</v>
      </c>
      <c r="Z135" s="4">
        <v>0</v>
      </c>
      <c r="AA135" s="4">
        <v>0</v>
      </c>
      <c r="AB135" s="4">
        <v>0</v>
      </c>
      <c r="AC135" s="4">
        <v>0</v>
      </c>
      <c r="AD135" s="4">
        <v>0</v>
      </c>
      <c r="AE135" s="4">
        <v>0</v>
      </c>
      <c r="AF135" s="4">
        <v>0</v>
      </c>
      <c r="AG135" s="4">
        <v>0</v>
      </c>
      <c r="AH135" s="4">
        <v>0</v>
      </c>
      <c r="AI135" s="4">
        <v>0</v>
      </c>
      <c r="AJ135" s="4">
        <v>0</v>
      </c>
      <c r="AK135" s="4">
        <v>0</v>
      </c>
      <c r="AL135" s="4">
        <v>0</v>
      </c>
      <c r="AM135" s="4">
        <v>0</v>
      </c>
      <c r="AN135" s="4">
        <v>0</v>
      </c>
      <c r="AO135" s="4">
        <v>0</v>
      </c>
      <c r="AP135" s="4">
        <v>0</v>
      </c>
      <c r="AQ135" s="4">
        <v>0</v>
      </c>
      <c r="AR135" s="4">
        <v>0</v>
      </c>
      <c r="AS135" s="4">
        <v>1</v>
      </c>
      <c r="AT135" s="4">
        <v>0</v>
      </c>
      <c r="AU135" s="4">
        <v>0</v>
      </c>
      <c r="AV135" s="9">
        <v>0</v>
      </c>
      <c r="AW135" s="42">
        <f t="shared" si="45"/>
        <v>1</v>
      </c>
      <c r="AX135" s="40">
        <f t="shared" si="46"/>
        <v>1</v>
      </c>
      <c r="AY135" s="40">
        <f t="shared" si="47"/>
        <v>1</v>
      </c>
      <c r="AZ135" s="41">
        <f t="shared" si="48"/>
        <v>1</v>
      </c>
      <c r="BA135" s="14">
        <f t="shared" si="49"/>
        <v>2</v>
      </c>
      <c r="BB135" s="107"/>
      <c r="BC135" s="94"/>
    </row>
    <row r="136" spans="1:55" ht="14.45" customHeight="1">
      <c r="A136" s="25" t="s">
        <v>274</v>
      </c>
      <c r="B136" s="4">
        <v>0</v>
      </c>
      <c r="C136" s="4">
        <v>0</v>
      </c>
      <c r="D136" s="4">
        <v>0</v>
      </c>
      <c r="E136" s="4">
        <v>0</v>
      </c>
      <c r="F136" s="4">
        <v>0</v>
      </c>
      <c r="G136" s="4">
        <v>0</v>
      </c>
      <c r="H136" s="4">
        <v>0</v>
      </c>
      <c r="I136" s="4">
        <v>0</v>
      </c>
      <c r="J136" s="4">
        <v>0</v>
      </c>
      <c r="K136" s="4">
        <v>0</v>
      </c>
      <c r="L136" s="4">
        <v>0</v>
      </c>
      <c r="M136" s="4">
        <v>0</v>
      </c>
      <c r="N136" s="4">
        <v>0</v>
      </c>
      <c r="O136" s="4">
        <v>0</v>
      </c>
      <c r="P136" s="4">
        <v>0</v>
      </c>
      <c r="Q136" s="4">
        <v>0</v>
      </c>
      <c r="R136" s="4">
        <v>0</v>
      </c>
      <c r="S136" s="4">
        <v>0</v>
      </c>
      <c r="T136" s="4">
        <v>0</v>
      </c>
      <c r="U136" s="4">
        <v>0</v>
      </c>
      <c r="V136" s="4">
        <v>0</v>
      </c>
      <c r="W136" s="4">
        <v>0</v>
      </c>
      <c r="X136" s="4">
        <v>0</v>
      </c>
      <c r="Y136" s="4">
        <v>0</v>
      </c>
      <c r="Z136" s="4">
        <v>0</v>
      </c>
      <c r="AA136" s="4">
        <v>0</v>
      </c>
      <c r="AB136" s="4">
        <v>0</v>
      </c>
      <c r="AC136" s="4">
        <v>0</v>
      </c>
      <c r="AD136" s="4">
        <v>0</v>
      </c>
      <c r="AE136" s="4">
        <v>0</v>
      </c>
      <c r="AF136" s="4">
        <v>0</v>
      </c>
      <c r="AG136" s="4">
        <v>0</v>
      </c>
      <c r="AH136" s="4">
        <v>0</v>
      </c>
      <c r="AI136" s="4">
        <v>0</v>
      </c>
      <c r="AJ136" s="4">
        <v>0</v>
      </c>
      <c r="AK136" s="4">
        <v>1</v>
      </c>
      <c r="AL136" s="4">
        <v>0</v>
      </c>
      <c r="AM136" s="4">
        <v>0</v>
      </c>
      <c r="AN136" s="4">
        <v>0</v>
      </c>
      <c r="AO136" s="4">
        <v>0</v>
      </c>
      <c r="AP136" s="4">
        <v>0</v>
      </c>
      <c r="AQ136" s="4">
        <v>0</v>
      </c>
      <c r="AR136" s="4">
        <v>1</v>
      </c>
      <c r="AS136" s="4">
        <v>0</v>
      </c>
      <c r="AT136" s="4">
        <v>0</v>
      </c>
      <c r="AU136" s="4">
        <v>0</v>
      </c>
      <c r="AV136" s="9">
        <v>0</v>
      </c>
      <c r="AW136" s="42">
        <f t="shared" si="45"/>
        <v>0</v>
      </c>
      <c r="AX136" s="40">
        <f t="shared" si="46"/>
        <v>2</v>
      </c>
      <c r="AY136" s="40">
        <f t="shared" si="47"/>
        <v>0</v>
      </c>
      <c r="AZ136" s="41">
        <f t="shared" si="48"/>
        <v>2</v>
      </c>
      <c r="BA136" s="14">
        <f t="shared" si="49"/>
        <v>2</v>
      </c>
      <c r="BB136" s="107"/>
      <c r="BC136" s="94"/>
    </row>
    <row r="137" spans="1:55" ht="14.45" customHeight="1">
      <c r="A137" s="25" t="s">
        <v>275</v>
      </c>
      <c r="B137" s="4">
        <v>0</v>
      </c>
      <c r="C137" s="4">
        <v>0</v>
      </c>
      <c r="D137" s="4">
        <v>0</v>
      </c>
      <c r="E137" s="4">
        <v>0</v>
      </c>
      <c r="F137" s="4">
        <v>0</v>
      </c>
      <c r="G137" s="4">
        <v>0</v>
      </c>
      <c r="H137" s="4">
        <v>0</v>
      </c>
      <c r="I137" s="4">
        <v>0</v>
      </c>
      <c r="J137" s="4">
        <v>0</v>
      </c>
      <c r="K137" s="4">
        <v>0</v>
      </c>
      <c r="L137" s="4">
        <v>0</v>
      </c>
      <c r="M137" s="4">
        <v>0</v>
      </c>
      <c r="N137" s="4">
        <v>0</v>
      </c>
      <c r="O137" s="4">
        <v>0</v>
      </c>
      <c r="P137" s="4">
        <v>0</v>
      </c>
      <c r="Q137" s="4">
        <v>0</v>
      </c>
      <c r="R137" s="4">
        <v>0</v>
      </c>
      <c r="S137" s="4">
        <v>0</v>
      </c>
      <c r="T137" s="4">
        <v>0</v>
      </c>
      <c r="U137" s="4">
        <v>0</v>
      </c>
      <c r="V137" s="4">
        <v>0</v>
      </c>
      <c r="W137" s="4">
        <v>0</v>
      </c>
      <c r="X137" s="4">
        <v>0</v>
      </c>
      <c r="Y137" s="4">
        <v>0</v>
      </c>
      <c r="Z137" s="4">
        <v>0</v>
      </c>
      <c r="AA137" s="4">
        <v>0</v>
      </c>
      <c r="AB137" s="4">
        <v>0</v>
      </c>
      <c r="AC137" s="4">
        <v>0</v>
      </c>
      <c r="AD137" s="4">
        <v>0</v>
      </c>
      <c r="AE137" s="4">
        <v>0</v>
      </c>
      <c r="AF137" s="4">
        <v>0</v>
      </c>
      <c r="AG137" s="4">
        <v>0</v>
      </c>
      <c r="AH137" s="4">
        <v>0</v>
      </c>
      <c r="AI137" s="4">
        <v>0</v>
      </c>
      <c r="AJ137" s="4">
        <v>0</v>
      </c>
      <c r="AK137" s="4">
        <v>1</v>
      </c>
      <c r="AL137" s="4">
        <v>0</v>
      </c>
      <c r="AM137" s="4">
        <v>0</v>
      </c>
      <c r="AN137" s="4">
        <v>0</v>
      </c>
      <c r="AO137" s="4">
        <v>0</v>
      </c>
      <c r="AP137" s="4">
        <v>0</v>
      </c>
      <c r="AQ137" s="4">
        <v>0</v>
      </c>
      <c r="AR137" s="4">
        <v>0</v>
      </c>
      <c r="AS137" s="4">
        <v>0</v>
      </c>
      <c r="AT137" s="4">
        <v>0</v>
      </c>
      <c r="AU137" s="4">
        <v>0</v>
      </c>
      <c r="AV137" s="9">
        <v>0</v>
      </c>
      <c r="AW137" s="42">
        <f t="shared" si="45"/>
        <v>0</v>
      </c>
      <c r="AX137" s="40">
        <f t="shared" si="46"/>
        <v>1</v>
      </c>
      <c r="AY137" s="40">
        <f t="shared" si="47"/>
        <v>0</v>
      </c>
      <c r="AZ137" s="41">
        <f t="shared" si="48"/>
        <v>1</v>
      </c>
      <c r="BA137" s="14">
        <f t="shared" si="49"/>
        <v>1</v>
      </c>
      <c r="BB137" s="107"/>
      <c r="BC137" s="94"/>
    </row>
    <row r="138" spans="1:55" ht="14.45" customHeight="1">
      <c r="A138" s="25" t="s">
        <v>276</v>
      </c>
      <c r="B138" s="4">
        <v>0</v>
      </c>
      <c r="C138" s="4">
        <v>0</v>
      </c>
      <c r="D138" s="4">
        <v>0</v>
      </c>
      <c r="E138" s="4">
        <v>0</v>
      </c>
      <c r="F138" s="4">
        <v>0</v>
      </c>
      <c r="G138" s="4">
        <v>0</v>
      </c>
      <c r="H138" s="4">
        <v>0</v>
      </c>
      <c r="I138" s="4">
        <v>0</v>
      </c>
      <c r="J138" s="4">
        <v>0</v>
      </c>
      <c r="K138" s="4">
        <v>0</v>
      </c>
      <c r="L138" s="4">
        <v>0</v>
      </c>
      <c r="M138" s="4">
        <v>0</v>
      </c>
      <c r="N138" s="4">
        <v>0</v>
      </c>
      <c r="O138" s="4">
        <v>0</v>
      </c>
      <c r="P138" s="4">
        <v>0</v>
      </c>
      <c r="Q138" s="4">
        <v>0</v>
      </c>
      <c r="R138" s="4">
        <v>0</v>
      </c>
      <c r="S138" s="4">
        <v>0</v>
      </c>
      <c r="T138" s="4">
        <v>0</v>
      </c>
      <c r="U138" s="4">
        <v>0</v>
      </c>
      <c r="V138" s="4">
        <v>0</v>
      </c>
      <c r="W138" s="4">
        <v>0</v>
      </c>
      <c r="X138" s="4">
        <v>0</v>
      </c>
      <c r="Y138" s="4">
        <v>0</v>
      </c>
      <c r="Z138" s="4">
        <v>0</v>
      </c>
      <c r="AA138" s="4">
        <v>0</v>
      </c>
      <c r="AB138" s="4">
        <v>0</v>
      </c>
      <c r="AC138" s="4">
        <v>0</v>
      </c>
      <c r="AD138" s="4">
        <v>0</v>
      </c>
      <c r="AE138" s="4">
        <v>0</v>
      </c>
      <c r="AF138" s="4">
        <v>0</v>
      </c>
      <c r="AG138" s="4">
        <v>0</v>
      </c>
      <c r="AH138" s="4">
        <v>0</v>
      </c>
      <c r="AI138" s="4">
        <v>0</v>
      </c>
      <c r="AJ138" s="4">
        <v>0</v>
      </c>
      <c r="AK138" s="4">
        <v>1</v>
      </c>
      <c r="AL138" s="4">
        <v>0</v>
      </c>
      <c r="AM138" s="4">
        <v>0</v>
      </c>
      <c r="AN138" s="4">
        <v>0</v>
      </c>
      <c r="AO138" s="4">
        <v>0</v>
      </c>
      <c r="AP138" s="4">
        <v>0</v>
      </c>
      <c r="AQ138" s="4">
        <v>0</v>
      </c>
      <c r="AR138" s="4">
        <v>0</v>
      </c>
      <c r="AS138" s="4">
        <v>0</v>
      </c>
      <c r="AT138" s="4">
        <v>0</v>
      </c>
      <c r="AU138" s="4">
        <v>0</v>
      </c>
      <c r="AV138" s="9">
        <v>0</v>
      </c>
      <c r="AW138" s="42">
        <f t="shared" si="45"/>
        <v>0</v>
      </c>
      <c r="AX138" s="40">
        <f t="shared" si="46"/>
        <v>1</v>
      </c>
      <c r="AY138" s="40">
        <f t="shared" si="47"/>
        <v>0</v>
      </c>
      <c r="AZ138" s="41">
        <f t="shared" si="48"/>
        <v>1</v>
      </c>
      <c r="BA138" s="14">
        <f t="shared" si="49"/>
        <v>1</v>
      </c>
      <c r="BB138" s="109"/>
      <c r="BC138" s="95"/>
    </row>
    <row r="139" spans="1:55">
      <c r="A139" s="24" t="s">
        <v>277</v>
      </c>
      <c r="B139" s="5"/>
      <c r="C139" s="5"/>
      <c r="D139" s="5"/>
      <c r="E139" s="5"/>
      <c r="F139" s="5"/>
      <c r="G139" s="5"/>
      <c r="H139" s="5"/>
      <c r="I139" s="5"/>
      <c r="J139" s="5"/>
      <c r="K139" s="5"/>
      <c r="L139" s="5"/>
      <c r="M139" s="5"/>
      <c r="N139" s="5"/>
      <c r="O139" s="5"/>
      <c r="P139" s="5"/>
      <c r="Q139" s="5"/>
      <c r="R139" s="5"/>
      <c r="S139" s="5"/>
      <c r="T139" s="5"/>
      <c r="U139" s="5"/>
      <c r="V139" s="5"/>
      <c r="W139" s="5"/>
      <c r="X139" s="5"/>
      <c r="Y139" s="5"/>
      <c r="Z139" s="5"/>
      <c r="AA139" s="5"/>
      <c r="AB139" s="5"/>
      <c r="AC139" s="5"/>
      <c r="AD139" s="5"/>
      <c r="AE139" s="5"/>
      <c r="AF139" s="5"/>
      <c r="AG139" s="5"/>
      <c r="AH139" s="5"/>
      <c r="AI139" s="5"/>
      <c r="AJ139" s="5"/>
      <c r="AK139" s="5"/>
      <c r="AL139" s="5"/>
      <c r="AM139" s="5"/>
      <c r="AN139" s="5"/>
      <c r="AO139" s="5"/>
      <c r="AP139" s="5"/>
      <c r="AQ139" s="5"/>
      <c r="AR139" s="5"/>
      <c r="AS139" s="5"/>
      <c r="AT139" s="5"/>
      <c r="AU139" s="5"/>
      <c r="AV139" s="8"/>
      <c r="AW139" s="12"/>
      <c r="AX139" s="5"/>
      <c r="AY139" s="5"/>
      <c r="AZ139" s="8"/>
      <c r="BA139" s="13"/>
      <c r="BB139" s="52"/>
      <c r="BC139" s="54"/>
    </row>
    <row r="140" spans="1:55" ht="14.45" customHeight="1">
      <c r="A140" s="25" t="s">
        <v>278</v>
      </c>
      <c r="B140" s="4">
        <v>0</v>
      </c>
      <c r="C140" s="4">
        <v>0</v>
      </c>
      <c r="D140" s="4">
        <v>1</v>
      </c>
      <c r="E140" s="4">
        <v>0</v>
      </c>
      <c r="F140" s="4">
        <v>1</v>
      </c>
      <c r="G140" s="4">
        <v>0</v>
      </c>
      <c r="H140" s="4">
        <v>1</v>
      </c>
      <c r="I140" s="4">
        <v>0</v>
      </c>
      <c r="J140" s="4">
        <v>0</v>
      </c>
      <c r="K140" s="4">
        <v>1</v>
      </c>
      <c r="L140" s="4">
        <v>0</v>
      </c>
      <c r="M140" s="4">
        <v>0</v>
      </c>
      <c r="N140" s="4">
        <v>0</v>
      </c>
      <c r="O140" s="4">
        <v>0</v>
      </c>
      <c r="P140" s="4">
        <v>0</v>
      </c>
      <c r="Q140" s="4">
        <v>0</v>
      </c>
      <c r="R140" s="4">
        <v>0</v>
      </c>
      <c r="S140" s="4">
        <v>0</v>
      </c>
      <c r="T140" s="4">
        <v>0</v>
      </c>
      <c r="U140" s="4">
        <v>0</v>
      </c>
      <c r="V140" s="4">
        <v>1</v>
      </c>
      <c r="W140" s="4">
        <v>1</v>
      </c>
      <c r="X140" s="4">
        <v>0</v>
      </c>
      <c r="Y140" s="4">
        <v>0</v>
      </c>
      <c r="Z140" s="4">
        <v>0</v>
      </c>
      <c r="AA140" s="4">
        <v>0</v>
      </c>
      <c r="AB140" s="4">
        <v>0</v>
      </c>
      <c r="AC140" s="4">
        <v>1</v>
      </c>
      <c r="AD140" s="4">
        <v>1</v>
      </c>
      <c r="AE140" s="4">
        <v>0</v>
      </c>
      <c r="AF140" s="4">
        <v>0</v>
      </c>
      <c r="AG140" s="4">
        <v>0</v>
      </c>
      <c r="AH140" s="4">
        <v>0</v>
      </c>
      <c r="AI140" s="4">
        <v>1</v>
      </c>
      <c r="AJ140" s="4">
        <v>0</v>
      </c>
      <c r="AK140" s="4">
        <v>0</v>
      </c>
      <c r="AL140" s="4">
        <v>0</v>
      </c>
      <c r="AM140" s="4">
        <v>0</v>
      </c>
      <c r="AN140" s="4">
        <v>0</v>
      </c>
      <c r="AO140" s="4">
        <v>0</v>
      </c>
      <c r="AP140" s="4">
        <v>0</v>
      </c>
      <c r="AQ140" s="4">
        <v>0</v>
      </c>
      <c r="AR140" s="4">
        <v>0</v>
      </c>
      <c r="AS140" s="4">
        <v>0</v>
      </c>
      <c r="AT140" s="4">
        <v>0</v>
      </c>
      <c r="AU140" s="4">
        <v>1</v>
      </c>
      <c r="AV140" s="9">
        <v>1</v>
      </c>
      <c r="AW140" s="42">
        <f t="shared" ref="AW140:AW147" si="50">SUM(B140:Y140)</f>
        <v>6</v>
      </c>
      <c r="AX140" s="40">
        <f t="shared" ref="AX140:AX147" si="51">SUM(Z140:AV140)</f>
        <v>5</v>
      </c>
      <c r="AY140" s="40">
        <f t="shared" ref="AY140:AY147" si="52">SUM(B140:M140)+ SUM(Z140:AJ140)</f>
        <v>7</v>
      </c>
      <c r="AZ140" s="41">
        <f t="shared" ref="AZ140:AZ147" si="53">SUM(N140:Y140) + SUM(AK140:AV140)</f>
        <v>4</v>
      </c>
      <c r="BA140" s="14">
        <f t="shared" ref="BA140:BA147" si="54">SUM(B140:AV140)</f>
        <v>11</v>
      </c>
      <c r="BB140" s="106" t="s">
        <v>279</v>
      </c>
      <c r="BC140" s="89" t="s">
        <v>280</v>
      </c>
    </row>
    <row r="141" spans="1:55" ht="14.45" customHeight="1">
      <c r="A141" s="25" t="s">
        <v>281</v>
      </c>
      <c r="B141" s="4">
        <v>0</v>
      </c>
      <c r="C141" s="4">
        <v>1</v>
      </c>
      <c r="D141" s="4">
        <v>0</v>
      </c>
      <c r="E141" s="4">
        <v>0</v>
      </c>
      <c r="F141" s="4">
        <v>0</v>
      </c>
      <c r="G141" s="4">
        <v>0</v>
      </c>
      <c r="H141" s="4">
        <v>0</v>
      </c>
      <c r="I141" s="4">
        <v>0</v>
      </c>
      <c r="J141" s="4">
        <v>0</v>
      </c>
      <c r="K141" s="4">
        <v>0</v>
      </c>
      <c r="L141" s="4">
        <v>0</v>
      </c>
      <c r="M141" s="4">
        <v>1</v>
      </c>
      <c r="N141" s="4">
        <v>0</v>
      </c>
      <c r="O141" s="4">
        <v>0</v>
      </c>
      <c r="P141" s="4">
        <v>0</v>
      </c>
      <c r="Q141" s="4">
        <v>0</v>
      </c>
      <c r="R141" s="4">
        <v>0</v>
      </c>
      <c r="S141" s="4">
        <v>0</v>
      </c>
      <c r="T141" s="4">
        <v>0</v>
      </c>
      <c r="U141" s="4">
        <v>0</v>
      </c>
      <c r="V141" s="4">
        <v>0</v>
      </c>
      <c r="W141" s="4">
        <v>0</v>
      </c>
      <c r="X141" s="4">
        <v>0</v>
      </c>
      <c r="Y141" s="4">
        <v>0</v>
      </c>
      <c r="Z141" s="4">
        <v>0</v>
      </c>
      <c r="AA141" s="4">
        <v>1</v>
      </c>
      <c r="AB141" s="4">
        <v>1</v>
      </c>
      <c r="AC141" s="4">
        <v>0</v>
      </c>
      <c r="AD141" s="4">
        <v>0</v>
      </c>
      <c r="AE141" s="4">
        <v>0</v>
      </c>
      <c r="AF141" s="4">
        <v>1</v>
      </c>
      <c r="AG141" s="4">
        <v>0</v>
      </c>
      <c r="AH141" s="4">
        <v>0</v>
      </c>
      <c r="AI141" s="4">
        <v>0</v>
      </c>
      <c r="AJ141" s="4">
        <v>0</v>
      </c>
      <c r="AK141" s="4">
        <v>0</v>
      </c>
      <c r="AL141" s="4">
        <v>0</v>
      </c>
      <c r="AM141" s="4">
        <v>0</v>
      </c>
      <c r="AN141" s="4">
        <v>0</v>
      </c>
      <c r="AO141" s="4">
        <v>0</v>
      </c>
      <c r="AP141" s="4">
        <v>0</v>
      </c>
      <c r="AQ141" s="4">
        <v>0</v>
      </c>
      <c r="AR141" s="4">
        <v>0</v>
      </c>
      <c r="AS141" s="4">
        <v>1</v>
      </c>
      <c r="AT141" s="4">
        <v>1</v>
      </c>
      <c r="AU141" s="4">
        <v>0</v>
      </c>
      <c r="AV141" s="9">
        <v>0</v>
      </c>
      <c r="AW141" s="42">
        <f t="shared" si="50"/>
        <v>2</v>
      </c>
      <c r="AX141" s="40">
        <f t="shared" si="51"/>
        <v>5</v>
      </c>
      <c r="AY141" s="40">
        <f t="shared" si="52"/>
        <v>5</v>
      </c>
      <c r="AZ141" s="41">
        <f t="shared" si="53"/>
        <v>2</v>
      </c>
      <c r="BA141" s="14">
        <f t="shared" si="54"/>
        <v>7</v>
      </c>
      <c r="BB141" s="107"/>
      <c r="BC141" s="94"/>
    </row>
    <row r="142" spans="1:55" ht="14.45" customHeight="1">
      <c r="A142" s="25" t="s">
        <v>282</v>
      </c>
      <c r="B142" s="4">
        <v>0</v>
      </c>
      <c r="C142" s="4">
        <v>0</v>
      </c>
      <c r="D142" s="4">
        <v>0</v>
      </c>
      <c r="E142" s="4">
        <v>0</v>
      </c>
      <c r="F142" s="4">
        <v>0</v>
      </c>
      <c r="G142" s="4">
        <v>0</v>
      </c>
      <c r="H142" s="4">
        <v>1</v>
      </c>
      <c r="I142" s="4">
        <v>0</v>
      </c>
      <c r="J142" s="4">
        <v>0</v>
      </c>
      <c r="K142" s="4">
        <v>0</v>
      </c>
      <c r="L142" s="4">
        <v>0</v>
      </c>
      <c r="M142" s="4">
        <v>0</v>
      </c>
      <c r="N142" s="4">
        <v>1</v>
      </c>
      <c r="O142" s="4">
        <v>0</v>
      </c>
      <c r="P142" s="4">
        <v>0</v>
      </c>
      <c r="Q142" s="4">
        <v>1</v>
      </c>
      <c r="R142" s="4">
        <v>0</v>
      </c>
      <c r="S142" s="4">
        <v>1</v>
      </c>
      <c r="T142" s="4">
        <v>0</v>
      </c>
      <c r="U142" s="4">
        <v>0</v>
      </c>
      <c r="V142" s="4">
        <v>0</v>
      </c>
      <c r="W142" s="4">
        <v>0</v>
      </c>
      <c r="X142" s="4">
        <v>0</v>
      </c>
      <c r="Y142" s="4">
        <v>0</v>
      </c>
      <c r="Z142" s="4">
        <v>0</v>
      </c>
      <c r="AA142" s="4">
        <v>0</v>
      </c>
      <c r="AB142" s="4">
        <v>0</v>
      </c>
      <c r="AC142" s="4">
        <v>0</v>
      </c>
      <c r="AD142" s="4">
        <v>1</v>
      </c>
      <c r="AE142" s="4">
        <v>0</v>
      </c>
      <c r="AF142" s="4">
        <v>0</v>
      </c>
      <c r="AG142" s="4">
        <v>1</v>
      </c>
      <c r="AH142" s="4">
        <v>0</v>
      </c>
      <c r="AI142" s="4">
        <v>0</v>
      </c>
      <c r="AJ142" s="4">
        <v>0</v>
      </c>
      <c r="AK142" s="4">
        <v>0</v>
      </c>
      <c r="AL142" s="4">
        <v>0</v>
      </c>
      <c r="AM142" s="4">
        <v>0</v>
      </c>
      <c r="AN142" s="4">
        <v>0</v>
      </c>
      <c r="AO142" s="4">
        <v>0</v>
      </c>
      <c r="AP142" s="4">
        <v>0</v>
      </c>
      <c r="AQ142" s="4">
        <v>0</v>
      </c>
      <c r="AR142" s="4">
        <v>0</v>
      </c>
      <c r="AS142" s="4">
        <v>0</v>
      </c>
      <c r="AT142" s="4">
        <v>0</v>
      </c>
      <c r="AU142" s="4">
        <v>0</v>
      </c>
      <c r="AV142" s="9">
        <v>0</v>
      </c>
      <c r="AW142" s="42">
        <f t="shared" si="50"/>
        <v>4</v>
      </c>
      <c r="AX142" s="40">
        <f t="shared" si="51"/>
        <v>2</v>
      </c>
      <c r="AY142" s="40">
        <f t="shared" si="52"/>
        <v>3</v>
      </c>
      <c r="AZ142" s="41">
        <f t="shared" si="53"/>
        <v>3</v>
      </c>
      <c r="BA142" s="14">
        <f t="shared" si="54"/>
        <v>6</v>
      </c>
      <c r="BB142" s="107"/>
      <c r="BC142" s="94"/>
    </row>
    <row r="143" spans="1:55" ht="14.45" customHeight="1">
      <c r="A143" s="25" t="s">
        <v>283</v>
      </c>
      <c r="B143" s="4">
        <v>0</v>
      </c>
      <c r="C143" s="4">
        <v>0</v>
      </c>
      <c r="D143" s="4">
        <v>0</v>
      </c>
      <c r="E143" s="4">
        <v>0</v>
      </c>
      <c r="F143" s="4">
        <v>0</v>
      </c>
      <c r="G143" s="4">
        <v>0</v>
      </c>
      <c r="H143" s="4">
        <v>0</v>
      </c>
      <c r="I143" s="4">
        <v>0</v>
      </c>
      <c r="J143" s="4">
        <v>0</v>
      </c>
      <c r="K143" s="4">
        <v>0</v>
      </c>
      <c r="L143" s="4">
        <v>0</v>
      </c>
      <c r="M143" s="4">
        <v>0</v>
      </c>
      <c r="N143" s="4">
        <v>0</v>
      </c>
      <c r="O143" s="4">
        <v>0</v>
      </c>
      <c r="P143" s="4">
        <v>1</v>
      </c>
      <c r="Q143" s="4">
        <v>0</v>
      </c>
      <c r="R143" s="4">
        <v>0</v>
      </c>
      <c r="S143" s="4">
        <v>0</v>
      </c>
      <c r="T143" s="4">
        <v>0</v>
      </c>
      <c r="U143" s="4">
        <v>0</v>
      </c>
      <c r="V143" s="4">
        <v>0</v>
      </c>
      <c r="W143" s="4">
        <v>0</v>
      </c>
      <c r="X143" s="4">
        <v>1</v>
      </c>
      <c r="Y143" s="4">
        <v>0</v>
      </c>
      <c r="Z143" s="4">
        <v>0</v>
      </c>
      <c r="AA143" s="4">
        <v>0</v>
      </c>
      <c r="AB143" s="4">
        <v>0</v>
      </c>
      <c r="AC143" s="4">
        <v>1</v>
      </c>
      <c r="AD143" s="4">
        <v>0</v>
      </c>
      <c r="AE143" s="4">
        <v>0</v>
      </c>
      <c r="AF143" s="4">
        <v>0</v>
      </c>
      <c r="AG143" s="4">
        <v>0</v>
      </c>
      <c r="AH143" s="4">
        <v>0</v>
      </c>
      <c r="AI143" s="4">
        <v>0</v>
      </c>
      <c r="AJ143" s="4">
        <v>0</v>
      </c>
      <c r="AK143" s="4">
        <v>0</v>
      </c>
      <c r="AL143" s="4">
        <v>0</v>
      </c>
      <c r="AM143" s="4">
        <v>0</v>
      </c>
      <c r="AN143" s="4">
        <v>0</v>
      </c>
      <c r="AO143" s="4">
        <v>0</v>
      </c>
      <c r="AP143" s="4">
        <v>0</v>
      </c>
      <c r="AQ143" s="4">
        <v>0</v>
      </c>
      <c r="AR143" s="4">
        <v>0</v>
      </c>
      <c r="AS143" s="4">
        <v>0</v>
      </c>
      <c r="AT143" s="4">
        <v>0</v>
      </c>
      <c r="AU143" s="4">
        <v>0</v>
      </c>
      <c r="AV143" s="9">
        <v>0</v>
      </c>
      <c r="AW143" s="42">
        <f t="shared" si="50"/>
        <v>2</v>
      </c>
      <c r="AX143" s="40">
        <f t="shared" si="51"/>
        <v>1</v>
      </c>
      <c r="AY143" s="40">
        <f t="shared" si="52"/>
        <v>1</v>
      </c>
      <c r="AZ143" s="41">
        <f t="shared" si="53"/>
        <v>2</v>
      </c>
      <c r="BA143" s="14">
        <f t="shared" si="54"/>
        <v>3</v>
      </c>
      <c r="BB143" s="107"/>
      <c r="BC143" s="94"/>
    </row>
    <row r="144" spans="1:55" ht="14.45" customHeight="1">
      <c r="A144" s="25" t="s">
        <v>284</v>
      </c>
      <c r="B144" s="4">
        <v>0</v>
      </c>
      <c r="C144" s="4">
        <v>0</v>
      </c>
      <c r="D144" s="4">
        <v>0</v>
      </c>
      <c r="E144" s="4">
        <v>0</v>
      </c>
      <c r="F144" s="4">
        <v>0</v>
      </c>
      <c r="G144" s="4">
        <v>0</v>
      </c>
      <c r="H144" s="4">
        <v>0</v>
      </c>
      <c r="I144" s="4">
        <v>0</v>
      </c>
      <c r="J144" s="4">
        <v>0</v>
      </c>
      <c r="K144" s="4">
        <v>1</v>
      </c>
      <c r="L144" s="4">
        <v>1</v>
      </c>
      <c r="M144" s="4">
        <v>0</v>
      </c>
      <c r="N144" s="4">
        <v>0</v>
      </c>
      <c r="O144" s="4">
        <v>0</v>
      </c>
      <c r="P144" s="4">
        <v>0</v>
      </c>
      <c r="Q144" s="4">
        <v>0</v>
      </c>
      <c r="R144" s="4">
        <v>0</v>
      </c>
      <c r="S144" s="4">
        <v>0</v>
      </c>
      <c r="T144" s="4">
        <v>0</v>
      </c>
      <c r="U144" s="4">
        <v>0</v>
      </c>
      <c r="V144" s="4">
        <v>0</v>
      </c>
      <c r="W144" s="4">
        <v>0</v>
      </c>
      <c r="X144" s="4">
        <v>0</v>
      </c>
      <c r="Y144" s="4">
        <v>0</v>
      </c>
      <c r="Z144" s="4">
        <v>0</v>
      </c>
      <c r="AA144" s="4">
        <v>0</v>
      </c>
      <c r="AB144" s="4">
        <v>0</v>
      </c>
      <c r="AC144" s="4">
        <v>0</v>
      </c>
      <c r="AD144" s="4">
        <v>0</v>
      </c>
      <c r="AE144" s="4">
        <v>0</v>
      </c>
      <c r="AF144" s="4">
        <v>0</v>
      </c>
      <c r="AG144" s="4">
        <v>0</v>
      </c>
      <c r="AH144" s="4">
        <v>0</v>
      </c>
      <c r="AI144" s="4">
        <v>0</v>
      </c>
      <c r="AJ144" s="4">
        <v>0</v>
      </c>
      <c r="AK144" s="4">
        <v>0</v>
      </c>
      <c r="AL144" s="4">
        <v>0</v>
      </c>
      <c r="AM144" s="4">
        <v>0</v>
      </c>
      <c r="AN144" s="4">
        <v>0</v>
      </c>
      <c r="AO144" s="4">
        <v>0</v>
      </c>
      <c r="AP144" s="4">
        <v>0</v>
      </c>
      <c r="AQ144" s="4">
        <v>0</v>
      </c>
      <c r="AR144" s="4">
        <v>0</v>
      </c>
      <c r="AS144" s="4">
        <v>0</v>
      </c>
      <c r="AT144" s="4">
        <v>0</v>
      </c>
      <c r="AU144" s="4">
        <v>0</v>
      </c>
      <c r="AV144" s="9">
        <v>0</v>
      </c>
      <c r="AW144" s="42">
        <f t="shared" si="50"/>
        <v>2</v>
      </c>
      <c r="AX144" s="40">
        <f t="shared" si="51"/>
        <v>0</v>
      </c>
      <c r="AY144" s="40">
        <f t="shared" si="52"/>
        <v>2</v>
      </c>
      <c r="AZ144" s="41">
        <f t="shared" si="53"/>
        <v>0</v>
      </c>
      <c r="BA144" s="14">
        <f t="shared" si="54"/>
        <v>2</v>
      </c>
      <c r="BB144" s="107"/>
      <c r="BC144" s="94"/>
    </row>
    <row r="145" spans="1:55" ht="14.45" customHeight="1">
      <c r="A145" s="25" t="s">
        <v>285</v>
      </c>
      <c r="B145" s="4">
        <v>0</v>
      </c>
      <c r="C145" s="4">
        <v>0</v>
      </c>
      <c r="D145" s="4">
        <v>0</v>
      </c>
      <c r="E145" s="4">
        <v>0</v>
      </c>
      <c r="F145" s="4">
        <v>0</v>
      </c>
      <c r="G145" s="4">
        <v>0</v>
      </c>
      <c r="H145" s="4">
        <v>0</v>
      </c>
      <c r="I145" s="4">
        <v>0</v>
      </c>
      <c r="J145" s="4">
        <v>0</v>
      </c>
      <c r="K145" s="4">
        <v>0</v>
      </c>
      <c r="L145" s="4">
        <v>0</v>
      </c>
      <c r="M145" s="4">
        <v>0</v>
      </c>
      <c r="N145" s="4">
        <v>0</v>
      </c>
      <c r="O145" s="4">
        <v>0</v>
      </c>
      <c r="P145" s="4">
        <v>0</v>
      </c>
      <c r="Q145" s="4">
        <v>0</v>
      </c>
      <c r="R145" s="4">
        <v>0</v>
      </c>
      <c r="S145" s="4">
        <v>0</v>
      </c>
      <c r="T145" s="4">
        <v>0</v>
      </c>
      <c r="U145" s="4">
        <v>0</v>
      </c>
      <c r="V145" s="4">
        <v>0</v>
      </c>
      <c r="W145" s="4">
        <v>0</v>
      </c>
      <c r="X145" s="4">
        <v>0</v>
      </c>
      <c r="Y145" s="4">
        <v>0</v>
      </c>
      <c r="Z145" s="4">
        <v>0</v>
      </c>
      <c r="AA145" s="4">
        <v>0</v>
      </c>
      <c r="AB145" s="4">
        <v>0</v>
      </c>
      <c r="AC145" s="4">
        <v>0</v>
      </c>
      <c r="AD145" s="4">
        <v>0</v>
      </c>
      <c r="AE145" s="4">
        <v>0</v>
      </c>
      <c r="AF145" s="4">
        <v>0</v>
      </c>
      <c r="AG145" s="4">
        <v>0</v>
      </c>
      <c r="AH145" s="4">
        <v>0</v>
      </c>
      <c r="AI145" s="4">
        <v>1</v>
      </c>
      <c r="AJ145" s="4">
        <v>0</v>
      </c>
      <c r="AK145" s="4">
        <v>0</v>
      </c>
      <c r="AL145" s="4">
        <v>0</v>
      </c>
      <c r="AM145" s="4">
        <v>0</v>
      </c>
      <c r="AN145" s="4">
        <v>1</v>
      </c>
      <c r="AO145" s="4">
        <v>0</v>
      </c>
      <c r="AP145" s="4">
        <v>0</v>
      </c>
      <c r="AQ145" s="4">
        <v>0</v>
      </c>
      <c r="AR145" s="4">
        <v>0</v>
      </c>
      <c r="AS145" s="4">
        <v>0</v>
      </c>
      <c r="AT145" s="4">
        <v>0</v>
      </c>
      <c r="AU145" s="4">
        <v>0</v>
      </c>
      <c r="AV145" s="9">
        <v>0</v>
      </c>
      <c r="AW145" s="42">
        <f t="shared" si="50"/>
        <v>0</v>
      </c>
      <c r="AX145" s="40">
        <f t="shared" si="51"/>
        <v>2</v>
      </c>
      <c r="AY145" s="40">
        <f t="shared" si="52"/>
        <v>1</v>
      </c>
      <c r="AZ145" s="41">
        <f t="shared" si="53"/>
        <v>1</v>
      </c>
      <c r="BA145" s="14">
        <f t="shared" si="54"/>
        <v>2</v>
      </c>
      <c r="BB145" s="107"/>
      <c r="BC145" s="94"/>
    </row>
    <row r="146" spans="1:55" ht="14.45" customHeight="1">
      <c r="A146" s="25" t="s">
        <v>286</v>
      </c>
      <c r="B146" s="4">
        <v>0</v>
      </c>
      <c r="C146" s="4">
        <v>0</v>
      </c>
      <c r="D146" s="4">
        <v>0</v>
      </c>
      <c r="E146" s="4">
        <v>0</v>
      </c>
      <c r="F146" s="4">
        <v>0</v>
      </c>
      <c r="G146" s="4">
        <v>0</v>
      </c>
      <c r="H146" s="4">
        <v>0</v>
      </c>
      <c r="I146" s="4">
        <v>0</v>
      </c>
      <c r="J146" s="4">
        <v>0</v>
      </c>
      <c r="K146" s="4">
        <v>1</v>
      </c>
      <c r="L146" s="4">
        <v>0</v>
      </c>
      <c r="M146" s="4">
        <v>0</v>
      </c>
      <c r="N146" s="4">
        <v>0</v>
      </c>
      <c r="O146" s="4">
        <v>0</v>
      </c>
      <c r="P146" s="4">
        <v>0</v>
      </c>
      <c r="Q146" s="4">
        <v>0</v>
      </c>
      <c r="R146" s="4">
        <v>0</v>
      </c>
      <c r="S146" s="4">
        <v>0</v>
      </c>
      <c r="T146" s="4">
        <v>0</v>
      </c>
      <c r="U146" s="4">
        <v>0</v>
      </c>
      <c r="V146" s="4">
        <v>0</v>
      </c>
      <c r="W146" s="4">
        <v>0</v>
      </c>
      <c r="X146" s="4">
        <v>0</v>
      </c>
      <c r="Y146" s="4">
        <v>1</v>
      </c>
      <c r="Z146" s="4">
        <v>0</v>
      </c>
      <c r="AA146" s="4">
        <v>0</v>
      </c>
      <c r="AB146" s="4">
        <v>0</v>
      </c>
      <c r="AC146" s="4">
        <v>0</v>
      </c>
      <c r="AD146" s="4">
        <v>0</v>
      </c>
      <c r="AE146" s="4">
        <v>0</v>
      </c>
      <c r="AF146" s="4">
        <v>0</v>
      </c>
      <c r="AG146" s="4">
        <v>0</v>
      </c>
      <c r="AH146" s="4">
        <v>0</v>
      </c>
      <c r="AI146" s="4">
        <v>0</v>
      </c>
      <c r="AJ146" s="4">
        <v>0</v>
      </c>
      <c r="AK146" s="4">
        <v>0</v>
      </c>
      <c r="AL146" s="4">
        <v>0</v>
      </c>
      <c r="AM146" s="4">
        <v>0</v>
      </c>
      <c r="AN146" s="4">
        <v>0</v>
      </c>
      <c r="AO146" s="4">
        <v>0</v>
      </c>
      <c r="AP146" s="4">
        <v>0</v>
      </c>
      <c r="AQ146" s="4">
        <v>0</v>
      </c>
      <c r="AR146" s="4">
        <v>0</v>
      </c>
      <c r="AS146" s="4">
        <v>0</v>
      </c>
      <c r="AT146" s="4">
        <v>0</v>
      </c>
      <c r="AU146" s="4">
        <v>0</v>
      </c>
      <c r="AV146" s="9">
        <v>0</v>
      </c>
      <c r="AW146" s="42">
        <f t="shared" si="50"/>
        <v>2</v>
      </c>
      <c r="AX146" s="40">
        <f t="shared" si="51"/>
        <v>0</v>
      </c>
      <c r="AY146" s="40">
        <f t="shared" si="52"/>
        <v>1</v>
      </c>
      <c r="AZ146" s="41">
        <f t="shared" si="53"/>
        <v>1</v>
      </c>
      <c r="BA146" s="14">
        <f t="shared" si="54"/>
        <v>2</v>
      </c>
      <c r="BB146" s="107"/>
      <c r="BC146" s="94"/>
    </row>
    <row r="147" spans="1:55" ht="14.45" customHeight="1">
      <c r="A147" s="25" t="s">
        <v>287</v>
      </c>
      <c r="B147" s="4">
        <v>0</v>
      </c>
      <c r="C147" s="4">
        <v>0</v>
      </c>
      <c r="D147" s="4">
        <v>0</v>
      </c>
      <c r="E147" s="4">
        <v>0</v>
      </c>
      <c r="F147" s="4">
        <v>0</v>
      </c>
      <c r="G147" s="4">
        <v>0</v>
      </c>
      <c r="H147" s="4">
        <v>0</v>
      </c>
      <c r="I147" s="4">
        <v>0</v>
      </c>
      <c r="J147" s="4">
        <v>0</v>
      </c>
      <c r="K147" s="4">
        <v>0</v>
      </c>
      <c r="L147" s="4">
        <v>0</v>
      </c>
      <c r="M147" s="4">
        <v>1</v>
      </c>
      <c r="N147" s="4">
        <v>0</v>
      </c>
      <c r="O147" s="4">
        <v>0</v>
      </c>
      <c r="P147" s="4">
        <v>0</v>
      </c>
      <c r="Q147" s="4">
        <v>0</v>
      </c>
      <c r="R147" s="4">
        <v>0</v>
      </c>
      <c r="S147" s="4">
        <v>0</v>
      </c>
      <c r="T147" s="4">
        <v>0</v>
      </c>
      <c r="U147" s="4">
        <v>0</v>
      </c>
      <c r="V147" s="4">
        <v>0</v>
      </c>
      <c r="W147" s="4">
        <v>0</v>
      </c>
      <c r="X147" s="4">
        <v>0</v>
      </c>
      <c r="Y147" s="4">
        <v>0</v>
      </c>
      <c r="Z147" s="4">
        <v>0</v>
      </c>
      <c r="AA147" s="4">
        <v>0</v>
      </c>
      <c r="AB147" s="4">
        <v>0</v>
      </c>
      <c r="AC147" s="4">
        <v>0</v>
      </c>
      <c r="AD147" s="4">
        <v>0</v>
      </c>
      <c r="AE147" s="4">
        <v>0</v>
      </c>
      <c r="AF147" s="4">
        <v>0</v>
      </c>
      <c r="AG147" s="4">
        <v>0</v>
      </c>
      <c r="AH147" s="4">
        <v>0</v>
      </c>
      <c r="AI147" s="4">
        <v>0</v>
      </c>
      <c r="AJ147" s="4">
        <v>0</v>
      </c>
      <c r="AK147" s="4">
        <v>0</v>
      </c>
      <c r="AL147" s="4">
        <v>0</v>
      </c>
      <c r="AM147" s="4">
        <v>0</v>
      </c>
      <c r="AN147" s="4">
        <v>0</v>
      </c>
      <c r="AO147" s="4">
        <v>0</v>
      </c>
      <c r="AP147" s="4">
        <v>0</v>
      </c>
      <c r="AQ147" s="4">
        <v>0</v>
      </c>
      <c r="AR147" s="4">
        <v>0</v>
      </c>
      <c r="AS147" s="4">
        <v>0</v>
      </c>
      <c r="AT147" s="4">
        <v>0</v>
      </c>
      <c r="AU147" s="4">
        <v>0</v>
      </c>
      <c r="AV147" s="9">
        <v>0</v>
      </c>
      <c r="AW147" s="42">
        <f t="shared" si="50"/>
        <v>1</v>
      </c>
      <c r="AX147" s="40">
        <f t="shared" si="51"/>
        <v>0</v>
      </c>
      <c r="AY147" s="40">
        <f t="shared" si="52"/>
        <v>1</v>
      </c>
      <c r="AZ147" s="41">
        <f t="shared" si="53"/>
        <v>0</v>
      </c>
      <c r="BA147" s="14">
        <f t="shared" si="54"/>
        <v>1</v>
      </c>
      <c r="BB147" s="109"/>
      <c r="BC147" s="95"/>
    </row>
    <row r="148" spans="1:55">
      <c r="A148" s="24" t="s">
        <v>288</v>
      </c>
      <c r="B148" s="5"/>
      <c r="C148" s="5"/>
      <c r="D148" s="5"/>
      <c r="E148" s="5"/>
      <c r="F148" s="5"/>
      <c r="G148" s="5"/>
      <c r="H148" s="5"/>
      <c r="I148" s="5"/>
      <c r="J148" s="5"/>
      <c r="K148" s="5"/>
      <c r="L148" s="5"/>
      <c r="M148" s="5"/>
      <c r="N148" s="5"/>
      <c r="O148" s="5"/>
      <c r="P148" s="5"/>
      <c r="Q148" s="5"/>
      <c r="R148" s="5"/>
      <c r="S148" s="5"/>
      <c r="T148" s="5"/>
      <c r="U148" s="5"/>
      <c r="V148" s="5"/>
      <c r="W148" s="5"/>
      <c r="X148" s="5"/>
      <c r="Y148" s="5"/>
      <c r="Z148" s="5"/>
      <c r="AA148" s="5"/>
      <c r="AB148" s="5"/>
      <c r="AC148" s="5"/>
      <c r="AD148" s="5"/>
      <c r="AE148" s="5"/>
      <c r="AF148" s="5"/>
      <c r="AG148" s="5"/>
      <c r="AH148" s="5"/>
      <c r="AI148" s="5"/>
      <c r="AJ148" s="5"/>
      <c r="AK148" s="5"/>
      <c r="AL148" s="5"/>
      <c r="AM148" s="5"/>
      <c r="AN148" s="5"/>
      <c r="AO148" s="5"/>
      <c r="AP148" s="5"/>
      <c r="AQ148" s="5"/>
      <c r="AR148" s="5"/>
      <c r="AS148" s="5"/>
      <c r="AT148" s="5"/>
      <c r="AU148" s="5"/>
      <c r="AV148" s="8"/>
      <c r="AW148" s="12"/>
      <c r="AX148" s="5"/>
      <c r="AY148" s="5"/>
      <c r="AZ148" s="8"/>
      <c r="BA148" s="13"/>
      <c r="BB148" s="52"/>
      <c r="BC148" s="54"/>
    </row>
    <row r="149" spans="1:55" ht="14.45" customHeight="1">
      <c r="A149" s="25" t="s">
        <v>189</v>
      </c>
      <c r="B149" s="4">
        <v>1</v>
      </c>
      <c r="C149" s="4">
        <v>0</v>
      </c>
      <c r="D149" s="4">
        <v>1</v>
      </c>
      <c r="E149" s="4">
        <v>0</v>
      </c>
      <c r="F149" s="4">
        <v>1</v>
      </c>
      <c r="G149" s="4">
        <v>0</v>
      </c>
      <c r="H149" s="4">
        <v>0</v>
      </c>
      <c r="I149" s="4">
        <v>0</v>
      </c>
      <c r="J149" s="4">
        <v>0</v>
      </c>
      <c r="K149" s="4">
        <v>0</v>
      </c>
      <c r="L149" s="4">
        <v>1</v>
      </c>
      <c r="M149" s="4">
        <v>0</v>
      </c>
      <c r="N149" s="4">
        <v>0</v>
      </c>
      <c r="O149" s="4">
        <v>0</v>
      </c>
      <c r="P149" s="4">
        <v>0</v>
      </c>
      <c r="Q149" s="4">
        <v>0</v>
      </c>
      <c r="R149" s="4">
        <v>0</v>
      </c>
      <c r="S149" s="4">
        <v>0</v>
      </c>
      <c r="T149" s="4">
        <v>1</v>
      </c>
      <c r="U149" s="4">
        <v>1</v>
      </c>
      <c r="V149" s="4">
        <v>0</v>
      </c>
      <c r="W149" s="4">
        <v>1</v>
      </c>
      <c r="X149" s="4">
        <v>0</v>
      </c>
      <c r="Y149" s="4">
        <v>1</v>
      </c>
      <c r="Z149" s="4">
        <v>0</v>
      </c>
      <c r="AA149" s="4">
        <v>0</v>
      </c>
      <c r="AB149" s="4">
        <v>1</v>
      </c>
      <c r="AC149" s="4">
        <v>0</v>
      </c>
      <c r="AD149" s="4">
        <v>0</v>
      </c>
      <c r="AE149" s="4">
        <v>0</v>
      </c>
      <c r="AF149" s="4">
        <v>0</v>
      </c>
      <c r="AG149" s="4">
        <v>0</v>
      </c>
      <c r="AH149" s="4">
        <v>0</v>
      </c>
      <c r="AI149" s="4">
        <v>0</v>
      </c>
      <c r="AJ149" s="4">
        <v>0</v>
      </c>
      <c r="AK149" s="4">
        <v>0</v>
      </c>
      <c r="AL149" s="4">
        <v>0</v>
      </c>
      <c r="AM149" s="4">
        <v>0</v>
      </c>
      <c r="AN149" s="4">
        <v>1</v>
      </c>
      <c r="AO149" s="4">
        <v>0</v>
      </c>
      <c r="AP149" s="4">
        <v>0</v>
      </c>
      <c r="AQ149" s="4">
        <v>0</v>
      </c>
      <c r="AR149" s="4">
        <v>0</v>
      </c>
      <c r="AS149" s="4">
        <v>0</v>
      </c>
      <c r="AT149" s="4">
        <v>1</v>
      </c>
      <c r="AU149" s="4">
        <v>0</v>
      </c>
      <c r="AV149" s="9">
        <v>1</v>
      </c>
      <c r="AW149" s="42">
        <f t="shared" ref="AW149:AW169" si="55">SUM(B149:Y149)</f>
        <v>8</v>
      </c>
      <c r="AX149" s="40">
        <f t="shared" ref="AX149:AX169" si="56">SUM(Z149:AV149)</f>
        <v>4</v>
      </c>
      <c r="AY149" s="40">
        <f t="shared" ref="AY149:AY169" si="57">SUM(B149:M149)+ SUM(Z149:AJ149)</f>
        <v>5</v>
      </c>
      <c r="AZ149" s="41">
        <f t="shared" ref="AZ149:AZ169" si="58">SUM(N149:Y149) + SUM(AK149:AV149)</f>
        <v>7</v>
      </c>
      <c r="BA149" s="14">
        <f t="shared" ref="BA149:BA169" si="59">SUM(B149:AV149)</f>
        <v>12</v>
      </c>
      <c r="BB149" s="106" t="s">
        <v>289</v>
      </c>
      <c r="BC149" s="89" t="s">
        <v>290</v>
      </c>
    </row>
    <row r="150" spans="1:55" ht="14.45" customHeight="1">
      <c r="A150" s="25" t="s">
        <v>291</v>
      </c>
      <c r="B150" s="4">
        <v>0</v>
      </c>
      <c r="C150" s="4">
        <v>0</v>
      </c>
      <c r="D150" s="4">
        <v>0</v>
      </c>
      <c r="E150" s="4">
        <v>0</v>
      </c>
      <c r="F150" s="4">
        <v>0</v>
      </c>
      <c r="G150" s="4">
        <v>0</v>
      </c>
      <c r="H150" s="4">
        <v>0</v>
      </c>
      <c r="I150" s="4">
        <v>0</v>
      </c>
      <c r="J150" s="4">
        <v>0</v>
      </c>
      <c r="K150" s="4">
        <v>0</v>
      </c>
      <c r="L150" s="4">
        <v>0</v>
      </c>
      <c r="M150" s="4">
        <v>1</v>
      </c>
      <c r="N150" s="4">
        <v>1</v>
      </c>
      <c r="O150" s="4">
        <v>0</v>
      </c>
      <c r="P150" s="4">
        <v>0</v>
      </c>
      <c r="Q150" s="4">
        <v>1</v>
      </c>
      <c r="R150" s="4">
        <v>0</v>
      </c>
      <c r="S150" s="4">
        <v>1</v>
      </c>
      <c r="T150" s="4">
        <v>0</v>
      </c>
      <c r="U150" s="4">
        <v>0</v>
      </c>
      <c r="V150" s="4">
        <v>0</v>
      </c>
      <c r="W150" s="4">
        <v>1</v>
      </c>
      <c r="X150" s="4">
        <v>1</v>
      </c>
      <c r="Y150" s="4">
        <v>0</v>
      </c>
      <c r="Z150" s="4">
        <v>0</v>
      </c>
      <c r="AA150" s="4">
        <v>1</v>
      </c>
      <c r="AB150" s="4">
        <v>1</v>
      </c>
      <c r="AC150" s="4">
        <v>0</v>
      </c>
      <c r="AD150" s="4">
        <v>0</v>
      </c>
      <c r="AE150" s="4">
        <v>1</v>
      </c>
      <c r="AF150" s="4">
        <v>0</v>
      </c>
      <c r="AG150" s="4">
        <v>0</v>
      </c>
      <c r="AH150" s="4">
        <v>0</v>
      </c>
      <c r="AI150" s="4">
        <v>1</v>
      </c>
      <c r="AJ150" s="4">
        <v>0</v>
      </c>
      <c r="AK150" s="4">
        <v>0</v>
      </c>
      <c r="AL150" s="4">
        <v>0</v>
      </c>
      <c r="AM150" s="4">
        <v>0</v>
      </c>
      <c r="AN150" s="4">
        <v>1</v>
      </c>
      <c r="AO150" s="4">
        <v>0</v>
      </c>
      <c r="AP150" s="4">
        <v>0</v>
      </c>
      <c r="AQ150" s="4">
        <v>0</v>
      </c>
      <c r="AR150" s="4">
        <v>0</v>
      </c>
      <c r="AS150" s="4">
        <v>0</v>
      </c>
      <c r="AT150" s="4">
        <v>1</v>
      </c>
      <c r="AU150" s="4">
        <v>0</v>
      </c>
      <c r="AV150" s="9">
        <v>0</v>
      </c>
      <c r="AW150" s="42">
        <f t="shared" si="55"/>
        <v>6</v>
      </c>
      <c r="AX150" s="40">
        <f t="shared" si="56"/>
        <v>6</v>
      </c>
      <c r="AY150" s="40">
        <f t="shared" si="57"/>
        <v>5</v>
      </c>
      <c r="AZ150" s="41">
        <f t="shared" si="58"/>
        <v>7</v>
      </c>
      <c r="BA150" s="14">
        <f t="shared" si="59"/>
        <v>12</v>
      </c>
      <c r="BB150" s="107"/>
      <c r="BC150" s="92"/>
    </row>
    <row r="151" spans="1:55" ht="14.45" customHeight="1">
      <c r="A151" s="25" t="s">
        <v>292</v>
      </c>
      <c r="B151" s="4">
        <v>1</v>
      </c>
      <c r="C151" s="4">
        <v>0</v>
      </c>
      <c r="D151" s="4">
        <v>0</v>
      </c>
      <c r="E151" s="4">
        <v>0</v>
      </c>
      <c r="F151" s="4">
        <v>0</v>
      </c>
      <c r="G151" s="4">
        <v>0</v>
      </c>
      <c r="H151" s="4">
        <v>0</v>
      </c>
      <c r="I151" s="4">
        <v>1</v>
      </c>
      <c r="J151" s="4">
        <v>0</v>
      </c>
      <c r="K151" s="4">
        <v>0</v>
      </c>
      <c r="L151" s="4">
        <v>0</v>
      </c>
      <c r="M151" s="4">
        <v>0</v>
      </c>
      <c r="N151" s="4">
        <v>0</v>
      </c>
      <c r="O151" s="4">
        <v>0</v>
      </c>
      <c r="P151" s="4">
        <v>0</v>
      </c>
      <c r="Q151" s="4">
        <v>0</v>
      </c>
      <c r="R151" s="4">
        <v>1</v>
      </c>
      <c r="S151" s="4">
        <v>0</v>
      </c>
      <c r="T151" s="4">
        <v>1</v>
      </c>
      <c r="U151" s="4">
        <v>1</v>
      </c>
      <c r="V151" s="4">
        <v>0</v>
      </c>
      <c r="W151" s="4">
        <v>0</v>
      </c>
      <c r="X151" s="4">
        <v>0</v>
      </c>
      <c r="Y151" s="4">
        <v>1</v>
      </c>
      <c r="Z151" s="4">
        <v>0</v>
      </c>
      <c r="AA151" s="4">
        <v>1</v>
      </c>
      <c r="AB151" s="4">
        <v>0</v>
      </c>
      <c r="AC151" s="4">
        <v>0</v>
      </c>
      <c r="AD151" s="4">
        <v>0</v>
      </c>
      <c r="AE151" s="4">
        <v>0</v>
      </c>
      <c r="AF151" s="4">
        <v>0</v>
      </c>
      <c r="AG151" s="4">
        <v>0</v>
      </c>
      <c r="AH151" s="4">
        <v>0</v>
      </c>
      <c r="AI151" s="4">
        <v>0</v>
      </c>
      <c r="AJ151" s="4">
        <v>0</v>
      </c>
      <c r="AK151" s="4">
        <v>0</v>
      </c>
      <c r="AL151" s="4">
        <v>0</v>
      </c>
      <c r="AM151" s="4">
        <v>0</v>
      </c>
      <c r="AN151" s="4">
        <v>0</v>
      </c>
      <c r="AO151" s="4">
        <v>0</v>
      </c>
      <c r="AP151" s="4">
        <v>0</v>
      </c>
      <c r="AQ151" s="4">
        <v>1</v>
      </c>
      <c r="AR151" s="4">
        <v>0</v>
      </c>
      <c r="AS151" s="4">
        <v>0</v>
      </c>
      <c r="AT151" s="4">
        <v>0</v>
      </c>
      <c r="AU151" s="4">
        <v>0</v>
      </c>
      <c r="AV151" s="9">
        <v>0</v>
      </c>
      <c r="AW151" s="42">
        <f t="shared" si="55"/>
        <v>6</v>
      </c>
      <c r="AX151" s="40">
        <f t="shared" si="56"/>
        <v>2</v>
      </c>
      <c r="AY151" s="40">
        <f t="shared" si="57"/>
        <v>3</v>
      </c>
      <c r="AZ151" s="41">
        <f t="shared" si="58"/>
        <v>5</v>
      </c>
      <c r="BA151" s="14">
        <f t="shared" si="59"/>
        <v>8</v>
      </c>
      <c r="BB151" s="107"/>
      <c r="BC151" s="92"/>
    </row>
    <row r="152" spans="1:55" ht="14.45" customHeight="1">
      <c r="A152" s="25" t="s">
        <v>293</v>
      </c>
      <c r="B152" s="4">
        <v>0</v>
      </c>
      <c r="C152" s="4">
        <v>1</v>
      </c>
      <c r="D152" s="4">
        <v>0</v>
      </c>
      <c r="E152" s="4">
        <v>1</v>
      </c>
      <c r="F152" s="4">
        <v>0</v>
      </c>
      <c r="G152" s="4">
        <v>0</v>
      </c>
      <c r="H152" s="4">
        <v>1</v>
      </c>
      <c r="I152" s="4">
        <v>0</v>
      </c>
      <c r="J152" s="4">
        <v>0</v>
      </c>
      <c r="K152" s="4">
        <v>0</v>
      </c>
      <c r="L152" s="4">
        <v>1</v>
      </c>
      <c r="M152" s="4">
        <v>0</v>
      </c>
      <c r="N152" s="4">
        <v>0</v>
      </c>
      <c r="O152" s="4">
        <v>0</v>
      </c>
      <c r="P152" s="4">
        <v>0</v>
      </c>
      <c r="Q152" s="4">
        <v>0</v>
      </c>
      <c r="R152" s="4">
        <v>1</v>
      </c>
      <c r="S152" s="4">
        <v>1</v>
      </c>
      <c r="T152" s="4">
        <v>0</v>
      </c>
      <c r="U152" s="4">
        <v>0</v>
      </c>
      <c r="V152" s="4">
        <v>0</v>
      </c>
      <c r="W152" s="4">
        <v>0</v>
      </c>
      <c r="X152" s="4">
        <v>0</v>
      </c>
      <c r="Y152" s="4">
        <v>0</v>
      </c>
      <c r="Z152" s="4">
        <v>0</v>
      </c>
      <c r="AA152" s="4">
        <v>1</v>
      </c>
      <c r="AB152" s="4">
        <v>0</v>
      </c>
      <c r="AC152" s="4">
        <v>0</v>
      </c>
      <c r="AD152" s="4">
        <v>0</v>
      </c>
      <c r="AE152" s="4">
        <v>0</v>
      </c>
      <c r="AF152" s="4">
        <v>0</v>
      </c>
      <c r="AG152" s="4">
        <v>0</v>
      </c>
      <c r="AH152" s="4">
        <v>0</v>
      </c>
      <c r="AI152" s="4">
        <v>0</v>
      </c>
      <c r="AJ152" s="4">
        <v>0</v>
      </c>
      <c r="AK152" s="4">
        <v>0</v>
      </c>
      <c r="AL152" s="4">
        <v>0</v>
      </c>
      <c r="AM152" s="4">
        <v>0</v>
      </c>
      <c r="AN152" s="4">
        <v>0</v>
      </c>
      <c r="AO152" s="4">
        <v>0</v>
      </c>
      <c r="AP152" s="4">
        <v>0</v>
      </c>
      <c r="AQ152" s="4">
        <v>0</v>
      </c>
      <c r="AR152" s="4">
        <v>0</v>
      </c>
      <c r="AS152" s="4">
        <v>0</v>
      </c>
      <c r="AT152" s="4">
        <v>0</v>
      </c>
      <c r="AU152" s="4">
        <v>0</v>
      </c>
      <c r="AV152" s="9">
        <v>0</v>
      </c>
      <c r="AW152" s="42">
        <f t="shared" si="55"/>
        <v>6</v>
      </c>
      <c r="AX152" s="40">
        <f t="shared" si="56"/>
        <v>1</v>
      </c>
      <c r="AY152" s="40">
        <f t="shared" si="57"/>
        <v>5</v>
      </c>
      <c r="AZ152" s="41">
        <f t="shared" si="58"/>
        <v>2</v>
      </c>
      <c r="BA152" s="14">
        <f t="shared" si="59"/>
        <v>7</v>
      </c>
      <c r="BB152" s="107"/>
      <c r="BC152" s="92"/>
    </row>
    <row r="153" spans="1:55" ht="14.45" customHeight="1">
      <c r="A153" s="25" t="s">
        <v>294</v>
      </c>
      <c r="B153" s="4">
        <v>0</v>
      </c>
      <c r="C153" s="4">
        <v>1</v>
      </c>
      <c r="D153" s="4">
        <v>0</v>
      </c>
      <c r="E153" s="4">
        <v>1</v>
      </c>
      <c r="F153" s="4">
        <v>0</v>
      </c>
      <c r="G153" s="4">
        <v>1</v>
      </c>
      <c r="H153" s="4">
        <v>1</v>
      </c>
      <c r="I153" s="4">
        <v>0</v>
      </c>
      <c r="J153" s="4">
        <v>0</v>
      </c>
      <c r="K153" s="4">
        <v>0</v>
      </c>
      <c r="L153" s="4">
        <v>1</v>
      </c>
      <c r="M153" s="4">
        <v>0</v>
      </c>
      <c r="N153" s="4">
        <v>0</v>
      </c>
      <c r="O153" s="4">
        <v>0</v>
      </c>
      <c r="P153" s="4">
        <v>0</v>
      </c>
      <c r="Q153" s="4">
        <v>0</v>
      </c>
      <c r="R153" s="4">
        <v>0</v>
      </c>
      <c r="S153" s="4">
        <v>1</v>
      </c>
      <c r="T153" s="4">
        <v>0</v>
      </c>
      <c r="U153" s="4">
        <v>0</v>
      </c>
      <c r="V153" s="4">
        <v>0</v>
      </c>
      <c r="W153" s="4">
        <v>0</v>
      </c>
      <c r="X153" s="4">
        <v>0</v>
      </c>
      <c r="Y153" s="4">
        <v>0</v>
      </c>
      <c r="Z153" s="4">
        <v>0</v>
      </c>
      <c r="AA153" s="4">
        <v>0</v>
      </c>
      <c r="AB153" s="4">
        <v>0</v>
      </c>
      <c r="AC153" s="4">
        <v>0</v>
      </c>
      <c r="AD153" s="4">
        <v>0</v>
      </c>
      <c r="AE153" s="4">
        <v>0</v>
      </c>
      <c r="AF153" s="4">
        <v>0</v>
      </c>
      <c r="AG153" s="4">
        <v>1</v>
      </c>
      <c r="AH153" s="4">
        <v>0</v>
      </c>
      <c r="AI153" s="4">
        <v>0</v>
      </c>
      <c r="AJ153" s="4">
        <v>0</v>
      </c>
      <c r="AK153" s="4">
        <v>0</v>
      </c>
      <c r="AL153" s="4">
        <v>0</v>
      </c>
      <c r="AM153" s="4">
        <v>0</v>
      </c>
      <c r="AN153" s="4">
        <v>0</v>
      </c>
      <c r="AO153" s="4">
        <v>0</v>
      </c>
      <c r="AP153" s="4">
        <v>0</v>
      </c>
      <c r="AQ153" s="4">
        <v>0</v>
      </c>
      <c r="AR153" s="4">
        <v>0</v>
      </c>
      <c r="AS153" s="4">
        <v>0</v>
      </c>
      <c r="AT153" s="4">
        <v>0</v>
      </c>
      <c r="AU153" s="4">
        <v>0</v>
      </c>
      <c r="AV153" s="9">
        <v>0</v>
      </c>
      <c r="AW153" s="42">
        <f t="shared" si="55"/>
        <v>6</v>
      </c>
      <c r="AX153" s="40">
        <f t="shared" si="56"/>
        <v>1</v>
      </c>
      <c r="AY153" s="40">
        <f t="shared" si="57"/>
        <v>6</v>
      </c>
      <c r="AZ153" s="41">
        <f t="shared" si="58"/>
        <v>1</v>
      </c>
      <c r="BA153" s="14">
        <f t="shared" si="59"/>
        <v>7</v>
      </c>
      <c r="BB153" s="107"/>
      <c r="BC153" s="92"/>
    </row>
    <row r="154" spans="1:55" ht="14.45" customHeight="1">
      <c r="A154" s="25" t="s">
        <v>191</v>
      </c>
      <c r="B154" s="4">
        <v>0</v>
      </c>
      <c r="C154" s="4">
        <v>0</v>
      </c>
      <c r="D154" s="4">
        <v>1</v>
      </c>
      <c r="E154" s="4">
        <v>1</v>
      </c>
      <c r="F154" s="4">
        <v>0</v>
      </c>
      <c r="G154" s="4">
        <v>0</v>
      </c>
      <c r="H154" s="4">
        <v>1</v>
      </c>
      <c r="I154" s="4">
        <v>0</v>
      </c>
      <c r="J154" s="4">
        <v>0</v>
      </c>
      <c r="K154" s="4">
        <v>0</v>
      </c>
      <c r="L154" s="4">
        <v>0</v>
      </c>
      <c r="M154" s="4">
        <v>0</v>
      </c>
      <c r="N154" s="4">
        <v>0</v>
      </c>
      <c r="O154" s="4">
        <v>0</v>
      </c>
      <c r="P154" s="4">
        <v>0</v>
      </c>
      <c r="Q154" s="4">
        <v>0</v>
      </c>
      <c r="R154" s="4">
        <v>0</v>
      </c>
      <c r="S154" s="4">
        <v>0</v>
      </c>
      <c r="T154" s="4">
        <v>0</v>
      </c>
      <c r="U154" s="4">
        <v>0</v>
      </c>
      <c r="V154" s="4">
        <v>0</v>
      </c>
      <c r="W154" s="4">
        <v>0</v>
      </c>
      <c r="X154" s="4">
        <v>0</v>
      </c>
      <c r="Y154" s="4">
        <v>1</v>
      </c>
      <c r="Z154" s="4">
        <v>0</v>
      </c>
      <c r="AA154" s="4">
        <v>0</v>
      </c>
      <c r="AB154" s="4">
        <v>0</v>
      </c>
      <c r="AC154" s="4">
        <v>0</v>
      </c>
      <c r="AD154" s="4">
        <v>0</v>
      </c>
      <c r="AE154" s="4">
        <v>0</v>
      </c>
      <c r="AF154" s="4">
        <v>0</v>
      </c>
      <c r="AG154" s="4">
        <v>0</v>
      </c>
      <c r="AH154" s="4">
        <v>0</v>
      </c>
      <c r="AI154" s="4">
        <v>0</v>
      </c>
      <c r="AJ154" s="4">
        <v>0</v>
      </c>
      <c r="AK154" s="4">
        <v>0</v>
      </c>
      <c r="AL154" s="4">
        <v>0</v>
      </c>
      <c r="AM154" s="4">
        <v>0</v>
      </c>
      <c r="AN154" s="4">
        <v>1</v>
      </c>
      <c r="AO154" s="4">
        <v>0</v>
      </c>
      <c r="AP154" s="4">
        <v>0</v>
      </c>
      <c r="AQ154" s="4">
        <v>1</v>
      </c>
      <c r="AR154" s="4">
        <v>0</v>
      </c>
      <c r="AS154" s="4">
        <v>0</v>
      </c>
      <c r="AT154" s="4">
        <v>0</v>
      </c>
      <c r="AU154" s="4">
        <v>0</v>
      </c>
      <c r="AV154" s="9">
        <v>0</v>
      </c>
      <c r="AW154" s="42">
        <f t="shared" si="55"/>
        <v>4</v>
      </c>
      <c r="AX154" s="40">
        <f t="shared" si="56"/>
        <v>2</v>
      </c>
      <c r="AY154" s="40">
        <f t="shared" si="57"/>
        <v>3</v>
      </c>
      <c r="AZ154" s="41">
        <f t="shared" si="58"/>
        <v>3</v>
      </c>
      <c r="BA154" s="14">
        <f t="shared" si="59"/>
        <v>6</v>
      </c>
      <c r="BB154" s="107"/>
      <c r="BC154" s="92"/>
    </row>
    <row r="155" spans="1:55" ht="14.45" customHeight="1">
      <c r="A155" s="25" t="s">
        <v>295</v>
      </c>
      <c r="B155" s="4">
        <v>0</v>
      </c>
      <c r="C155" s="4">
        <v>0</v>
      </c>
      <c r="D155" s="4">
        <v>0</v>
      </c>
      <c r="E155" s="4">
        <v>0</v>
      </c>
      <c r="F155" s="4">
        <v>0</v>
      </c>
      <c r="G155" s="4">
        <v>0</v>
      </c>
      <c r="H155" s="4">
        <v>0</v>
      </c>
      <c r="I155" s="4">
        <v>0</v>
      </c>
      <c r="J155" s="4">
        <v>0</v>
      </c>
      <c r="K155" s="4">
        <v>0</v>
      </c>
      <c r="L155" s="4">
        <v>0</v>
      </c>
      <c r="M155" s="4">
        <v>0</v>
      </c>
      <c r="N155" s="4">
        <v>0</v>
      </c>
      <c r="O155" s="4">
        <v>0</v>
      </c>
      <c r="P155" s="4">
        <v>1</v>
      </c>
      <c r="Q155" s="4">
        <v>0</v>
      </c>
      <c r="R155" s="4">
        <v>0</v>
      </c>
      <c r="S155" s="4">
        <v>0</v>
      </c>
      <c r="T155" s="4">
        <v>0</v>
      </c>
      <c r="U155" s="4">
        <v>0</v>
      </c>
      <c r="V155" s="4">
        <v>0</v>
      </c>
      <c r="W155" s="4">
        <v>0</v>
      </c>
      <c r="X155" s="4">
        <v>0</v>
      </c>
      <c r="Y155" s="4">
        <v>0</v>
      </c>
      <c r="Z155" s="4">
        <v>0</v>
      </c>
      <c r="AA155" s="4">
        <v>0</v>
      </c>
      <c r="AB155" s="4">
        <v>0</v>
      </c>
      <c r="AC155" s="4">
        <v>0</v>
      </c>
      <c r="AD155" s="4">
        <v>0</v>
      </c>
      <c r="AE155" s="4">
        <v>0</v>
      </c>
      <c r="AF155" s="4">
        <v>0</v>
      </c>
      <c r="AG155" s="4">
        <v>0</v>
      </c>
      <c r="AH155" s="4">
        <v>1</v>
      </c>
      <c r="AI155" s="4">
        <v>0</v>
      </c>
      <c r="AJ155" s="4">
        <v>0</v>
      </c>
      <c r="AK155" s="4">
        <v>0</v>
      </c>
      <c r="AL155" s="4">
        <v>1</v>
      </c>
      <c r="AM155" s="4">
        <v>0</v>
      </c>
      <c r="AN155" s="4">
        <v>0</v>
      </c>
      <c r="AO155" s="4">
        <v>0</v>
      </c>
      <c r="AP155" s="4">
        <v>1</v>
      </c>
      <c r="AQ155" s="4">
        <v>0</v>
      </c>
      <c r="AR155" s="4">
        <v>0</v>
      </c>
      <c r="AS155" s="4">
        <v>1</v>
      </c>
      <c r="AT155" s="4">
        <v>0</v>
      </c>
      <c r="AU155" s="4">
        <v>1</v>
      </c>
      <c r="AV155" s="9">
        <v>0</v>
      </c>
      <c r="AW155" s="42">
        <f t="shared" si="55"/>
        <v>1</v>
      </c>
      <c r="AX155" s="40">
        <f t="shared" si="56"/>
        <v>5</v>
      </c>
      <c r="AY155" s="40">
        <f t="shared" si="57"/>
        <v>1</v>
      </c>
      <c r="AZ155" s="41">
        <f t="shared" si="58"/>
        <v>5</v>
      </c>
      <c r="BA155" s="14">
        <f t="shared" si="59"/>
        <v>6</v>
      </c>
      <c r="BB155" s="107"/>
      <c r="BC155" s="92"/>
    </row>
    <row r="156" spans="1:55" ht="14.45" customHeight="1">
      <c r="A156" s="25" t="s">
        <v>296</v>
      </c>
      <c r="B156" s="4">
        <v>0</v>
      </c>
      <c r="C156" s="4">
        <v>0</v>
      </c>
      <c r="D156" s="4">
        <v>0</v>
      </c>
      <c r="E156" s="4">
        <v>0</v>
      </c>
      <c r="F156" s="4">
        <v>1</v>
      </c>
      <c r="G156" s="4">
        <v>0</v>
      </c>
      <c r="H156" s="4">
        <v>0</v>
      </c>
      <c r="I156" s="4">
        <v>0</v>
      </c>
      <c r="J156" s="4">
        <v>0</v>
      </c>
      <c r="K156" s="4">
        <v>0</v>
      </c>
      <c r="L156" s="4">
        <v>0</v>
      </c>
      <c r="M156" s="4">
        <v>0</v>
      </c>
      <c r="N156" s="4">
        <v>0</v>
      </c>
      <c r="O156" s="4">
        <v>1</v>
      </c>
      <c r="P156" s="4">
        <v>0</v>
      </c>
      <c r="Q156" s="4">
        <v>0</v>
      </c>
      <c r="R156" s="4">
        <v>0</v>
      </c>
      <c r="S156" s="4">
        <v>0</v>
      </c>
      <c r="T156" s="4">
        <v>0</v>
      </c>
      <c r="U156" s="4">
        <v>0</v>
      </c>
      <c r="V156" s="4">
        <v>0</v>
      </c>
      <c r="W156" s="4">
        <v>0</v>
      </c>
      <c r="X156" s="4">
        <v>0</v>
      </c>
      <c r="Y156" s="4">
        <v>0</v>
      </c>
      <c r="Z156" s="4">
        <v>0</v>
      </c>
      <c r="AA156" s="4">
        <v>0</v>
      </c>
      <c r="AB156" s="4">
        <v>0</v>
      </c>
      <c r="AC156" s="4">
        <v>0</v>
      </c>
      <c r="AD156" s="4">
        <v>0</v>
      </c>
      <c r="AE156" s="4">
        <v>0</v>
      </c>
      <c r="AF156" s="4">
        <v>1</v>
      </c>
      <c r="AG156" s="4">
        <v>0</v>
      </c>
      <c r="AH156" s="4">
        <v>0</v>
      </c>
      <c r="AI156" s="4">
        <v>1</v>
      </c>
      <c r="AJ156" s="4">
        <v>0</v>
      </c>
      <c r="AK156" s="4">
        <v>1</v>
      </c>
      <c r="AL156" s="4">
        <v>0</v>
      </c>
      <c r="AM156" s="4">
        <v>1</v>
      </c>
      <c r="AN156" s="4">
        <v>0</v>
      </c>
      <c r="AO156" s="4">
        <v>0</v>
      </c>
      <c r="AP156" s="4">
        <v>0</v>
      </c>
      <c r="AQ156" s="4">
        <v>0</v>
      </c>
      <c r="AR156" s="4">
        <v>0</v>
      </c>
      <c r="AS156" s="4">
        <v>0</v>
      </c>
      <c r="AT156" s="4">
        <v>0</v>
      </c>
      <c r="AU156" s="4">
        <v>0</v>
      </c>
      <c r="AV156" s="9">
        <v>0</v>
      </c>
      <c r="AW156" s="42">
        <f t="shared" si="55"/>
        <v>2</v>
      </c>
      <c r="AX156" s="40">
        <f t="shared" si="56"/>
        <v>4</v>
      </c>
      <c r="AY156" s="40">
        <f t="shared" si="57"/>
        <v>3</v>
      </c>
      <c r="AZ156" s="41">
        <f t="shared" si="58"/>
        <v>3</v>
      </c>
      <c r="BA156" s="14">
        <f t="shared" si="59"/>
        <v>6</v>
      </c>
      <c r="BB156" s="107"/>
      <c r="BC156" s="92"/>
    </row>
    <row r="157" spans="1:55" ht="14.45" customHeight="1">
      <c r="A157" s="25" t="s">
        <v>297</v>
      </c>
      <c r="B157" s="4">
        <v>0</v>
      </c>
      <c r="C157" s="4">
        <v>0</v>
      </c>
      <c r="D157" s="4">
        <v>0</v>
      </c>
      <c r="E157" s="4">
        <v>0</v>
      </c>
      <c r="F157" s="4">
        <v>0</v>
      </c>
      <c r="G157" s="4">
        <v>0</v>
      </c>
      <c r="H157" s="4">
        <v>0</v>
      </c>
      <c r="I157" s="4">
        <v>0</v>
      </c>
      <c r="J157" s="4">
        <v>0</v>
      </c>
      <c r="K157" s="4">
        <v>0</v>
      </c>
      <c r="L157" s="4">
        <v>0</v>
      </c>
      <c r="M157" s="4">
        <v>0</v>
      </c>
      <c r="N157" s="4">
        <v>0</v>
      </c>
      <c r="O157" s="4">
        <v>0</v>
      </c>
      <c r="P157" s="4">
        <v>1</v>
      </c>
      <c r="Q157" s="4">
        <v>0</v>
      </c>
      <c r="R157" s="4">
        <v>0</v>
      </c>
      <c r="S157" s="4">
        <v>0</v>
      </c>
      <c r="T157" s="4">
        <v>1</v>
      </c>
      <c r="U157" s="4">
        <v>0</v>
      </c>
      <c r="V157" s="4">
        <v>0</v>
      </c>
      <c r="W157" s="4">
        <v>0</v>
      </c>
      <c r="X157" s="4">
        <v>0</v>
      </c>
      <c r="Y157" s="4">
        <v>1</v>
      </c>
      <c r="Z157" s="4">
        <v>0</v>
      </c>
      <c r="AA157" s="4">
        <v>0</v>
      </c>
      <c r="AB157" s="4">
        <v>0</v>
      </c>
      <c r="AC157" s="4">
        <v>1</v>
      </c>
      <c r="AD157" s="4">
        <v>0</v>
      </c>
      <c r="AE157" s="4">
        <v>0</v>
      </c>
      <c r="AF157" s="4">
        <v>0</v>
      </c>
      <c r="AG157" s="4">
        <v>0</v>
      </c>
      <c r="AH157" s="4">
        <v>0</v>
      </c>
      <c r="AI157" s="4">
        <v>0</v>
      </c>
      <c r="AJ157" s="4">
        <v>0</v>
      </c>
      <c r="AK157" s="4">
        <v>0</v>
      </c>
      <c r="AL157" s="4">
        <v>0</v>
      </c>
      <c r="AM157" s="4">
        <v>0</v>
      </c>
      <c r="AN157" s="4">
        <v>0</v>
      </c>
      <c r="AO157" s="4">
        <v>0</v>
      </c>
      <c r="AP157" s="4">
        <v>0</v>
      </c>
      <c r="AQ157" s="4">
        <v>0</v>
      </c>
      <c r="AR157" s="4">
        <v>0</v>
      </c>
      <c r="AS157" s="4">
        <v>0</v>
      </c>
      <c r="AT157" s="4">
        <v>1</v>
      </c>
      <c r="AU157" s="4">
        <v>0</v>
      </c>
      <c r="AV157" s="9">
        <v>0</v>
      </c>
      <c r="AW157" s="42">
        <f t="shared" si="55"/>
        <v>3</v>
      </c>
      <c r="AX157" s="40">
        <f t="shared" si="56"/>
        <v>2</v>
      </c>
      <c r="AY157" s="40">
        <f t="shared" si="57"/>
        <v>1</v>
      </c>
      <c r="AZ157" s="41">
        <f t="shared" si="58"/>
        <v>4</v>
      </c>
      <c r="BA157" s="14">
        <f t="shared" si="59"/>
        <v>5</v>
      </c>
      <c r="BB157" s="107"/>
      <c r="BC157" s="92"/>
    </row>
    <row r="158" spans="1:55" ht="14.45" customHeight="1">
      <c r="A158" s="25" t="s">
        <v>298</v>
      </c>
      <c r="B158" s="4">
        <v>0</v>
      </c>
      <c r="C158" s="4">
        <v>0</v>
      </c>
      <c r="D158" s="4">
        <v>0</v>
      </c>
      <c r="E158" s="4">
        <v>0</v>
      </c>
      <c r="F158" s="4">
        <v>0</v>
      </c>
      <c r="G158" s="4">
        <v>0</v>
      </c>
      <c r="H158" s="4">
        <v>0</v>
      </c>
      <c r="I158" s="4">
        <v>0</v>
      </c>
      <c r="J158" s="4">
        <v>0</v>
      </c>
      <c r="K158" s="4">
        <v>0</v>
      </c>
      <c r="L158" s="4">
        <v>0</v>
      </c>
      <c r="M158" s="4">
        <v>1</v>
      </c>
      <c r="N158" s="4">
        <v>0</v>
      </c>
      <c r="O158" s="4">
        <v>0</v>
      </c>
      <c r="P158" s="4">
        <v>0</v>
      </c>
      <c r="Q158" s="4">
        <v>1</v>
      </c>
      <c r="R158" s="4">
        <v>0</v>
      </c>
      <c r="S158" s="4">
        <v>0</v>
      </c>
      <c r="T158" s="4">
        <v>0</v>
      </c>
      <c r="U158" s="4">
        <v>0</v>
      </c>
      <c r="V158" s="4">
        <v>1</v>
      </c>
      <c r="W158" s="4">
        <v>0</v>
      </c>
      <c r="X158" s="4">
        <v>0</v>
      </c>
      <c r="Y158" s="4">
        <v>0</v>
      </c>
      <c r="Z158" s="4">
        <v>0</v>
      </c>
      <c r="AA158" s="4">
        <v>0</v>
      </c>
      <c r="AB158" s="4">
        <v>0</v>
      </c>
      <c r="AC158" s="4">
        <v>0</v>
      </c>
      <c r="AD158" s="4">
        <v>0</v>
      </c>
      <c r="AE158" s="4">
        <v>0</v>
      </c>
      <c r="AF158" s="4">
        <v>0</v>
      </c>
      <c r="AG158" s="4">
        <v>0</v>
      </c>
      <c r="AH158" s="4">
        <v>0</v>
      </c>
      <c r="AI158" s="4">
        <v>0</v>
      </c>
      <c r="AJ158" s="4">
        <v>0</v>
      </c>
      <c r="AK158" s="4">
        <v>0</v>
      </c>
      <c r="AL158" s="4">
        <v>0</v>
      </c>
      <c r="AM158" s="4">
        <v>0</v>
      </c>
      <c r="AN158" s="4">
        <v>0</v>
      </c>
      <c r="AO158" s="4">
        <v>0</v>
      </c>
      <c r="AP158" s="4">
        <v>0</v>
      </c>
      <c r="AQ158" s="4">
        <v>1</v>
      </c>
      <c r="AR158" s="4">
        <v>0</v>
      </c>
      <c r="AS158" s="4">
        <v>0</v>
      </c>
      <c r="AT158" s="4">
        <v>0</v>
      </c>
      <c r="AU158" s="4">
        <v>0</v>
      </c>
      <c r="AV158" s="9">
        <v>1</v>
      </c>
      <c r="AW158" s="42">
        <f t="shared" si="55"/>
        <v>3</v>
      </c>
      <c r="AX158" s="40">
        <f t="shared" si="56"/>
        <v>2</v>
      </c>
      <c r="AY158" s="40">
        <f t="shared" si="57"/>
        <v>1</v>
      </c>
      <c r="AZ158" s="41">
        <f t="shared" si="58"/>
        <v>4</v>
      </c>
      <c r="BA158" s="14">
        <f t="shared" si="59"/>
        <v>5</v>
      </c>
      <c r="BB158" s="107"/>
      <c r="BC158" s="92"/>
    </row>
    <row r="159" spans="1:55" ht="14.45" customHeight="1">
      <c r="A159" s="25" t="s">
        <v>299</v>
      </c>
      <c r="B159" s="4">
        <v>1</v>
      </c>
      <c r="C159" s="4">
        <v>0</v>
      </c>
      <c r="D159" s="4">
        <v>0</v>
      </c>
      <c r="E159" s="4">
        <v>0</v>
      </c>
      <c r="F159" s="4">
        <v>0</v>
      </c>
      <c r="G159" s="4">
        <v>0</v>
      </c>
      <c r="H159" s="4">
        <v>1</v>
      </c>
      <c r="I159" s="4">
        <v>0</v>
      </c>
      <c r="J159" s="4">
        <v>1</v>
      </c>
      <c r="K159" s="4">
        <v>0</v>
      </c>
      <c r="L159" s="4">
        <v>0</v>
      </c>
      <c r="M159" s="4">
        <v>0</v>
      </c>
      <c r="N159" s="4">
        <v>0</v>
      </c>
      <c r="O159" s="4">
        <v>0</v>
      </c>
      <c r="P159" s="4">
        <v>1</v>
      </c>
      <c r="Q159" s="4">
        <v>0</v>
      </c>
      <c r="R159" s="4">
        <v>0</v>
      </c>
      <c r="S159" s="4">
        <v>0</v>
      </c>
      <c r="T159" s="4">
        <v>0</v>
      </c>
      <c r="U159" s="4">
        <v>0</v>
      </c>
      <c r="V159" s="4">
        <v>0</v>
      </c>
      <c r="W159" s="4">
        <v>0</v>
      </c>
      <c r="X159" s="4">
        <v>0</v>
      </c>
      <c r="Y159" s="4">
        <v>0</v>
      </c>
      <c r="Z159" s="4">
        <v>0</v>
      </c>
      <c r="AA159" s="4">
        <v>0</v>
      </c>
      <c r="AB159" s="4">
        <v>0</v>
      </c>
      <c r="AC159" s="4">
        <v>0</v>
      </c>
      <c r="AD159" s="4">
        <v>0</v>
      </c>
      <c r="AE159" s="4">
        <v>0</v>
      </c>
      <c r="AF159" s="4">
        <v>0</v>
      </c>
      <c r="AG159" s="4">
        <v>0</v>
      </c>
      <c r="AH159" s="4">
        <v>0</v>
      </c>
      <c r="AI159" s="4">
        <v>0</v>
      </c>
      <c r="AJ159" s="4">
        <v>0</v>
      </c>
      <c r="AK159" s="4">
        <v>0</v>
      </c>
      <c r="AL159" s="4">
        <v>0</v>
      </c>
      <c r="AM159" s="4">
        <v>0</v>
      </c>
      <c r="AN159" s="4">
        <v>0</v>
      </c>
      <c r="AO159" s="4">
        <v>0</v>
      </c>
      <c r="AP159" s="4">
        <v>0</v>
      </c>
      <c r="AQ159" s="4">
        <v>0</v>
      </c>
      <c r="AR159" s="4">
        <v>0</v>
      </c>
      <c r="AS159" s="4">
        <v>1</v>
      </c>
      <c r="AT159" s="4">
        <v>0</v>
      </c>
      <c r="AU159" s="4">
        <v>0</v>
      </c>
      <c r="AV159" s="9">
        <v>0</v>
      </c>
      <c r="AW159" s="42">
        <f t="shared" si="55"/>
        <v>4</v>
      </c>
      <c r="AX159" s="40">
        <f t="shared" si="56"/>
        <v>1</v>
      </c>
      <c r="AY159" s="40">
        <f t="shared" si="57"/>
        <v>3</v>
      </c>
      <c r="AZ159" s="41">
        <f t="shared" si="58"/>
        <v>2</v>
      </c>
      <c r="BA159" s="14">
        <f t="shared" si="59"/>
        <v>5</v>
      </c>
      <c r="BB159" s="107"/>
      <c r="BC159" s="92"/>
    </row>
    <row r="160" spans="1:55" ht="14.45" customHeight="1">
      <c r="A160" s="25" t="s">
        <v>300</v>
      </c>
      <c r="B160" s="4">
        <v>0</v>
      </c>
      <c r="C160" s="4">
        <v>0</v>
      </c>
      <c r="D160" s="4">
        <v>0</v>
      </c>
      <c r="E160" s="4">
        <v>1</v>
      </c>
      <c r="F160" s="4">
        <v>1</v>
      </c>
      <c r="G160" s="4">
        <v>0</v>
      </c>
      <c r="H160" s="4">
        <v>0</v>
      </c>
      <c r="I160" s="4">
        <v>0</v>
      </c>
      <c r="J160" s="4">
        <v>0</v>
      </c>
      <c r="K160" s="4">
        <v>0</v>
      </c>
      <c r="L160" s="4">
        <v>0</v>
      </c>
      <c r="M160" s="4">
        <v>0</v>
      </c>
      <c r="N160" s="4">
        <v>1</v>
      </c>
      <c r="O160" s="4">
        <v>1</v>
      </c>
      <c r="P160" s="4">
        <v>0</v>
      </c>
      <c r="Q160" s="4">
        <v>0</v>
      </c>
      <c r="R160" s="4">
        <v>0</v>
      </c>
      <c r="S160" s="4">
        <v>0</v>
      </c>
      <c r="T160" s="4">
        <v>0</v>
      </c>
      <c r="U160" s="4">
        <v>0</v>
      </c>
      <c r="V160" s="4">
        <v>0</v>
      </c>
      <c r="W160" s="4">
        <v>0</v>
      </c>
      <c r="X160" s="4">
        <v>0</v>
      </c>
      <c r="Y160" s="4">
        <v>0</v>
      </c>
      <c r="Z160" s="4">
        <v>0</v>
      </c>
      <c r="AA160" s="4">
        <v>0</v>
      </c>
      <c r="AB160" s="4">
        <v>0</v>
      </c>
      <c r="AC160" s="4">
        <v>0</v>
      </c>
      <c r="AD160" s="4">
        <v>1</v>
      </c>
      <c r="AE160" s="4">
        <v>0</v>
      </c>
      <c r="AF160" s="4">
        <v>0</v>
      </c>
      <c r="AG160" s="4">
        <v>0</v>
      </c>
      <c r="AH160" s="4">
        <v>0</v>
      </c>
      <c r="AI160" s="4">
        <v>0</v>
      </c>
      <c r="AJ160" s="4">
        <v>0</v>
      </c>
      <c r="AK160" s="4">
        <v>0</v>
      </c>
      <c r="AL160" s="4">
        <v>0</v>
      </c>
      <c r="AM160" s="4">
        <v>0</v>
      </c>
      <c r="AN160" s="4">
        <v>0</v>
      </c>
      <c r="AO160" s="4">
        <v>0</v>
      </c>
      <c r="AP160" s="4">
        <v>0</v>
      </c>
      <c r="AQ160" s="4">
        <v>0</v>
      </c>
      <c r="AR160" s="4">
        <v>0</v>
      </c>
      <c r="AS160" s="4">
        <v>0</v>
      </c>
      <c r="AT160" s="4">
        <v>0</v>
      </c>
      <c r="AU160" s="4">
        <v>0</v>
      </c>
      <c r="AV160" s="9">
        <v>0</v>
      </c>
      <c r="AW160" s="42">
        <f t="shared" si="55"/>
        <v>4</v>
      </c>
      <c r="AX160" s="40">
        <f t="shared" si="56"/>
        <v>1</v>
      </c>
      <c r="AY160" s="40">
        <f t="shared" si="57"/>
        <v>3</v>
      </c>
      <c r="AZ160" s="41">
        <f t="shared" si="58"/>
        <v>2</v>
      </c>
      <c r="BA160" s="14">
        <f t="shared" si="59"/>
        <v>5</v>
      </c>
      <c r="BB160" s="107"/>
      <c r="BC160" s="92"/>
    </row>
    <row r="161" spans="1:55" ht="14.45" customHeight="1">
      <c r="A161" s="25" t="s">
        <v>301</v>
      </c>
      <c r="B161" s="4">
        <v>0</v>
      </c>
      <c r="C161" s="4">
        <v>0</v>
      </c>
      <c r="D161" s="4">
        <v>0</v>
      </c>
      <c r="E161" s="4">
        <v>0</v>
      </c>
      <c r="F161" s="4">
        <v>0</v>
      </c>
      <c r="G161" s="4">
        <v>0</v>
      </c>
      <c r="H161" s="4">
        <v>0</v>
      </c>
      <c r="I161" s="4">
        <v>0</v>
      </c>
      <c r="J161" s="4">
        <v>0</v>
      </c>
      <c r="K161" s="4">
        <v>0</v>
      </c>
      <c r="L161" s="4">
        <v>0</v>
      </c>
      <c r="M161" s="4">
        <v>0</v>
      </c>
      <c r="N161" s="4">
        <v>0</v>
      </c>
      <c r="O161" s="4">
        <v>0</v>
      </c>
      <c r="P161" s="4">
        <v>0</v>
      </c>
      <c r="Q161" s="4">
        <v>0</v>
      </c>
      <c r="R161" s="4">
        <v>0</v>
      </c>
      <c r="S161" s="4">
        <v>0</v>
      </c>
      <c r="T161" s="4">
        <v>0</v>
      </c>
      <c r="U161" s="4">
        <v>0</v>
      </c>
      <c r="V161" s="4">
        <v>0</v>
      </c>
      <c r="W161" s="4">
        <v>0</v>
      </c>
      <c r="X161" s="4">
        <v>0</v>
      </c>
      <c r="Y161" s="4">
        <v>0</v>
      </c>
      <c r="Z161" s="4">
        <v>0</v>
      </c>
      <c r="AA161" s="4">
        <v>0</v>
      </c>
      <c r="AB161" s="4">
        <v>0</v>
      </c>
      <c r="AC161" s="4">
        <v>0</v>
      </c>
      <c r="AD161" s="4">
        <v>0</v>
      </c>
      <c r="AE161" s="4">
        <v>0</v>
      </c>
      <c r="AF161" s="4">
        <v>0</v>
      </c>
      <c r="AG161" s="4">
        <v>0</v>
      </c>
      <c r="AH161" s="4">
        <v>0</v>
      </c>
      <c r="AI161" s="4">
        <v>0</v>
      </c>
      <c r="AJ161" s="4">
        <v>0</v>
      </c>
      <c r="AK161" s="4">
        <v>1</v>
      </c>
      <c r="AL161" s="4">
        <v>0</v>
      </c>
      <c r="AM161" s="4">
        <v>0</v>
      </c>
      <c r="AN161" s="4">
        <v>0</v>
      </c>
      <c r="AO161" s="4">
        <v>0</v>
      </c>
      <c r="AP161" s="4">
        <v>1</v>
      </c>
      <c r="AQ161" s="4">
        <v>0</v>
      </c>
      <c r="AR161" s="4">
        <v>0</v>
      </c>
      <c r="AS161" s="4">
        <v>1</v>
      </c>
      <c r="AT161" s="4">
        <v>1</v>
      </c>
      <c r="AU161" s="4">
        <v>0</v>
      </c>
      <c r="AV161" s="9">
        <v>0</v>
      </c>
      <c r="AW161" s="42">
        <f t="shared" si="55"/>
        <v>0</v>
      </c>
      <c r="AX161" s="40">
        <f t="shared" si="56"/>
        <v>4</v>
      </c>
      <c r="AY161" s="40">
        <f t="shared" si="57"/>
        <v>0</v>
      </c>
      <c r="AZ161" s="41">
        <f t="shared" si="58"/>
        <v>4</v>
      </c>
      <c r="BA161" s="14">
        <f t="shared" si="59"/>
        <v>4</v>
      </c>
      <c r="BB161" s="107"/>
      <c r="BC161" s="92"/>
    </row>
    <row r="162" spans="1:55" ht="14.45" customHeight="1">
      <c r="A162" s="25" t="s">
        <v>302</v>
      </c>
      <c r="B162" s="4">
        <v>0</v>
      </c>
      <c r="C162" s="4">
        <v>0</v>
      </c>
      <c r="D162" s="4">
        <v>0</v>
      </c>
      <c r="E162" s="4">
        <v>0</v>
      </c>
      <c r="F162" s="4">
        <v>0</v>
      </c>
      <c r="G162" s="4">
        <v>0</v>
      </c>
      <c r="H162" s="4">
        <v>0</v>
      </c>
      <c r="I162" s="4">
        <v>0</v>
      </c>
      <c r="J162" s="4">
        <v>0</v>
      </c>
      <c r="K162" s="4">
        <v>0</v>
      </c>
      <c r="L162" s="4">
        <v>0</v>
      </c>
      <c r="M162" s="4">
        <v>0</v>
      </c>
      <c r="N162" s="4">
        <v>0</v>
      </c>
      <c r="O162" s="4">
        <v>1</v>
      </c>
      <c r="P162" s="4">
        <v>0</v>
      </c>
      <c r="Q162" s="4">
        <v>1</v>
      </c>
      <c r="R162" s="4">
        <v>0</v>
      </c>
      <c r="S162" s="4">
        <v>0</v>
      </c>
      <c r="T162" s="4">
        <v>0</v>
      </c>
      <c r="U162" s="4">
        <v>0</v>
      </c>
      <c r="V162" s="4">
        <v>0</v>
      </c>
      <c r="W162" s="4">
        <v>1</v>
      </c>
      <c r="X162" s="4">
        <v>0</v>
      </c>
      <c r="Y162" s="4">
        <v>0</v>
      </c>
      <c r="Z162" s="4">
        <v>0</v>
      </c>
      <c r="AA162" s="4">
        <v>0</v>
      </c>
      <c r="AB162" s="4">
        <v>0</v>
      </c>
      <c r="AC162" s="4">
        <v>0</v>
      </c>
      <c r="AD162" s="4">
        <v>0</v>
      </c>
      <c r="AE162" s="4">
        <v>0</v>
      </c>
      <c r="AF162" s="4">
        <v>0</v>
      </c>
      <c r="AG162" s="4">
        <v>0</v>
      </c>
      <c r="AH162" s="4">
        <v>0</v>
      </c>
      <c r="AI162" s="4">
        <v>0</v>
      </c>
      <c r="AJ162" s="4">
        <v>0</v>
      </c>
      <c r="AK162" s="4">
        <v>0</v>
      </c>
      <c r="AL162" s="4">
        <v>0</v>
      </c>
      <c r="AM162" s="4">
        <v>0</v>
      </c>
      <c r="AN162" s="4">
        <v>0</v>
      </c>
      <c r="AO162" s="4">
        <v>0</v>
      </c>
      <c r="AP162" s="4">
        <v>0</v>
      </c>
      <c r="AQ162" s="4">
        <v>0</v>
      </c>
      <c r="AR162" s="4">
        <v>0</v>
      </c>
      <c r="AS162" s="4">
        <v>0</v>
      </c>
      <c r="AT162" s="4">
        <v>0</v>
      </c>
      <c r="AU162" s="4">
        <v>0</v>
      </c>
      <c r="AV162" s="9">
        <v>0</v>
      </c>
      <c r="AW162" s="42">
        <f t="shared" si="55"/>
        <v>3</v>
      </c>
      <c r="AX162" s="40">
        <f t="shared" si="56"/>
        <v>0</v>
      </c>
      <c r="AY162" s="40">
        <f t="shared" si="57"/>
        <v>0</v>
      </c>
      <c r="AZ162" s="41">
        <f t="shared" si="58"/>
        <v>3</v>
      </c>
      <c r="BA162" s="14">
        <f t="shared" si="59"/>
        <v>3</v>
      </c>
      <c r="BB162" s="107"/>
      <c r="BC162" s="92"/>
    </row>
    <row r="163" spans="1:55" ht="14.45" customHeight="1">
      <c r="A163" s="25" t="s">
        <v>303</v>
      </c>
      <c r="B163" s="4">
        <v>0</v>
      </c>
      <c r="C163" s="4">
        <v>0</v>
      </c>
      <c r="D163" s="4">
        <v>0</v>
      </c>
      <c r="E163" s="4">
        <v>0</v>
      </c>
      <c r="F163" s="4">
        <v>0</v>
      </c>
      <c r="G163" s="4">
        <v>0</v>
      </c>
      <c r="H163" s="4">
        <v>0</v>
      </c>
      <c r="I163" s="4">
        <v>0</v>
      </c>
      <c r="J163" s="4">
        <v>0</v>
      </c>
      <c r="K163" s="4">
        <v>1</v>
      </c>
      <c r="L163" s="4">
        <v>0</v>
      </c>
      <c r="M163" s="4">
        <v>0</v>
      </c>
      <c r="N163" s="4">
        <v>1</v>
      </c>
      <c r="O163" s="4">
        <v>0</v>
      </c>
      <c r="P163" s="4">
        <v>0</v>
      </c>
      <c r="Q163" s="4">
        <v>0</v>
      </c>
      <c r="R163" s="4">
        <v>0</v>
      </c>
      <c r="S163" s="4">
        <v>0</v>
      </c>
      <c r="T163" s="4">
        <v>0</v>
      </c>
      <c r="U163" s="4">
        <v>0</v>
      </c>
      <c r="V163" s="4">
        <v>0</v>
      </c>
      <c r="W163" s="4">
        <v>0</v>
      </c>
      <c r="X163" s="4">
        <v>0</v>
      </c>
      <c r="Y163" s="4">
        <v>0</v>
      </c>
      <c r="Z163" s="4">
        <v>0</v>
      </c>
      <c r="AA163" s="4">
        <v>0</v>
      </c>
      <c r="AB163" s="4">
        <v>1</v>
      </c>
      <c r="AC163" s="4">
        <v>0</v>
      </c>
      <c r="AD163" s="4">
        <v>0</v>
      </c>
      <c r="AE163" s="4">
        <v>0</v>
      </c>
      <c r="AF163" s="4">
        <v>0</v>
      </c>
      <c r="AG163" s="4">
        <v>0</v>
      </c>
      <c r="AH163" s="4">
        <v>0</v>
      </c>
      <c r="AI163" s="4">
        <v>0</v>
      </c>
      <c r="AJ163" s="4">
        <v>0</v>
      </c>
      <c r="AK163" s="4">
        <v>0</v>
      </c>
      <c r="AL163" s="4">
        <v>0</v>
      </c>
      <c r="AM163" s="4">
        <v>0</v>
      </c>
      <c r="AN163" s="4">
        <v>0</v>
      </c>
      <c r="AO163" s="4">
        <v>0</v>
      </c>
      <c r="AP163" s="4">
        <v>0</v>
      </c>
      <c r="AQ163" s="4">
        <v>0</v>
      </c>
      <c r="AR163" s="4">
        <v>0</v>
      </c>
      <c r="AS163" s="4">
        <v>0</v>
      </c>
      <c r="AT163" s="4">
        <v>0</v>
      </c>
      <c r="AU163" s="4">
        <v>0</v>
      </c>
      <c r="AV163" s="9">
        <v>0</v>
      </c>
      <c r="AW163" s="42">
        <f t="shared" si="55"/>
        <v>2</v>
      </c>
      <c r="AX163" s="40">
        <f t="shared" si="56"/>
        <v>1</v>
      </c>
      <c r="AY163" s="40">
        <f t="shared" si="57"/>
        <v>2</v>
      </c>
      <c r="AZ163" s="41">
        <f t="shared" si="58"/>
        <v>1</v>
      </c>
      <c r="BA163" s="14">
        <f t="shared" si="59"/>
        <v>3</v>
      </c>
      <c r="BB163" s="107"/>
      <c r="BC163" s="92"/>
    </row>
    <row r="164" spans="1:55" ht="14.45" customHeight="1">
      <c r="A164" s="25" t="s">
        <v>304</v>
      </c>
      <c r="B164" s="4">
        <v>0</v>
      </c>
      <c r="C164" s="4">
        <v>0</v>
      </c>
      <c r="D164" s="4">
        <v>0</v>
      </c>
      <c r="E164" s="4">
        <v>0</v>
      </c>
      <c r="F164" s="4">
        <v>0</v>
      </c>
      <c r="G164" s="4">
        <v>0</v>
      </c>
      <c r="H164" s="4">
        <v>0</v>
      </c>
      <c r="I164" s="4">
        <v>0</v>
      </c>
      <c r="J164" s="4">
        <v>0</v>
      </c>
      <c r="K164" s="4">
        <v>0</v>
      </c>
      <c r="L164" s="4">
        <v>0</v>
      </c>
      <c r="M164" s="4">
        <v>0</v>
      </c>
      <c r="N164" s="4">
        <v>0</v>
      </c>
      <c r="O164" s="4">
        <v>0</v>
      </c>
      <c r="P164" s="4">
        <v>0</v>
      </c>
      <c r="Q164" s="4">
        <v>0</v>
      </c>
      <c r="R164" s="4">
        <v>0</v>
      </c>
      <c r="S164" s="4">
        <v>0</v>
      </c>
      <c r="T164" s="4">
        <v>0</v>
      </c>
      <c r="U164" s="4">
        <v>0</v>
      </c>
      <c r="V164" s="4">
        <v>0</v>
      </c>
      <c r="W164" s="4">
        <v>0</v>
      </c>
      <c r="X164" s="4">
        <v>0</v>
      </c>
      <c r="Y164" s="4">
        <v>0</v>
      </c>
      <c r="Z164" s="4">
        <v>0</v>
      </c>
      <c r="AA164" s="4">
        <v>0</v>
      </c>
      <c r="AB164" s="4">
        <v>0</v>
      </c>
      <c r="AC164" s="4">
        <v>1</v>
      </c>
      <c r="AD164" s="4">
        <v>0</v>
      </c>
      <c r="AE164" s="4">
        <v>0</v>
      </c>
      <c r="AF164" s="4">
        <v>0</v>
      </c>
      <c r="AG164" s="4">
        <v>0</v>
      </c>
      <c r="AH164" s="4">
        <v>0</v>
      </c>
      <c r="AI164" s="4">
        <v>0</v>
      </c>
      <c r="AJ164" s="4">
        <v>0</v>
      </c>
      <c r="AK164" s="4">
        <v>0</v>
      </c>
      <c r="AL164" s="4">
        <v>0</v>
      </c>
      <c r="AM164" s="4">
        <v>0</v>
      </c>
      <c r="AN164" s="4">
        <v>0</v>
      </c>
      <c r="AO164" s="4">
        <v>0</v>
      </c>
      <c r="AP164" s="4">
        <v>0</v>
      </c>
      <c r="AQ164" s="4">
        <v>1</v>
      </c>
      <c r="AR164" s="4">
        <v>0</v>
      </c>
      <c r="AS164" s="4">
        <v>0</v>
      </c>
      <c r="AT164" s="4">
        <v>0</v>
      </c>
      <c r="AU164" s="4">
        <v>0</v>
      </c>
      <c r="AV164" s="9">
        <v>0</v>
      </c>
      <c r="AW164" s="42">
        <f t="shared" si="55"/>
        <v>0</v>
      </c>
      <c r="AX164" s="40">
        <f t="shared" si="56"/>
        <v>2</v>
      </c>
      <c r="AY164" s="40">
        <f t="shared" si="57"/>
        <v>1</v>
      </c>
      <c r="AZ164" s="41">
        <f t="shared" si="58"/>
        <v>1</v>
      </c>
      <c r="BA164" s="14">
        <f t="shared" si="59"/>
        <v>2</v>
      </c>
      <c r="BB164" s="107"/>
      <c r="BC164" s="92"/>
    </row>
    <row r="165" spans="1:55" ht="14.45" customHeight="1">
      <c r="A165" s="25" t="s">
        <v>305</v>
      </c>
      <c r="B165" s="4">
        <v>0</v>
      </c>
      <c r="C165" s="4">
        <v>0</v>
      </c>
      <c r="D165" s="4">
        <v>0</v>
      </c>
      <c r="E165" s="4">
        <v>0</v>
      </c>
      <c r="F165" s="4">
        <v>0</v>
      </c>
      <c r="G165" s="4">
        <v>0</v>
      </c>
      <c r="H165" s="4">
        <v>0</v>
      </c>
      <c r="I165" s="4">
        <v>0</v>
      </c>
      <c r="J165" s="4">
        <v>0</v>
      </c>
      <c r="K165" s="4">
        <v>0</v>
      </c>
      <c r="L165" s="4">
        <v>0</v>
      </c>
      <c r="M165" s="4">
        <v>0</v>
      </c>
      <c r="N165" s="4">
        <v>1</v>
      </c>
      <c r="O165" s="4">
        <v>0</v>
      </c>
      <c r="P165" s="4">
        <v>0</v>
      </c>
      <c r="Q165" s="4">
        <v>0</v>
      </c>
      <c r="R165" s="4">
        <v>0</v>
      </c>
      <c r="S165" s="4">
        <v>0</v>
      </c>
      <c r="T165" s="4">
        <v>0</v>
      </c>
      <c r="U165" s="4">
        <v>0</v>
      </c>
      <c r="V165" s="4">
        <v>0</v>
      </c>
      <c r="W165" s="4">
        <v>0</v>
      </c>
      <c r="X165" s="4">
        <v>0</v>
      </c>
      <c r="Y165" s="4">
        <v>0</v>
      </c>
      <c r="Z165" s="4">
        <v>0</v>
      </c>
      <c r="AA165" s="4">
        <v>0</v>
      </c>
      <c r="AB165" s="4">
        <v>0</v>
      </c>
      <c r="AC165" s="4">
        <v>0</v>
      </c>
      <c r="AD165" s="4">
        <v>0</v>
      </c>
      <c r="AE165" s="4">
        <v>0</v>
      </c>
      <c r="AF165" s="4">
        <v>0</v>
      </c>
      <c r="AG165" s="4">
        <v>0</v>
      </c>
      <c r="AH165" s="4">
        <v>0</v>
      </c>
      <c r="AI165" s="4">
        <v>0</v>
      </c>
      <c r="AJ165" s="4">
        <v>0</v>
      </c>
      <c r="AK165" s="4">
        <v>1</v>
      </c>
      <c r="AL165" s="4">
        <v>0</v>
      </c>
      <c r="AM165" s="4">
        <v>0</v>
      </c>
      <c r="AN165" s="4">
        <v>0</v>
      </c>
      <c r="AO165" s="4">
        <v>0</v>
      </c>
      <c r="AP165" s="4">
        <v>0</v>
      </c>
      <c r="AQ165" s="4">
        <v>0</v>
      </c>
      <c r="AR165" s="4">
        <v>0</v>
      </c>
      <c r="AS165" s="4">
        <v>0</v>
      </c>
      <c r="AT165" s="4">
        <v>0</v>
      </c>
      <c r="AU165" s="4">
        <v>0</v>
      </c>
      <c r="AV165" s="9">
        <v>0</v>
      </c>
      <c r="AW165" s="42">
        <f t="shared" si="55"/>
        <v>1</v>
      </c>
      <c r="AX165" s="40">
        <f t="shared" si="56"/>
        <v>1</v>
      </c>
      <c r="AY165" s="40">
        <f t="shared" si="57"/>
        <v>0</v>
      </c>
      <c r="AZ165" s="41">
        <f t="shared" si="58"/>
        <v>2</v>
      </c>
      <c r="BA165" s="14">
        <f t="shared" si="59"/>
        <v>2</v>
      </c>
      <c r="BB165" s="107"/>
      <c r="BC165" s="92"/>
    </row>
    <row r="166" spans="1:55" ht="14.45" customHeight="1">
      <c r="A166" s="25" t="s">
        <v>306</v>
      </c>
      <c r="B166" s="4">
        <v>0</v>
      </c>
      <c r="C166" s="4">
        <v>0</v>
      </c>
      <c r="D166" s="4">
        <v>0</v>
      </c>
      <c r="E166" s="4">
        <v>0</v>
      </c>
      <c r="F166" s="4">
        <v>0</v>
      </c>
      <c r="G166" s="4">
        <v>0</v>
      </c>
      <c r="H166" s="4">
        <v>0</v>
      </c>
      <c r="I166" s="4">
        <v>0</v>
      </c>
      <c r="J166" s="4">
        <v>0</v>
      </c>
      <c r="K166" s="4">
        <v>0</v>
      </c>
      <c r="L166" s="4">
        <v>0</v>
      </c>
      <c r="M166" s="4">
        <v>0</v>
      </c>
      <c r="N166" s="4">
        <v>0</v>
      </c>
      <c r="O166" s="4">
        <v>0</v>
      </c>
      <c r="P166" s="4">
        <v>0</v>
      </c>
      <c r="Q166" s="4">
        <v>0</v>
      </c>
      <c r="R166" s="4">
        <v>0</v>
      </c>
      <c r="S166" s="4">
        <v>0</v>
      </c>
      <c r="T166" s="4">
        <v>0</v>
      </c>
      <c r="U166" s="4">
        <v>0</v>
      </c>
      <c r="V166" s="4">
        <v>0</v>
      </c>
      <c r="W166" s="4">
        <v>0</v>
      </c>
      <c r="X166" s="4">
        <v>0</v>
      </c>
      <c r="Y166" s="4">
        <v>0</v>
      </c>
      <c r="Z166" s="4">
        <v>0</v>
      </c>
      <c r="AA166" s="4">
        <v>0</v>
      </c>
      <c r="AB166" s="4">
        <v>1</v>
      </c>
      <c r="AC166" s="4">
        <v>0</v>
      </c>
      <c r="AD166" s="4">
        <v>0</v>
      </c>
      <c r="AE166" s="4">
        <v>0</v>
      </c>
      <c r="AF166" s="4">
        <v>0</v>
      </c>
      <c r="AG166" s="4">
        <v>0</v>
      </c>
      <c r="AH166" s="4">
        <v>0</v>
      </c>
      <c r="AI166" s="4">
        <v>0</v>
      </c>
      <c r="AJ166" s="4">
        <v>0</v>
      </c>
      <c r="AK166" s="4">
        <v>0</v>
      </c>
      <c r="AL166" s="4">
        <v>0</v>
      </c>
      <c r="AM166" s="4">
        <v>0</v>
      </c>
      <c r="AN166" s="4">
        <v>0</v>
      </c>
      <c r="AO166" s="4">
        <v>0</v>
      </c>
      <c r="AP166" s="4">
        <v>0</v>
      </c>
      <c r="AQ166" s="4">
        <v>0</v>
      </c>
      <c r="AR166" s="4">
        <v>0</v>
      </c>
      <c r="AS166" s="4">
        <v>0</v>
      </c>
      <c r="AT166" s="4">
        <v>0</v>
      </c>
      <c r="AU166" s="4">
        <v>0</v>
      </c>
      <c r="AV166" s="9">
        <v>0</v>
      </c>
      <c r="AW166" s="42">
        <f t="shared" si="55"/>
        <v>0</v>
      </c>
      <c r="AX166" s="40">
        <f t="shared" si="56"/>
        <v>1</v>
      </c>
      <c r="AY166" s="40">
        <f t="shared" si="57"/>
        <v>1</v>
      </c>
      <c r="AZ166" s="41">
        <f t="shared" si="58"/>
        <v>0</v>
      </c>
      <c r="BA166" s="14">
        <f t="shared" si="59"/>
        <v>1</v>
      </c>
      <c r="BB166" s="107"/>
      <c r="BC166" s="92"/>
    </row>
    <row r="167" spans="1:55" ht="14.45" customHeight="1">
      <c r="A167" s="25" t="s">
        <v>307</v>
      </c>
      <c r="B167" s="4">
        <v>0</v>
      </c>
      <c r="C167" s="4">
        <v>0</v>
      </c>
      <c r="D167" s="4">
        <v>0</v>
      </c>
      <c r="E167" s="4">
        <v>0</v>
      </c>
      <c r="F167" s="4">
        <v>0</v>
      </c>
      <c r="G167" s="4">
        <v>0</v>
      </c>
      <c r="H167" s="4">
        <v>0</v>
      </c>
      <c r="I167" s="4">
        <v>0</v>
      </c>
      <c r="J167" s="4">
        <v>0</v>
      </c>
      <c r="K167" s="4">
        <v>0</v>
      </c>
      <c r="L167" s="4">
        <v>0</v>
      </c>
      <c r="M167" s="4">
        <v>0</v>
      </c>
      <c r="N167" s="4">
        <v>0</v>
      </c>
      <c r="O167" s="4">
        <v>0</v>
      </c>
      <c r="P167" s="4">
        <v>0</v>
      </c>
      <c r="Q167" s="4">
        <v>0</v>
      </c>
      <c r="R167" s="4">
        <v>0</v>
      </c>
      <c r="S167" s="4">
        <v>0</v>
      </c>
      <c r="T167" s="4">
        <v>0</v>
      </c>
      <c r="U167" s="4">
        <v>0</v>
      </c>
      <c r="V167" s="4">
        <v>0</v>
      </c>
      <c r="W167" s="4">
        <v>0</v>
      </c>
      <c r="X167" s="4">
        <v>0</v>
      </c>
      <c r="Y167" s="4">
        <v>0</v>
      </c>
      <c r="Z167" s="4">
        <v>0</v>
      </c>
      <c r="AA167" s="4">
        <v>0</v>
      </c>
      <c r="AB167" s="4">
        <v>0</v>
      </c>
      <c r="AC167" s="4">
        <v>1</v>
      </c>
      <c r="AD167" s="4">
        <v>0</v>
      </c>
      <c r="AE167" s="4">
        <v>0</v>
      </c>
      <c r="AF167" s="4">
        <v>0</v>
      </c>
      <c r="AG167" s="4">
        <v>0</v>
      </c>
      <c r="AH167" s="4">
        <v>0</v>
      </c>
      <c r="AI167" s="4">
        <v>0</v>
      </c>
      <c r="AJ167" s="4">
        <v>0</v>
      </c>
      <c r="AK167" s="4">
        <v>0</v>
      </c>
      <c r="AL167" s="4">
        <v>0</v>
      </c>
      <c r="AM167" s="4">
        <v>0</v>
      </c>
      <c r="AN167" s="4">
        <v>0</v>
      </c>
      <c r="AO167" s="4">
        <v>0</v>
      </c>
      <c r="AP167" s="4">
        <v>0</v>
      </c>
      <c r="AQ167" s="4">
        <v>0</v>
      </c>
      <c r="AR167" s="4">
        <v>0</v>
      </c>
      <c r="AS167" s="4">
        <v>0</v>
      </c>
      <c r="AT167" s="4">
        <v>0</v>
      </c>
      <c r="AU167" s="4">
        <v>0</v>
      </c>
      <c r="AV167" s="9">
        <v>0</v>
      </c>
      <c r="AW167" s="42">
        <f t="shared" si="55"/>
        <v>0</v>
      </c>
      <c r="AX167" s="40">
        <f t="shared" si="56"/>
        <v>1</v>
      </c>
      <c r="AY167" s="40">
        <f t="shared" si="57"/>
        <v>1</v>
      </c>
      <c r="AZ167" s="41">
        <f t="shared" si="58"/>
        <v>0</v>
      </c>
      <c r="BA167" s="14">
        <f t="shared" si="59"/>
        <v>1</v>
      </c>
      <c r="BB167" s="107"/>
      <c r="BC167" s="92"/>
    </row>
    <row r="168" spans="1:55" ht="14.45" customHeight="1">
      <c r="A168" s="25" t="s">
        <v>308</v>
      </c>
      <c r="B168" s="4">
        <v>0</v>
      </c>
      <c r="C168" s="4">
        <v>0</v>
      </c>
      <c r="D168" s="4">
        <v>0</v>
      </c>
      <c r="E168" s="4">
        <v>1</v>
      </c>
      <c r="F168" s="4">
        <v>0</v>
      </c>
      <c r="G168" s="4">
        <v>0</v>
      </c>
      <c r="H168" s="4">
        <v>0</v>
      </c>
      <c r="I168" s="4">
        <v>0</v>
      </c>
      <c r="J168" s="4">
        <v>0</v>
      </c>
      <c r="K168" s="4">
        <v>0</v>
      </c>
      <c r="L168" s="4">
        <v>0</v>
      </c>
      <c r="M168" s="4">
        <v>0</v>
      </c>
      <c r="N168" s="4">
        <v>0</v>
      </c>
      <c r="O168" s="4">
        <v>0</v>
      </c>
      <c r="P168" s="4">
        <v>0</v>
      </c>
      <c r="Q168" s="4">
        <v>0</v>
      </c>
      <c r="R168" s="4">
        <v>0</v>
      </c>
      <c r="S168" s="4">
        <v>0</v>
      </c>
      <c r="T168" s="4">
        <v>0</v>
      </c>
      <c r="U168" s="4">
        <v>0</v>
      </c>
      <c r="V168" s="4">
        <v>0</v>
      </c>
      <c r="W168" s="4">
        <v>0</v>
      </c>
      <c r="X168" s="4">
        <v>0</v>
      </c>
      <c r="Y168" s="4">
        <v>0</v>
      </c>
      <c r="Z168" s="4">
        <v>0</v>
      </c>
      <c r="AA168" s="4">
        <v>0</v>
      </c>
      <c r="AB168" s="4">
        <v>0</v>
      </c>
      <c r="AC168" s="4">
        <v>0</v>
      </c>
      <c r="AD168" s="4">
        <v>0</v>
      </c>
      <c r="AE168" s="4">
        <v>0</v>
      </c>
      <c r="AF168" s="4">
        <v>0</v>
      </c>
      <c r="AG168" s="4">
        <v>0</v>
      </c>
      <c r="AH168" s="4">
        <v>0</v>
      </c>
      <c r="AI168" s="4">
        <v>0</v>
      </c>
      <c r="AJ168" s="4">
        <v>0</v>
      </c>
      <c r="AK168" s="4">
        <v>0</v>
      </c>
      <c r="AL168" s="4">
        <v>0</v>
      </c>
      <c r="AM168" s="4">
        <v>0</v>
      </c>
      <c r="AN168" s="4">
        <v>0</v>
      </c>
      <c r="AO168" s="4">
        <v>0</v>
      </c>
      <c r="AP168" s="4">
        <v>0</v>
      </c>
      <c r="AQ168" s="4">
        <v>0</v>
      </c>
      <c r="AR168" s="4">
        <v>0</v>
      </c>
      <c r="AS168" s="4">
        <v>0</v>
      </c>
      <c r="AT168" s="4">
        <v>0</v>
      </c>
      <c r="AU168" s="4">
        <v>0</v>
      </c>
      <c r="AV168" s="9">
        <v>0</v>
      </c>
      <c r="AW168" s="42">
        <f t="shared" si="55"/>
        <v>1</v>
      </c>
      <c r="AX168" s="40">
        <f t="shared" si="56"/>
        <v>0</v>
      </c>
      <c r="AY168" s="40">
        <f t="shared" si="57"/>
        <v>1</v>
      </c>
      <c r="AZ168" s="41">
        <f t="shared" si="58"/>
        <v>0</v>
      </c>
      <c r="BA168" s="14">
        <f t="shared" si="59"/>
        <v>1</v>
      </c>
      <c r="BB168" s="107"/>
      <c r="BC168" s="92"/>
    </row>
    <row r="169" spans="1:55">
      <c r="A169" s="26" t="s">
        <v>309</v>
      </c>
      <c r="B169" s="27">
        <v>0</v>
      </c>
      <c r="C169" s="27">
        <v>0</v>
      </c>
      <c r="D169" s="27">
        <v>0</v>
      </c>
      <c r="E169" s="27">
        <v>0</v>
      </c>
      <c r="F169" s="27">
        <v>0</v>
      </c>
      <c r="G169" s="27">
        <v>0</v>
      </c>
      <c r="H169" s="27">
        <v>0</v>
      </c>
      <c r="I169" s="27">
        <v>0</v>
      </c>
      <c r="J169" s="27">
        <v>0</v>
      </c>
      <c r="K169" s="27">
        <v>0</v>
      </c>
      <c r="L169" s="27">
        <v>0</v>
      </c>
      <c r="M169" s="27">
        <v>0</v>
      </c>
      <c r="N169" s="27">
        <v>0</v>
      </c>
      <c r="O169" s="27">
        <v>0</v>
      </c>
      <c r="P169" s="27">
        <v>0</v>
      </c>
      <c r="Q169" s="27">
        <v>0</v>
      </c>
      <c r="R169" s="27">
        <v>0</v>
      </c>
      <c r="S169" s="27">
        <v>0</v>
      </c>
      <c r="T169" s="27">
        <v>0</v>
      </c>
      <c r="U169" s="27">
        <v>0</v>
      </c>
      <c r="V169" s="27">
        <v>0</v>
      </c>
      <c r="W169" s="27">
        <v>0</v>
      </c>
      <c r="X169" s="27">
        <v>0</v>
      </c>
      <c r="Y169" s="27">
        <v>0</v>
      </c>
      <c r="Z169" s="27">
        <v>0</v>
      </c>
      <c r="AA169" s="27">
        <v>0</v>
      </c>
      <c r="AB169" s="27">
        <v>0</v>
      </c>
      <c r="AC169" s="27">
        <v>0</v>
      </c>
      <c r="AD169" s="27">
        <v>0</v>
      </c>
      <c r="AE169" s="27">
        <v>0</v>
      </c>
      <c r="AF169" s="27">
        <v>0</v>
      </c>
      <c r="AG169" s="27">
        <v>0</v>
      </c>
      <c r="AH169" s="27">
        <v>0</v>
      </c>
      <c r="AI169" s="27">
        <v>0</v>
      </c>
      <c r="AJ169" s="27">
        <v>1</v>
      </c>
      <c r="AK169" s="27">
        <v>0</v>
      </c>
      <c r="AL169" s="27">
        <v>0</v>
      </c>
      <c r="AM169" s="27">
        <v>0</v>
      </c>
      <c r="AN169" s="27">
        <v>0</v>
      </c>
      <c r="AO169" s="27">
        <v>0</v>
      </c>
      <c r="AP169" s="27">
        <v>0</v>
      </c>
      <c r="AQ169" s="27">
        <v>0</v>
      </c>
      <c r="AR169" s="27">
        <v>0</v>
      </c>
      <c r="AS169" s="27">
        <v>0</v>
      </c>
      <c r="AT169" s="27">
        <v>0</v>
      </c>
      <c r="AU169" s="27">
        <v>0</v>
      </c>
      <c r="AV169" s="28">
        <v>0</v>
      </c>
      <c r="AW169" s="44">
        <f t="shared" si="55"/>
        <v>0</v>
      </c>
      <c r="AX169" s="45">
        <f t="shared" si="56"/>
        <v>1</v>
      </c>
      <c r="AY169" s="45">
        <f t="shared" si="57"/>
        <v>1</v>
      </c>
      <c r="AZ169" s="46">
        <f t="shared" si="58"/>
        <v>0</v>
      </c>
      <c r="BA169" s="15">
        <f t="shared" si="59"/>
        <v>1</v>
      </c>
      <c r="BB169" s="108"/>
      <c r="BC169" s="110"/>
    </row>
    <row r="170" spans="1:55">
      <c r="A170"/>
    </row>
    <row r="171" spans="1:55">
      <c r="A171"/>
    </row>
    <row r="172" spans="1:55">
      <c r="A172"/>
    </row>
    <row r="173" spans="1:55">
      <c r="A173"/>
    </row>
    <row r="174" spans="1:55">
      <c r="A174"/>
    </row>
    <row r="175" spans="1:55">
      <c r="A175"/>
    </row>
    <row r="176" spans="1:55">
      <c r="A176"/>
    </row>
    <row r="177" spans="1:1">
      <c r="A177"/>
    </row>
    <row r="178" spans="1:1">
      <c r="A178"/>
    </row>
    <row r="179" spans="1:1">
      <c r="A179"/>
    </row>
    <row r="180" spans="1:1">
      <c r="A180"/>
    </row>
    <row r="181" spans="1:1">
      <c r="A181"/>
    </row>
    <row r="182" spans="1:1">
      <c r="A182"/>
    </row>
    <row r="183" spans="1:1">
      <c r="A183"/>
    </row>
    <row r="184" spans="1:1">
      <c r="A184"/>
    </row>
    <row r="185" spans="1:1">
      <c r="A185"/>
    </row>
    <row r="186" spans="1:1">
      <c r="A186"/>
    </row>
    <row r="187" spans="1:1">
      <c r="A187"/>
    </row>
    <row r="188" spans="1:1">
      <c r="A188"/>
    </row>
    <row r="189" spans="1:1">
      <c r="A189"/>
    </row>
    <row r="190" spans="1:1">
      <c r="A190"/>
    </row>
    <row r="191" spans="1:1">
      <c r="A191"/>
    </row>
    <row r="192" spans="1:1">
      <c r="A192"/>
    </row>
    <row r="193" spans="1:1">
      <c r="A193"/>
    </row>
    <row r="194" spans="1:1">
      <c r="A194"/>
    </row>
    <row r="195" spans="1:1">
      <c r="A195"/>
    </row>
    <row r="196" spans="1:1">
      <c r="A196"/>
    </row>
    <row r="197" spans="1:1">
      <c r="A197"/>
    </row>
    <row r="198" spans="1:1">
      <c r="A198"/>
    </row>
    <row r="199" spans="1:1">
      <c r="A199"/>
    </row>
    <row r="200" spans="1:1">
      <c r="A200"/>
    </row>
    <row r="201" spans="1:1">
      <c r="A201"/>
    </row>
    <row r="202" spans="1:1">
      <c r="A202"/>
    </row>
    <row r="203" spans="1:1">
      <c r="A203"/>
    </row>
    <row r="204" spans="1:1">
      <c r="A204"/>
    </row>
    <row r="205" spans="1:1">
      <c r="A205"/>
    </row>
    <row r="206" spans="1:1">
      <c r="A206"/>
    </row>
    <row r="207" spans="1:1">
      <c r="A207"/>
    </row>
    <row r="208" spans="1:1">
      <c r="A208"/>
    </row>
    <row r="209" spans="1:1">
      <c r="A209"/>
    </row>
    <row r="210" spans="1:1">
      <c r="A210"/>
    </row>
    <row r="211" spans="1:1">
      <c r="A211"/>
    </row>
    <row r="212" spans="1:1">
      <c r="A212"/>
    </row>
    <row r="213" spans="1:1">
      <c r="A213"/>
    </row>
    <row r="214" spans="1:1">
      <c r="A214"/>
    </row>
    <row r="215" spans="1:1">
      <c r="A215"/>
    </row>
    <row r="216" spans="1:1">
      <c r="A216"/>
    </row>
    <row r="217" spans="1:1">
      <c r="A217"/>
    </row>
    <row r="218" spans="1:1">
      <c r="A218"/>
    </row>
    <row r="219" spans="1:1">
      <c r="A219"/>
    </row>
    <row r="220" spans="1:1">
      <c r="A220"/>
    </row>
    <row r="221" spans="1:1">
      <c r="A221"/>
    </row>
    <row r="222" spans="1:1">
      <c r="A222"/>
    </row>
    <row r="223" spans="1:1">
      <c r="A223"/>
    </row>
    <row r="224" spans="1:1">
      <c r="A224"/>
    </row>
    <row r="225" spans="1:1">
      <c r="A225"/>
    </row>
    <row r="226" spans="1:1">
      <c r="A226"/>
    </row>
    <row r="227" spans="1:1">
      <c r="A227"/>
    </row>
    <row r="228" spans="1:1">
      <c r="A228"/>
    </row>
    <row r="229" spans="1:1">
      <c r="A229"/>
    </row>
    <row r="230" spans="1:1">
      <c r="A230"/>
    </row>
    <row r="231" spans="1:1">
      <c r="A231"/>
    </row>
    <row r="232" spans="1:1">
      <c r="A232"/>
    </row>
    <row r="233" spans="1:1">
      <c r="A233"/>
    </row>
    <row r="234" spans="1:1">
      <c r="A234"/>
    </row>
    <row r="235" spans="1:1">
      <c r="A235"/>
    </row>
    <row r="236" spans="1:1">
      <c r="A236"/>
    </row>
    <row r="237" spans="1:1">
      <c r="A237"/>
    </row>
    <row r="238" spans="1:1">
      <c r="A238"/>
    </row>
    <row r="239" spans="1:1">
      <c r="A239"/>
    </row>
    <row r="240" spans="1:1">
      <c r="A240"/>
    </row>
    <row r="241" spans="1:1">
      <c r="A241"/>
    </row>
    <row r="242" spans="1:1">
      <c r="A242"/>
    </row>
    <row r="243" spans="1:1">
      <c r="A243"/>
    </row>
    <row r="244" spans="1:1">
      <c r="A244"/>
    </row>
    <row r="245" spans="1:1">
      <c r="A245"/>
    </row>
    <row r="246" spans="1:1">
      <c r="A246"/>
    </row>
    <row r="247" spans="1:1">
      <c r="A247"/>
    </row>
    <row r="248" spans="1:1">
      <c r="A248"/>
    </row>
    <row r="249" spans="1:1">
      <c r="A249"/>
    </row>
    <row r="250" spans="1:1">
      <c r="A250"/>
    </row>
    <row r="251" spans="1:1">
      <c r="A251"/>
    </row>
    <row r="252" spans="1:1">
      <c r="A252"/>
    </row>
    <row r="253" spans="1:1">
      <c r="A253"/>
    </row>
    <row r="254" spans="1:1">
      <c r="A254"/>
    </row>
    <row r="255" spans="1:1">
      <c r="A255"/>
    </row>
    <row r="256" spans="1:1">
      <c r="A256"/>
    </row>
    <row r="257" spans="1:1">
      <c r="A257"/>
    </row>
    <row r="258" spans="1:1">
      <c r="A258"/>
    </row>
    <row r="259" spans="1:1">
      <c r="A259"/>
    </row>
    <row r="260" spans="1:1">
      <c r="A260"/>
    </row>
    <row r="261" spans="1:1">
      <c r="A261"/>
    </row>
    <row r="262" spans="1:1">
      <c r="A262"/>
    </row>
    <row r="263" spans="1:1">
      <c r="A263"/>
    </row>
    <row r="264" spans="1:1">
      <c r="A264"/>
    </row>
    <row r="265" spans="1:1">
      <c r="A265"/>
    </row>
    <row r="266" spans="1:1">
      <c r="A266"/>
    </row>
    <row r="267" spans="1:1">
      <c r="A267"/>
    </row>
    <row r="268" spans="1:1">
      <c r="A268"/>
    </row>
    <row r="269" spans="1:1">
      <c r="A269"/>
    </row>
    <row r="270" spans="1:1">
      <c r="A270"/>
    </row>
    <row r="271" spans="1:1">
      <c r="A271"/>
    </row>
    <row r="272" spans="1:1">
      <c r="A272"/>
    </row>
    <row r="273" spans="1:1">
      <c r="A273"/>
    </row>
    <row r="274" spans="1:1">
      <c r="A274"/>
    </row>
    <row r="275" spans="1:1">
      <c r="A275"/>
    </row>
    <row r="276" spans="1:1">
      <c r="A276"/>
    </row>
    <row r="277" spans="1:1">
      <c r="A277"/>
    </row>
    <row r="278" spans="1:1">
      <c r="A278"/>
    </row>
    <row r="279" spans="1:1">
      <c r="A279"/>
    </row>
    <row r="280" spans="1:1">
      <c r="A280"/>
    </row>
    <row r="281" spans="1:1">
      <c r="A281"/>
    </row>
    <row r="282" spans="1:1">
      <c r="A282"/>
    </row>
    <row r="283" spans="1:1">
      <c r="A283"/>
    </row>
    <row r="284" spans="1:1">
      <c r="A284"/>
    </row>
    <row r="285" spans="1:1">
      <c r="A285"/>
    </row>
    <row r="286" spans="1:1">
      <c r="A286"/>
    </row>
    <row r="287" spans="1:1">
      <c r="A287"/>
    </row>
  </sheetData>
  <sortState xmlns:xlrd2="http://schemas.microsoft.com/office/spreadsheetml/2017/richdata2" ref="A149:BA169">
    <sortCondition descending="1" ref="BA149:BA169"/>
  </sortState>
  <mergeCells count="35">
    <mergeCell ref="BB41:BB52"/>
    <mergeCell ref="BB107:BB120"/>
    <mergeCell ref="BB1:BB5"/>
    <mergeCell ref="BB28:BB31"/>
    <mergeCell ref="BB33:BB39"/>
    <mergeCell ref="BB7:BB19"/>
    <mergeCell ref="BB21:BB26"/>
    <mergeCell ref="BB54:BB70"/>
    <mergeCell ref="BB95:BB99"/>
    <mergeCell ref="BB77:BB82"/>
    <mergeCell ref="BB72:BB75"/>
    <mergeCell ref="BC95:BC99"/>
    <mergeCell ref="AW1:BA3"/>
    <mergeCell ref="BC1:BC5"/>
    <mergeCell ref="BC7:BC19"/>
    <mergeCell ref="BB149:BB169"/>
    <mergeCell ref="BB84:BB93"/>
    <mergeCell ref="BB101:BB105"/>
    <mergeCell ref="BB122:BB127"/>
    <mergeCell ref="BC101:BC105"/>
    <mergeCell ref="BC107:BC120"/>
    <mergeCell ref="BC129:BC138"/>
    <mergeCell ref="BC140:BC147"/>
    <mergeCell ref="BC149:BC169"/>
    <mergeCell ref="BC122:BC127"/>
    <mergeCell ref="BB129:BB138"/>
    <mergeCell ref="BB140:BB147"/>
    <mergeCell ref="BC21:BC26"/>
    <mergeCell ref="BC28:BC31"/>
    <mergeCell ref="BC41:BC52"/>
    <mergeCell ref="BC72:BC75"/>
    <mergeCell ref="BC84:BC93"/>
    <mergeCell ref="BC77:BC82"/>
    <mergeCell ref="BC54:BC70"/>
    <mergeCell ref="BC33:BC39"/>
  </mergeCells>
  <phoneticPr fontId="7" type="noConversion"/>
  <conditionalFormatting sqref="AW129:AX138 AW122:AX127 AW72:AX75 AW54:AX70 AW7:AX19 AW28:AX31 AW33:AX39 AW84:AX93 AW101:AX105 AW107:AX120 AW140:AX147 AW149:AX169 AW41:AX52 AW77:AX82 AW95:AX99 AW21:AX26">
    <cfRule type="colorScale" priority="5">
      <colorScale>
        <cfvo type="min"/>
        <cfvo type="max"/>
        <color rgb="FFFFFF00"/>
        <color rgb="FFFF9966"/>
      </colorScale>
    </cfRule>
  </conditionalFormatting>
  <conditionalFormatting sqref="AY129:AZ138 AY122:AZ127 AY72:AZ75 AY54:AZ70 AY7:AZ19 AY28:AZ31 AY33:AZ39 AY84:AZ93 AY101:AZ105 AY107:AZ120 AY140:AZ147 AY149:AZ169 AY41:AZ52 AY77:AZ82 AY95:AZ99 AY21:AZ26">
    <cfRule type="colorScale" priority="12">
      <colorScale>
        <cfvo type="min"/>
        <cfvo type="max"/>
        <color rgb="FFFFFF00"/>
        <color rgb="FF6699FF"/>
      </colorScale>
    </cfRule>
  </conditionalFormatting>
  <conditionalFormatting sqref="BA122:BA169 BA54:BA75 BA6:BA19 BA28:BA31 BB6:BC6 BA33:BA39 BA41:BA52 BA77:BA120 BA21:BA26">
    <cfRule type="colorScale" priority="60">
      <colorScale>
        <cfvo type="min"/>
        <cfvo type="max"/>
        <color rgb="FFFFEF9C"/>
        <color rgb="FF63BE7B"/>
      </colorScale>
    </cfRule>
  </conditionalFormatting>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c228d1bd-650e-48eb-9f39-f684bd7bd257">
      <Terms xmlns="http://schemas.microsoft.com/office/infopath/2007/PartnerControls"/>
    </lcf76f155ced4ddcb4097134ff3c332f>
    <TaxCatchAll xmlns="fa0b5fe5-391f-41b6-811a-90e0518c7af2"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193A2E158ED92647AF4EE09E30C26EE1" ma:contentTypeVersion="15" ma:contentTypeDescription="Crée un document." ma:contentTypeScope="" ma:versionID="8613280934e54dd97320f0fb3b0482c0">
  <xsd:schema xmlns:xsd="http://www.w3.org/2001/XMLSchema" xmlns:xs="http://www.w3.org/2001/XMLSchema" xmlns:p="http://schemas.microsoft.com/office/2006/metadata/properties" xmlns:ns2="c228d1bd-650e-48eb-9f39-f684bd7bd257" xmlns:ns3="fa0b5fe5-391f-41b6-811a-90e0518c7af2" targetNamespace="http://schemas.microsoft.com/office/2006/metadata/properties" ma:root="true" ma:fieldsID="b173159dc18dd73eb575c3732c5504c5" ns2:_="" ns3:_="">
    <xsd:import namespace="c228d1bd-650e-48eb-9f39-f684bd7bd257"/>
    <xsd:import namespace="fa0b5fe5-391f-41b6-811a-90e0518c7af2"/>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Location"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228d1bd-650e-48eb-9f39-f684bd7bd25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dexed="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Balises d’images" ma:readOnly="false" ma:fieldId="{5cf76f15-5ced-4ddc-b409-7134ff3c332f}" ma:taxonomyMulti="true" ma:sspId="4d06f0b5-5743-41f2-90d3-b12c8ffc7f36"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Location" ma:index="20" nillable="true" ma:displayName="Location" ma:description="" ma:indexed="true" ma:internalName="MediaServiceLocation" ma:readOnly="true">
      <xsd:simpleType>
        <xsd:restriction base="dms:Text"/>
      </xsd:simpleType>
    </xsd:element>
    <xsd:element name="MediaServiceObjectDetectorVersions" ma:index="21"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fa0b5fe5-391f-41b6-811a-90e0518c7af2"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19467c31-3563-4463-b194-9d16e3020301}" ma:internalName="TaxCatchAll" ma:showField="CatchAllData" ma:web="fa0b5fe5-391f-41b6-811a-90e0518c7af2">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Partagé avec dé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EE8FA81-807B-4081-9F5F-E080AA271D21}"/>
</file>

<file path=customXml/itemProps2.xml><?xml version="1.0" encoding="utf-8"?>
<ds:datastoreItem xmlns:ds="http://schemas.openxmlformats.org/officeDocument/2006/customXml" ds:itemID="{E53731CE-9F0C-4969-83A2-17183F421E16}"/>
</file>

<file path=customXml/itemProps3.xml><?xml version="1.0" encoding="utf-8"?>
<ds:datastoreItem xmlns:ds="http://schemas.openxmlformats.org/officeDocument/2006/customXml" ds:itemID="{EA3492DC-2570-455D-A0D1-40E86ABEC8BF}"/>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Stefania CALCIATI</cp:lastModifiedBy>
  <cp:revision/>
  <dcterms:created xsi:type="dcterms:W3CDTF">2024-04-22T08:08:24Z</dcterms:created>
  <dcterms:modified xsi:type="dcterms:W3CDTF">2024-05-28T08:08:03Z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0x010100193A2E158ED92647AF4EE09E30C26EE1</vt:lpwstr>
  </property>
  <property fmtid="{D5CDD505-2E9C-101B-9397-08002B2CF9AE}" pid="3" name="MediaServiceImageTags">
    <vt:lpwstr/>
  </property>
</Properties>
</file>