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cted.sharepoint.com/sites/IMPACTUGA/Shared Documents/REACH/Ongoing_REACH/16. ECHO New Arrivals/8. Analysis/Qualitative Analysis/Approved HQ (published)/"/>
    </mc:Choice>
  </mc:AlternateContent>
  <xr:revisionPtr revIDLastSave="46" documentId="8_{9C595445-E45A-45CE-B39B-85E583D3846B}" xr6:coauthVersionLast="47" xr6:coauthVersionMax="47" xr10:uidLastSave="{36856F7F-BBB2-403A-B256-9D7A9033B749}"/>
  <bookViews>
    <workbookView xWindow="-110" yWindow="-110" windowWidth="19420" windowHeight="11500" xr2:uid="{F40B649B-7DAA-4296-82AB-C430400F2C47}"/>
  </bookViews>
  <sheets>
    <sheet name="READ_ME" sheetId="4" r:id="rId1"/>
    <sheet name="DSAG_Kampala" sheetId="3" r:id="rId2"/>
    <sheet name="DSAG_Kiryandongo"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5" i="3" l="1"/>
  <c r="T245" i="3"/>
  <c r="S245" i="3"/>
  <c r="R245" i="3"/>
  <c r="Q245" i="3"/>
  <c r="U244" i="3"/>
  <c r="T244" i="3"/>
  <c r="S244" i="3"/>
  <c r="R244" i="3"/>
  <c r="Q244" i="3"/>
  <c r="U243" i="3"/>
  <c r="T243" i="3"/>
  <c r="S243" i="3"/>
  <c r="R243" i="3"/>
  <c r="Q243" i="3"/>
  <c r="U242" i="3"/>
  <c r="T242" i="3"/>
  <c r="S242" i="3"/>
  <c r="R242" i="3"/>
  <c r="Q242" i="3"/>
  <c r="U241" i="3"/>
  <c r="T241" i="3"/>
  <c r="S241" i="3"/>
  <c r="R241" i="3"/>
  <c r="Q241" i="3"/>
  <c r="U240" i="3"/>
  <c r="T240" i="3"/>
  <c r="S240" i="3"/>
  <c r="R240" i="3"/>
  <c r="Q240" i="3"/>
  <c r="U239" i="3"/>
  <c r="T239" i="3"/>
  <c r="S239" i="3"/>
  <c r="R239" i="3"/>
  <c r="Q239" i="3"/>
  <c r="U238" i="3"/>
  <c r="T238" i="3"/>
  <c r="S238" i="3"/>
  <c r="R238" i="3"/>
  <c r="Q238" i="3"/>
  <c r="U237" i="3"/>
  <c r="T237" i="3"/>
  <c r="S237" i="3"/>
  <c r="R237" i="3"/>
  <c r="Q237" i="3"/>
  <c r="U235" i="3"/>
  <c r="T235" i="3"/>
  <c r="S235" i="3"/>
  <c r="R235" i="3"/>
  <c r="Q235" i="3"/>
  <c r="U234" i="3"/>
  <c r="T234" i="3"/>
  <c r="S234" i="3"/>
  <c r="R234" i="3"/>
  <c r="Q234" i="3"/>
  <c r="U233" i="3"/>
  <c r="T233" i="3"/>
  <c r="S233" i="3"/>
  <c r="R233" i="3"/>
  <c r="Q233" i="3"/>
  <c r="U232" i="3"/>
  <c r="T232" i="3"/>
  <c r="S232" i="3"/>
  <c r="R232" i="3"/>
  <c r="Q232" i="3"/>
  <c r="U231" i="3"/>
  <c r="T231" i="3"/>
  <c r="S231" i="3"/>
  <c r="R231" i="3"/>
  <c r="Q231" i="3"/>
  <c r="U230" i="3"/>
  <c r="T230" i="3"/>
  <c r="S230" i="3"/>
  <c r="R230" i="3"/>
  <c r="Q230" i="3"/>
  <c r="U229" i="3"/>
  <c r="T229" i="3"/>
  <c r="S229" i="3"/>
  <c r="R229" i="3"/>
  <c r="Q229" i="3"/>
  <c r="U228" i="3"/>
  <c r="T228" i="3"/>
  <c r="S228" i="3"/>
  <c r="R228" i="3"/>
  <c r="Q228" i="3"/>
  <c r="U225" i="3"/>
  <c r="T225" i="3"/>
  <c r="S225" i="3"/>
  <c r="R225" i="3"/>
  <c r="Q225" i="3"/>
  <c r="U224" i="3"/>
  <c r="T224" i="3"/>
  <c r="S224" i="3"/>
  <c r="R224" i="3"/>
  <c r="Q224" i="3"/>
  <c r="U223" i="3"/>
  <c r="T223" i="3"/>
  <c r="S223" i="3"/>
  <c r="R223" i="3"/>
  <c r="Q223" i="3"/>
  <c r="U222" i="3"/>
  <c r="T222" i="3"/>
  <c r="S222" i="3"/>
  <c r="R222" i="3"/>
  <c r="Q222" i="3"/>
  <c r="U221" i="3"/>
  <c r="T221" i="3"/>
  <c r="S221" i="3"/>
  <c r="R221" i="3"/>
  <c r="Q221" i="3"/>
  <c r="U219" i="3"/>
  <c r="T219" i="3"/>
  <c r="S219" i="3"/>
  <c r="R219" i="3"/>
  <c r="Q219" i="3"/>
  <c r="U218" i="3"/>
  <c r="T218" i="3"/>
  <c r="S218" i="3"/>
  <c r="R218" i="3"/>
  <c r="Q218" i="3"/>
  <c r="U217" i="3"/>
  <c r="T217" i="3"/>
  <c r="S217" i="3"/>
  <c r="R217" i="3"/>
  <c r="Q217" i="3"/>
  <c r="U216" i="3"/>
  <c r="T216" i="3"/>
  <c r="S216" i="3"/>
  <c r="R216" i="3"/>
  <c r="Q216" i="3"/>
  <c r="U215" i="3"/>
  <c r="T215" i="3"/>
  <c r="S215" i="3"/>
  <c r="R215" i="3"/>
  <c r="Q215" i="3"/>
  <c r="U214" i="3"/>
  <c r="T214" i="3"/>
  <c r="S214" i="3"/>
  <c r="R214" i="3"/>
  <c r="Q214" i="3"/>
  <c r="U213" i="3"/>
  <c r="T213" i="3"/>
  <c r="S213" i="3"/>
  <c r="R213" i="3"/>
  <c r="Q213" i="3"/>
  <c r="U210" i="3"/>
  <c r="T210" i="3"/>
  <c r="S210" i="3"/>
  <c r="R210" i="3"/>
  <c r="Q210" i="3"/>
  <c r="U209" i="3"/>
  <c r="T209" i="3"/>
  <c r="S209" i="3"/>
  <c r="R209" i="3"/>
  <c r="Q209" i="3"/>
  <c r="U208" i="3"/>
  <c r="T208" i="3"/>
  <c r="S208" i="3"/>
  <c r="R208" i="3"/>
  <c r="Q208" i="3"/>
  <c r="U207" i="3"/>
  <c r="T207" i="3"/>
  <c r="S207" i="3"/>
  <c r="R207" i="3"/>
  <c r="Q207" i="3"/>
  <c r="U206" i="3"/>
  <c r="T206" i="3"/>
  <c r="S206" i="3"/>
  <c r="R206" i="3"/>
  <c r="Q206" i="3"/>
  <c r="U204" i="3"/>
  <c r="T204" i="3"/>
  <c r="S204" i="3"/>
  <c r="R204" i="3"/>
  <c r="Q204" i="3"/>
  <c r="U203" i="3"/>
  <c r="T203" i="3"/>
  <c r="S203" i="3"/>
  <c r="R203" i="3"/>
  <c r="Q203" i="3"/>
  <c r="U202" i="3"/>
  <c r="T202" i="3"/>
  <c r="S202" i="3"/>
  <c r="R202" i="3"/>
  <c r="Q202" i="3"/>
  <c r="U201" i="3"/>
  <c r="T201" i="3"/>
  <c r="S201" i="3"/>
  <c r="R201" i="3"/>
  <c r="Q201" i="3"/>
  <c r="U200" i="3"/>
  <c r="T200" i="3"/>
  <c r="S200" i="3"/>
  <c r="R200" i="3"/>
  <c r="Q200" i="3"/>
  <c r="U199" i="3"/>
  <c r="T199" i="3"/>
  <c r="S199" i="3"/>
  <c r="R199" i="3"/>
  <c r="Q199" i="3"/>
  <c r="U198" i="3"/>
  <c r="T198" i="3"/>
  <c r="S198" i="3"/>
  <c r="R198" i="3"/>
  <c r="Q198" i="3"/>
  <c r="U197" i="3"/>
  <c r="T197" i="3"/>
  <c r="S197" i="3"/>
  <c r="R197" i="3"/>
  <c r="Q197" i="3"/>
  <c r="U196" i="3"/>
  <c r="T196" i="3"/>
  <c r="S196" i="3"/>
  <c r="R196" i="3"/>
  <c r="Q196" i="3"/>
  <c r="U193" i="3"/>
  <c r="T193" i="3"/>
  <c r="S193" i="3"/>
  <c r="R193" i="3"/>
  <c r="Q193" i="3"/>
  <c r="U192" i="3"/>
  <c r="T192" i="3"/>
  <c r="S192" i="3"/>
  <c r="R192" i="3"/>
  <c r="Q192" i="3"/>
  <c r="U191" i="3"/>
  <c r="T191" i="3"/>
  <c r="S191" i="3"/>
  <c r="R191" i="3"/>
  <c r="Q191" i="3"/>
  <c r="U189" i="3"/>
  <c r="T189" i="3"/>
  <c r="S189" i="3"/>
  <c r="R189" i="3"/>
  <c r="Q189" i="3"/>
  <c r="U188" i="3"/>
  <c r="T188" i="3"/>
  <c r="S188" i="3"/>
  <c r="R188" i="3"/>
  <c r="Q188" i="3"/>
  <c r="U187" i="3"/>
  <c r="T187" i="3"/>
  <c r="S187" i="3"/>
  <c r="R187" i="3"/>
  <c r="Q187" i="3"/>
  <c r="U186" i="3"/>
  <c r="T186" i="3"/>
  <c r="S186" i="3"/>
  <c r="R186" i="3"/>
  <c r="Q186" i="3"/>
  <c r="U185" i="3"/>
  <c r="T185" i="3"/>
  <c r="S185" i="3"/>
  <c r="R185" i="3"/>
  <c r="Q185" i="3"/>
  <c r="U184" i="3"/>
  <c r="T184" i="3"/>
  <c r="S184" i="3"/>
  <c r="R184" i="3"/>
  <c r="Q184" i="3"/>
  <c r="U183" i="3"/>
  <c r="T183" i="3"/>
  <c r="S183" i="3"/>
  <c r="R183" i="3"/>
  <c r="Q183" i="3"/>
  <c r="U182" i="3"/>
  <c r="T182" i="3"/>
  <c r="S182" i="3"/>
  <c r="R182" i="3"/>
  <c r="Q182" i="3"/>
  <c r="U180" i="3"/>
  <c r="T180" i="3"/>
  <c r="S180" i="3"/>
  <c r="R180" i="3"/>
  <c r="Q180" i="3"/>
  <c r="U179" i="3"/>
  <c r="T179" i="3"/>
  <c r="S179" i="3"/>
  <c r="R179" i="3"/>
  <c r="Q179" i="3"/>
  <c r="U178" i="3"/>
  <c r="T178" i="3"/>
  <c r="S178" i="3"/>
  <c r="R178" i="3"/>
  <c r="Q178" i="3"/>
  <c r="U177" i="3"/>
  <c r="T177" i="3"/>
  <c r="S177" i="3"/>
  <c r="R177" i="3"/>
  <c r="Q177" i="3"/>
  <c r="U176" i="3"/>
  <c r="T176" i="3"/>
  <c r="S176" i="3"/>
  <c r="R176" i="3"/>
  <c r="Q176" i="3"/>
  <c r="U175" i="3"/>
  <c r="T175" i="3"/>
  <c r="S175" i="3"/>
  <c r="R175" i="3"/>
  <c r="Q175" i="3"/>
  <c r="U173" i="3"/>
  <c r="T173" i="3"/>
  <c r="S173" i="3"/>
  <c r="R173" i="3"/>
  <c r="Q173" i="3"/>
  <c r="U172" i="3"/>
  <c r="T172" i="3"/>
  <c r="S172" i="3"/>
  <c r="R172" i="3"/>
  <c r="Q172" i="3"/>
  <c r="U171" i="3"/>
  <c r="T171" i="3"/>
  <c r="S171" i="3"/>
  <c r="R171" i="3"/>
  <c r="Q171" i="3"/>
  <c r="U170" i="3"/>
  <c r="T170" i="3"/>
  <c r="S170" i="3"/>
  <c r="R170" i="3"/>
  <c r="Q170" i="3"/>
  <c r="U167" i="3"/>
  <c r="T167" i="3"/>
  <c r="S167" i="3"/>
  <c r="R167" i="3"/>
  <c r="Q167" i="3"/>
  <c r="U166" i="3"/>
  <c r="T166" i="3"/>
  <c r="S166" i="3"/>
  <c r="R166" i="3"/>
  <c r="Q166" i="3"/>
  <c r="U165" i="3"/>
  <c r="T165" i="3"/>
  <c r="S165" i="3"/>
  <c r="R165" i="3"/>
  <c r="Q165" i="3"/>
  <c r="U164" i="3"/>
  <c r="T164" i="3"/>
  <c r="S164" i="3"/>
  <c r="R164" i="3"/>
  <c r="Q164" i="3"/>
  <c r="U163" i="3"/>
  <c r="T163" i="3"/>
  <c r="S163" i="3"/>
  <c r="R163" i="3"/>
  <c r="Q163" i="3"/>
  <c r="U162" i="3"/>
  <c r="T162" i="3"/>
  <c r="S162" i="3"/>
  <c r="R162" i="3"/>
  <c r="Q162" i="3"/>
  <c r="U161" i="3"/>
  <c r="T161" i="3"/>
  <c r="S161" i="3"/>
  <c r="R161" i="3"/>
  <c r="Q161" i="3"/>
  <c r="U159" i="3"/>
  <c r="T159" i="3"/>
  <c r="S159" i="3"/>
  <c r="R159" i="3"/>
  <c r="Q159" i="3"/>
  <c r="U158" i="3"/>
  <c r="T158" i="3"/>
  <c r="S158" i="3"/>
  <c r="R158" i="3"/>
  <c r="Q158" i="3"/>
  <c r="U157" i="3"/>
  <c r="T157" i="3"/>
  <c r="S157" i="3"/>
  <c r="R157" i="3"/>
  <c r="Q157" i="3"/>
  <c r="U156" i="3"/>
  <c r="T156" i="3"/>
  <c r="S156" i="3"/>
  <c r="R156" i="3"/>
  <c r="Q156" i="3"/>
  <c r="U155" i="3"/>
  <c r="T155" i="3"/>
  <c r="S155" i="3"/>
  <c r="R155" i="3"/>
  <c r="Q155" i="3"/>
  <c r="U154" i="3"/>
  <c r="T154" i="3"/>
  <c r="S154" i="3"/>
  <c r="R154" i="3"/>
  <c r="Q154" i="3"/>
  <c r="U153" i="3"/>
  <c r="T153" i="3"/>
  <c r="S153" i="3"/>
  <c r="R153" i="3"/>
  <c r="Q153" i="3"/>
  <c r="U151" i="3"/>
  <c r="T151" i="3"/>
  <c r="S151" i="3"/>
  <c r="R151" i="3"/>
  <c r="Q151" i="3"/>
  <c r="U150" i="3"/>
  <c r="T150" i="3"/>
  <c r="S150" i="3"/>
  <c r="R150" i="3"/>
  <c r="Q150" i="3"/>
  <c r="U149" i="3"/>
  <c r="T149" i="3"/>
  <c r="S149" i="3"/>
  <c r="R149" i="3"/>
  <c r="Q149" i="3"/>
  <c r="U148" i="3"/>
  <c r="T148" i="3"/>
  <c r="S148" i="3"/>
  <c r="R148" i="3"/>
  <c r="Q148" i="3"/>
  <c r="U147" i="3"/>
  <c r="T147" i="3"/>
  <c r="S147" i="3"/>
  <c r="R147" i="3"/>
  <c r="Q147" i="3"/>
  <c r="U146" i="3"/>
  <c r="T146" i="3"/>
  <c r="S146" i="3"/>
  <c r="R146" i="3"/>
  <c r="Q146" i="3"/>
  <c r="U145" i="3"/>
  <c r="T145" i="3"/>
  <c r="S145" i="3"/>
  <c r="R145" i="3"/>
  <c r="Q145" i="3"/>
  <c r="U144" i="3"/>
  <c r="T144" i="3"/>
  <c r="S144" i="3"/>
  <c r="R144" i="3"/>
  <c r="Q144" i="3"/>
  <c r="U143" i="3"/>
  <c r="T143" i="3"/>
  <c r="S143" i="3"/>
  <c r="R143" i="3"/>
  <c r="Q143" i="3"/>
  <c r="U140" i="3"/>
  <c r="T140" i="3"/>
  <c r="S140" i="3"/>
  <c r="R140" i="3"/>
  <c r="Q140" i="3"/>
  <c r="U139" i="3"/>
  <c r="T139" i="3"/>
  <c r="S139" i="3"/>
  <c r="R139" i="3"/>
  <c r="Q139" i="3"/>
  <c r="U138" i="3"/>
  <c r="T138" i="3"/>
  <c r="S138" i="3"/>
  <c r="R138" i="3"/>
  <c r="Q138" i="3"/>
  <c r="U136" i="3"/>
  <c r="T136" i="3"/>
  <c r="S136" i="3"/>
  <c r="R136" i="3"/>
  <c r="Q136" i="3"/>
  <c r="U135" i="3"/>
  <c r="T135" i="3"/>
  <c r="S135" i="3"/>
  <c r="R135" i="3"/>
  <c r="Q135" i="3"/>
  <c r="U134" i="3"/>
  <c r="T134" i="3"/>
  <c r="S134" i="3"/>
  <c r="R134" i="3"/>
  <c r="Q134" i="3"/>
  <c r="U133" i="3"/>
  <c r="T133" i="3"/>
  <c r="S133" i="3"/>
  <c r="R133" i="3"/>
  <c r="Q133" i="3"/>
  <c r="U132" i="3"/>
  <c r="T132" i="3"/>
  <c r="S132" i="3"/>
  <c r="R132" i="3"/>
  <c r="Q132" i="3"/>
  <c r="U131" i="3"/>
  <c r="T131" i="3"/>
  <c r="S131" i="3"/>
  <c r="R131" i="3"/>
  <c r="Q131" i="3"/>
  <c r="U130" i="3"/>
  <c r="T130" i="3"/>
  <c r="S130" i="3"/>
  <c r="R130" i="3"/>
  <c r="Q130" i="3"/>
  <c r="U129" i="3"/>
  <c r="T129" i="3"/>
  <c r="S129" i="3"/>
  <c r="R129" i="3"/>
  <c r="Q129" i="3"/>
  <c r="U127" i="3"/>
  <c r="T127" i="3"/>
  <c r="S127" i="3"/>
  <c r="R127" i="3"/>
  <c r="Q127" i="3"/>
  <c r="U126" i="3"/>
  <c r="T126" i="3"/>
  <c r="S126" i="3"/>
  <c r="R126" i="3"/>
  <c r="Q126" i="3"/>
  <c r="U125" i="3"/>
  <c r="T125" i="3"/>
  <c r="S125" i="3"/>
  <c r="R125" i="3"/>
  <c r="Q125" i="3"/>
  <c r="U124" i="3"/>
  <c r="T124" i="3"/>
  <c r="S124" i="3"/>
  <c r="R124" i="3"/>
  <c r="Q124" i="3"/>
  <c r="U123" i="3"/>
  <c r="T123" i="3"/>
  <c r="S123" i="3"/>
  <c r="R123" i="3"/>
  <c r="Q123" i="3"/>
  <c r="U122" i="3"/>
  <c r="T122" i="3"/>
  <c r="S122" i="3"/>
  <c r="R122" i="3"/>
  <c r="Q122" i="3"/>
  <c r="U119" i="3"/>
  <c r="T119" i="3"/>
  <c r="S119" i="3"/>
  <c r="R119" i="3"/>
  <c r="Q119" i="3"/>
  <c r="U118" i="3"/>
  <c r="T118" i="3"/>
  <c r="S118" i="3"/>
  <c r="R118" i="3"/>
  <c r="Q118" i="3"/>
  <c r="U115" i="3"/>
  <c r="T115" i="3"/>
  <c r="S115" i="3"/>
  <c r="R115" i="3"/>
  <c r="Q115" i="3"/>
  <c r="U114" i="3"/>
  <c r="T114" i="3"/>
  <c r="S114" i="3"/>
  <c r="R114" i="3"/>
  <c r="Q114" i="3"/>
  <c r="U113" i="3"/>
  <c r="T113" i="3"/>
  <c r="S113" i="3"/>
  <c r="R113" i="3"/>
  <c r="Q113" i="3"/>
  <c r="U112" i="3"/>
  <c r="T112" i="3"/>
  <c r="S112" i="3"/>
  <c r="R112" i="3"/>
  <c r="Q112" i="3"/>
  <c r="U111" i="3"/>
  <c r="T111" i="3"/>
  <c r="S111" i="3"/>
  <c r="R111" i="3"/>
  <c r="Q111" i="3"/>
  <c r="U110" i="3"/>
  <c r="T110" i="3"/>
  <c r="S110" i="3"/>
  <c r="R110" i="3"/>
  <c r="Q110" i="3"/>
  <c r="U109" i="3"/>
  <c r="T109" i="3"/>
  <c r="S109" i="3"/>
  <c r="R109" i="3"/>
  <c r="Q109" i="3"/>
  <c r="U108" i="3"/>
  <c r="T108" i="3"/>
  <c r="S108" i="3"/>
  <c r="R108" i="3"/>
  <c r="Q108" i="3"/>
  <c r="U107" i="3"/>
  <c r="T107" i="3"/>
  <c r="S107" i="3"/>
  <c r="R107" i="3"/>
  <c r="Q107" i="3"/>
  <c r="U106" i="3"/>
  <c r="T106" i="3"/>
  <c r="S106" i="3"/>
  <c r="R106" i="3"/>
  <c r="Q106" i="3"/>
  <c r="U105" i="3"/>
  <c r="T105" i="3"/>
  <c r="S105" i="3"/>
  <c r="R105" i="3"/>
  <c r="Q105" i="3"/>
  <c r="U104" i="3"/>
  <c r="T104" i="3"/>
  <c r="S104" i="3"/>
  <c r="R104" i="3"/>
  <c r="Q104" i="3"/>
  <c r="U102" i="3"/>
  <c r="T102" i="3"/>
  <c r="S102" i="3"/>
  <c r="R102" i="3"/>
  <c r="Q102" i="3"/>
  <c r="U101" i="3"/>
  <c r="T101" i="3"/>
  <c r="S101" i="3"/>
  <c r="R101" i="3"/>
  <c r="Q101" i="3"/>
  <c r="U100" i="3"/>
  <c r="T100" i="3"/>
  <c r="S100" i="3"/>
  <c r="R100" i="3"/>
  <c r="Q100" i="3"/>
  <c r="U99" i="3"/>
  <c r="T99" i="3"/>
  <c r="S99" i="3"/>
  <c r="R99" i="3"/>
  <c r="Q99" i="3"/>
  <c r="U98" i="3"/>
  <c r="T98" i="3"/>
  <c r="S98" i="3"/>
  <c r="R98" i="3"/>
  <c r="Q98" i="3"/>
  <c r="U97" i="3"/>
  <c r="T97" i="3"/>
  <c r="S97" i="3"/>
  <c r="R97" i="3"/>
  <c r="Q97" i="3"/>
  <c r="U96" i="3"/>
  <c r="T96" i="3"/>
  <c r="S96" i="3"/>
  <c r="R96" i="3"/>
  <c r="Q96" i="3"/>
  <c r="U95" i="3"/>
  <c r="T95" i="3"/>
  <c r="S95" i="3"/>
  <c r="R95" i="3"/>
  <c r="Q95" i="3"/>
  <c r="U92" i="3"/>
  <c r="T92" i="3"/>
  <c r="S92" i="3"/>
  <c r="R92" i="3"/>
  <c r="Q92" i="3"/>
  <c r="U91" i="3"/>
  <c r="T91" i="3"/>
  <c r="S91" i="3"/>
  <c r="R91" i="3"/>
  <c r="Q91" i="3"/>
  <c r="U90" i="3"/>
  <c r="T90" i="3"/>
  <c r="S90" i="3"/>
  <c r="R90" i="3"/>
  <c r="Q90" i="3"/>
  <c r="U89" i="3"/>
  <c r="T89" i="3"/>
  <c r="S89" i="3"/>
  <c r="R89" i="3"/>
  <c r="Q89" i="3"/>
  <c r="U88" i="3"/>
  <c r="T88" i="3"/>
  <c r="S88" i="3"/>
  <c r="R88" i="3"/>
  <c r="Q88" i="3"/>
  <c r="U87" i="3"/>
  <c r="T87" i="3"/>
  <c r="S87" i="3"/>
  <c r="R87" i="3"/>
  <c r="Q87" i="3"/>
  <c r="U85" i="3"/>
  <c r="T85" i="3"/>
  <c r="S85" i="3"/>
  <c r="R85" i="3"/>
  <c r="Q85" i="3"/>
  <c r="U84" i="3"/>
  <c r="T84" i="3"/>
  <c r="S84" i="3"/>
  <c r="R84" i="3"/>
  <c r="Q84" i="3"/>
  <c r="U83" i="3"/>
  <c r="T83" i="3"/>
  <c r="S83" i="3"/>
  <c r="R83" i="3"/>
  <c r="Q83" i="3"/>
  <c r="U82" i="3"/>
  <c r="T82" i="3"/>
  <c r="S82" i="3"/>
  <c r="R82" i="3"/>
  <c r="Q82" i="3"/>
  <c r="U81" i="3"/>
  <c r="T81" i="3"/>
  <c r="S81" i="3"/>
  <c r="R81" i="3"/>
  <c r="Q81" i="3"/>
  <c r="U80" i="3"/>
  <c r="T80" i="3"/>
  <c r="S80" i="3"/>
  <c r="R80" i="3"/>
  <c r="Q80" i="3"/>
  <c r="U78" i="3"/>
  <c r="T78" i="3"/>
  <c r="S78" i="3"/>
  <c r="R78" i="3"/>
  <c r="Q78" i="3"/>
  <c r="U77" i="3"/>
  <c r="T77" i="3"/>
  <c r="S77" i="3"/>
  <c r="R77" i="3"/>
  <c r="Q77" i="3"/>
  <c r="U76" i="3"/>
  <c r="T76" i="3"/>
  <c r="S76" i="3"/>
  <c r="R76" i="3"/>
  <c r="Q76" i="3"/>
  <c r="U75" i="3"/>
  <c r="T75" i="3"/>
  <c r="S75" i="3"/>
  <c r="R75" i="3"/>
  <c r="Q75" i="3"/>
  <c r="U74" i="3"/>
  <c r="T74" i="3"/>
  <c r="S74" i="3"/>
  <c r="R74" i="3"/>
  <c r="Q74" i="3"/>
  <c r="U73" i="3"/>
  <c r="T73" i="3"/>
  <c r="S73" i="3"/>
  <c r="R73" i="3"/>
  <c r="Q73" i="3"/>
  <c r="U72" i="3"/>
  <c r="T72" i="3"/>
  <c r="S72" i="3"/>
  <c r="R72" i="3"/>
  <c r="Q72" i="3"/>
  <c r="U71" i="3"/>
  <c r="T71" i="3"/>
  <c r="S71" i="3"/>
  <c r="R71" i="3"/>
  <c r="Q71" i="3"/>
  <c r="U68" i="3"/>
  <c r="T68" i="3"/>
  <c r="S68" i="3"/>
  <c r="R68" i="3"/>
  <c r="Q68" i="3"/>
  <c r="U67" i="3"/>
  <c r="T67" i="3"/>
  <c r="S67" i="3"/>
  <c r="R67" i="3"/>
  <c r="Q67" i="3"/>
  <c r="U66" i="3"/>
  <c r="T66" i="3"/>
  <c r="S66" i="3"/>
  <c r="R66" i="3"/>
  <c r="Q66" i="3"/>
  <c r="U65" i="3"/>
  <c r="T65" i="3"/>
  <c r="S65" i="3"/>
  <c r="R65" i="3"/>
  <c r="Q65" i="3"/>
  <c r="U64" i="3"/>
  <c r="T64" i="3"/>
  <c r="S64" i="3"/>
  <c r="R64" i="3"/>
  <c r="Q64" i="3"/>
  <c r="U62" i="3"/>
  <c r="T62" i="3"/>
  <c r="S62" i="3"/>
  <c r="R62" i="3"/>
  <c r="Q62" i="3"/>
  <c r="U61" i="3"/>
  <c r="T61" i="3"/>
  <c r="S61" i="3"/>
  <c r="R61" i="3"/>
  <c r="Q61" i="3"/>
  <c r="U60" i="3"/>
  <c r="T60" i="3"/>
  <c r="S60" i="3"/>
  <c r="R60" i="3"/>
  <c r="Q60" i="3"/>
  <c r="U59" i="3"/>
  <c r="T59" i="3"/>
  <c r="S59" i="3"/>
  <c r="R59" i="3"/>
  <c r="Q59" i="3"/>
  <c r="U57" i="3"/>
  <c r="T57" i="3"/>
  <c r="S57" i="3"/>
  <c r="R57" i="3"/>
  <c r="Q57" i="3"/>
  <c r="U56" i="3"/>
  <c r="T56" i="3"/>
  <c r="S56" i="3"/>
  <c r="R56" i="3"/>
  <c r="Q56" i="3"/>
  <c r="U55" i="3"/>
  <c r="T55" i="3"/>
  <c r="S55" i="3"/>
  <c r="R55" i="3"/>
  <c r="Q55" i="3"/>
  <c r="U54" i="3"/>
  <c r="T54" i="3"/>
  <c r="S54" i="3"/>
  <c r="R54" i="3"/>
  <c r="Q54" i="3"/>
  <c r="U52" i="3"/>
  <c r="T52" i="3"/>
  <c r="S52" i="3"/>
  <c r="R52" i="3"/>
  <c r="Q52" i="3"/>
  <c r="U51" i="3"/>
  <c r="T51" i="3"/>
  <c r="S51" i="3"/>
  <c r="R51" i="3"/>
  <c r="Q51" i="3"/>
  <c r="U50" i="3"/>
  <c r="T50" i="3"/>
  <c r="S50" i="3"/>
  <c r="R50" i="3"/>
  <c r="Q50" i="3"/>
  <c r="U49" i="3"/>
  <c r="T49" i="3"/>
  <c r="S49" i="3"/>
  <c r="R49" i="3"/>
  <c r="Q49" i="3"/>
  <c r="U46" i="3"/>
  <c r="T46" i="3"/>
  <c r="S46" i="3"/>
  <c r="R46" i="3"/>
  <c r="Q46" i="3"/>
  <c r="U45" i="3"/>
  <c r="T45" i="3"/>
  <c r="S45" i="3"/>
  <c r="R45" i="3"/>
  <c r="Q45" i="3"/>
  <c r="U44" i="3"/>
  <c r="T44" i="3"/>
  <c r="S44" i="3"/>
  <c r="R44" i="3"/>
  <c r="Q44" i="3"/>
  <c r="U43" i="3"/>
  <c r="T43" i="3"/>
  <c r="S43" i="3"/>
  <c r="R43" i="3"/>
  <c r="Q43" i="3"/>
  <c r="U42" i="3"/>
  <c r="T42" i="3"/>
  <c r="S42" i="3"/>
  <c r="R42" i="3"/>
  <c r="Q42" i="3"/>
  <c r="U41" i="3"/>
  <c r="T41" i="3"/>
  <c r="S41" i="3"/>
  <c r="R41" i="3"/>
  <c r="Q41" i="3"/>
  <c r="U39" i="3"/>
  <c r="T39" i="3"/>
  <c r="S39" i="3"/>
  <c r="R39" i="3"/>
  <c r="Q39" i="3"/>
  <c r="U38" i="3"/>
  <c r="T38" i="3"/>
  <c r="S38" i="3"/>
  <c r="R38" i="3"/>
  <c r="Q38" i="3"/>
  <c r="U37" i="3"/>
  <c r="T37" i="3"/>
  <c r="S37" i="3"/>
  <c r="R37" i="3"/>
  <c r="Q37" i="3"/>
  <c r="U36" i="3"/>
  <c r="T36" i="3"/>
  <c r="S36" i="3"/>
  <c r="R36" i="3"/>
  <c r="Q36" i="3"/>
  <c r="U35" i="3"/>
  <c r="T35" i="3"/>
  <c r="S35" i="3"/>
  <c r="R35" i="3"/>
  <c r="Q35" i="3"/>
  <c r="U34" i="3"/>
  <c r="T34" i="3"/>
  <c r="S34" i="3"/>
  <c r="R34" i="3"/>
  <c r="Q34" i="3"/>
  <c r="U33" i="3"/>
  <c r="T33" i="3"/>
  <c r="S33" i="3"/>
  <c r="R33" i="3"/>
  <c r="Q33" i="3"/>
  <c r="U32" i="3"/>
  <c r="T32" i="3"/>
  <c r="S32" i="3"/>
  <c r="R32" i="3"/>
  <c r="Q32" i="3"/>
  <c r="U29" i="3"/>
  <c r="T29" i="3"/>
  <c r="S29" i="3"/>
  <c r="R29" i="3"/>
  <c r="Q29" i="3"/>
  <c r="U28" i="3"/>
  <c r="T28" i="3"/>
  <c r="S28" i="3"/>
  <c r="R28" i="3"/>
  <c r="Q28" i="3"/>
  <c r="U26" i="3"/>
  <c r="T26" i="3"/>
  <c r="S26" i="3"/>
  <c r="R26" i="3"/>
  <c r="Q26" i="3"/>
  <c r="U25" i="3"/>
  <c r="T25" i="3"/>
  <c r="S25" i="3"/>
  <c r="R25" i="3"/>
  <c r="Q25" i="3"/>
  <c r="U24" i="3"/>
  <c r="T24" i="3"/>
  <c r="S24" i="3"/>
  <c r="R24" i="3"/>
  <c r="Q24" i="3"/>
  <c r="U23" i="3"/>
  <c r="T23" i="3"/>
  <c r="S23" i="3"/>
  <c r="R23" i="3"/>
  <c r="Q23" i="3"/>
  <c r="U22" i="3"/>
  <c r="T22" i="3"/>
  <c r="S22" i="3"/>
  <c r="R22" i="3"/>
  <c r="Q22" i="3"/>
  <c r="U21" i="3"/>
  <c r="T21" i="3"/>
  <c r="S21" i="3"/>
  <c r="R21" i="3"/>
  <c r="Q21" i="3"/>
  <c r="U20" i="3"/>
  <c r="T20" i="3"/>
  <c r="S20" i="3"/>
  <c r="R20" i="3"/>
  <c r="Q20" i="3"/>
  <c r="U19" i="3"/>
  <c r="T19" i="3"/>
  <c r="S19" i="3"/>
  <c r="R19" i="3"/>
  <c r="Q19" i="3"/>
  <c r="U18" i="3"/>
  <c r="T18" i="3"/>
  <c r="S18" i="3"/>
  <c r="R18" i="3"/>
  <c r="Q18" i="3"/>
  <c r="U16" i="3"/>
  <c r="T16" i="3"/>
  <c r="S16" i="3"/>
  <c r="R16" i="3"/>
  <c r="Q16" i="3"/>
  <c r="U15" i="3"/>
  <c r="T15" i="3"/>
  <c r="S15" i="3"/>
  <c r="R15" i="3"/>
  <c r="Q15" i="3"/>
  <c r="U14" i="3"/>
  <c r="T14" i="3"/>
  <c r="S14" i="3"/>
  <c r="R14" i="3"/>
  <c r="Q14" i="3"/>
  <c r="U13" i="3"/>
  <c r="T13" i="3"/>
  <c r="S13" i="3"/>
  <c r="R13" i="3"/>
  <c r="Q13" i="3"/>
  <c r="U12" i="3"/>
  <c r="T12" i="3"/>
  <c r="S12" i="3"/>
  <c r="R12" i="3"/>
  <c r="Q12" i="3"/>
  <c r="U11" i="3"/>
  <c r="T11" i="3"/>
  <c r="S11" i="3"/>
  <c r="R11" i="3"/>
  <c r="Q11" i="3"/>
  <c r="U10" i="3"/>
  <c r="T10" i="3"/>
  <c r="S10" i="3"/>
  <c r="R10" i="3"/>
  <c r="Q10" i="3"/>
  <c r="U9" i="3"/>
  <c r="T9" i="3"/>
  <c r="S9" i="3"/>
  <c r="R9" i="3"/>
  <c r="Q9" i="3"/>
  <c r="U8" i="3"/>
  <c r="T8" i="3"/>
  <c r="S8" i="3"/>
  <c r="R8" i="3"/>
  <c r="Q8" i="3"/>
</calcChain>
</file>

<file path=xl/sharedStrings.xml><?xml version="1.0" encoding="utf-8"?>
<sst xmlns="http://schemas.openxmlformats.org/spreadsheetml/2006/main" count="817" uniqueCount="719">
  <si>
    <t>Qualitative Analysis: Data Saturation and Analysis Grid (DSAG)</t>
  </si>
  <si>
    <t>About IMPACT Initiatives &amp; REACH Initiative</t>
  </si>
  <si>
    <r>
      <rPr>
        <b/>
        <sz val="12"/>
        <rFont val="Arial Narrow"/>
        <family val="2"/>
      </rPr>
      <t>IMPACT Initiatives</t>
    </r>
    <r>
      <rPr>
        <sz val="12"/>
        <rFont val="Arial Narrow"/>
        <family val="2"/>
      </rPr>
      <t xml:space="preserve"> is a Geneva-based think-and-do-tank, created in 2010. IMPACT is a member of the ACTED Group. IMPACT’s teams implement assessment, monitoring &amp; evaluation and organisational capacity-building programmes in direct partnership with aid actors or through its inter-agency initiatives, REACH and Agora. Headquartered in Geneva, IMPACT has an established field presence in over 30 countries. IMPACT’s team is composed of over 400 staff, including over 150 full-time international experts, as well as a roster of consultants, who are currently implementing over 90 programmes across Africa, Middle East and North Africa, Central and South-East Asia, and Eastern Europe.
</t>
    </r>
    <r>
      <rPr>
        <b/>
        <sz val="12"/>
        <rFont val="Arial Narrow"/>
        <family val="2"/>
      </rPr>
      <t>REACH Initiative</t>
    </r>
    <r>
      <rPr>
        <sz val="12"/>
        <rFont val="Arial Narrow"/>
        <family val="2"/>
      </rPr>
      <t xml:space="preserve">, as one of IMPACT's three initiatives, facilitates the development of information tools and products that enhance the capacity of aid actors to make evidence-based decisions in emergency, recovery and development contexts. The methodologies used by REACH include primary data collection and in-depth analysis, and all activities are conducted through inter-agency aid coordination mechanisms. REACH is a joint initiative of IMPACT Initiatives, ACTED and the United Nations Institute for Training and Research - Operational Satellite Applications Programme (UNITAR-UNOSAT). For more information, please visit our website. You can contact us directly at: geneva@reach-initiative.org and follow us on Twitter @REACH_info. </t>
    </r>
  </si>
  <si>
    <t>Click to sign up to the IMPACT-REACH Uganda Mailing List to receive reports, datasets, and analysis.</t>
  </si>
  <si>
    <t>Item</t>
  </si>
  <si>
    <t>Further information</t>
  </si>
  <si>
    <t>Background</t>
  </si>
  <si>
    <t>General Objective</t>
  </si>
  <si>
    <t>The main objective is to understand the needs and intentions of newly arrived refugees and asylum-seekers (since January 2023) from the Democratic Republic of the Congo, Ethiopia, Eritrea, Somalia and Sudan in Central and Peripheral Kampala, and among newly arrived Sudanese refugees in Kiryandongo. It aims to provide key insights to humanitarian and development actors working in Kampala and Kiryandongo, as well as the Office of the Prime Minister (OPM), donor agencies, and other stakeholders involved in the refugee response.</t>
  </si>
  <si>
    <t>Specific Objectives</t>
  </si>
  <si>
    <t>The specific objectives of this assessment are to: 
1. Understand the needs and intentions (movement dynamics and intentions, push-pull factors to Kampala, priority needs, access to basic services, livelihoods, education, people with disability and mental health and psychosocial support) of newly arrived Congolese, Ethiopians, Eritreans, Somali and Sudanese refugees and asylum-seekers in Greater Kampala. 
2. Understand the needs and intentions (movement dynamics and intentions, priority needs, access to basic services including WASH, livelihoods, education, social cohesion, people with disability and mental health and psychosocial support) of newly arrived Sudanese refugees and asylum-seekers in Kiryandongo. 
3. Provide comprehensive information on the needs and intentions of the newly arrived refugee populations in Greater Kampala and Kiryandongo to stakeholders (INGOs, NGOs, RLOs) involved in the refugee response. 
4. Analyze variations in needs and intentions of refugees and asylum seekers in Greater Kampala by country of origin.
5. Gain in-depth insights into the protection and legal needs of refugees and asylum seekers from the Democratic Republic of the Congo, Eritrea, Ethiopia, Sudan, and Somalia in Greater Kampala and or Sudanese in Kiryandongo.</t>
  </si>
  <si>
    <t>Research Questions</t>
  </si>
  <si>
    <t>1. What are the priority needs of the newly arrived refugees and asylum-seekers in Greater Kampala in terms of access to livelihoods, shelter, education, healthcare, financial services, disability and mental health and psychosocial support. How to these needs vary within the refugee population in Greater Kampala?
2. What are the push and pull factors to and from Kampala for the newly arrived refugee population and their movement intentions? 
3. What are the movement intentions for newly arrived Sudanese refugees and asylum seekers in Kiryandongo?
4. What are the priority needs of the newly arrived refugees and asylum-seekers in Kiryandongo in terms of access to livelihoods, shelter, education, healthcare, disability, mental health and psychosocial support protection, water and sanitation, and social cohesion? 
5. What are the barriers to access to basic services (livelihoods, shelter, education, healthcare, financial services, water and sanitation ) in Greater Kampala and in Kiryandongo among newly arrived Sudanese refugees and asylum-seekers? 
6. What are the protection and legal protection concerns and needs faced by the newly arrived refugees and asylum seekers in Greater Kampala and Kiryandongo? 
7. What are the key differences and similarities in the needs and intentions of newly arrived refugees and asylum-seekers in Greater Kampala, per country of origin?</t>
  </si>
  <si>
    <t>Agreement</t>
  </si>
  <si>
    <t>Methodology</t>
  </si>
  <si>
    <t>Scope</t>
  </si>
  <si>
    <t>Data collection timeline</t>
  </si>
  <si>
    <t>Terms of reference</t>
  </si>
  <si>
    <t>The ToR for this assessment can be found here</t>
  </si>
  <si>
    <t>Data analysis plan</t>
  </si>
  <si>
    <t>The DAP for this assessment can be found here</t>
  </si>
  <si>
    <t>Contact</t>
  </si>
  <si>
    <t>Leonie Borel (Senior Assessment Officer), leonie.borel@impact-initiatives.org
Theodore Jaspers (Research Manager), theodore.jaspers@impact-initiatives.org</t>
  </si>
  <si>
    <t>Sheets</t>
  </si>
  <si>
    <t>Description</t>
  </si>
  <si>
    <t>READ_ME</t>
  </si>
  <si>
    <t>Details the objectives, research questions, background, scope and timeline of this assessment.</t>
  </si>
  <si>
    <t>Analytical Method Report</t>
  </si>
  <si>
    <t xml:space="preserve">Details the objectives, data collection methods, analysis approach, assumptions, strengths, and limitations of the presentation analysis in the other sheets in the workbook. </t>
  </si>
  <si>
    <t>DSAG_Kampala</t>
  </si>
  <si>
    <t>DSAG_Kiryandongo</t>
  </si>
  <si>
    <t>Abbreviation</t>
  </si>
  <si>
    <t>Meaning</t>
  </si>
  <si>
    <t>DSAG</t>
  </si>
  <si>
    <t>Data Saturation and Analysis Grid</t>
  </si>
  <si>
    <t>FGDs</t>
  </si>
  <si>
    <t>Focus Group Discussions</t>
  </si>
  <si>
    <t>KII</t>
  </si>
  <si>
    <t>Key Informant Interview</t>
  </si>
  <si>
    <t>PWDs</t>
  </si>
  <si>
    <t xml:space="preserve">People with Disabilities </t>
  </si>
  <si>
    <t>MHPSS</t>
  </si>
  <si>
    <t>Mental Health and Psychosocial Support</t>
  </si>
  <si>
    <t>GBV</t>
  </si>
  <si>
    <t>Gender Based Violence</t>
  </si>
  <si>
    <t>WASH</t>
  </si>
  <si>
    <t>Water, Sanitation and Hygiene</t>
  </si>
  <si>
    <t/>
  </si>
  <si>
    <t>File name</t>
  </si>
  <si>
    <t>Transcript_KII_LC2_Entebbe</t>
  </si>
  <si>
    <t>Transcript_KII_RCL_LCI_Kampala</t>
  </si>
  <si>
    <t>Transcript_KII_RCL_Eritrean_Kampala</t>
  </si>
  <si>
    <t>Transcript_KII_RCL_Ethiopia_Kampala</t>
  </si>
  <si>
    <t>Transcript_KII_RLO_Sudan_Entebbe</t>
  </si>
  <si>
    <t>Transcript_KII_RLO_Sudan_Kampala</t>
  </si>
  <si>
    <t>Transcript_KII_RCL_Sudan_Kampala</t>
  </si>
  <si>
    <t>Transcript_KII_RLO_DRC_Kampala</t>
  </si>
  <si>
    <t>Transcript_KII_RCL_DRC_Kampala</t>
  </si>
  <si>
    <t>Transcript_KII_RCL_Somalia_Kampala</t>
  </si>
  <si>
    <t>Transcript_KII_RLO_Somalia_Kampala</t>
  </si>
  <si>
    <t xml:space="preserve">Sum: disaggregated by country of origin </t>
  </si>
  <si>
    <t>SUM
(total 12)</t>
  </si>
  <si>
    <t>Key Findings Summaries</t>
  </si>
  <si>
    <t>Quotes</t>
  </si>
  <si>
    <t>Type</t>
  </si>
  <si>
    <t>LC2</t>
  </si>
  <si>
    <t>RCL</t>
  </si>
  <si>
    <t>RLO</t>
  </si>
  <si>
    <t>Nationality</t>
  </si>
  <si>
    <t>All</t>
  </si>
  <si>
    <t>Eritrea</t>
  </si>
  <si>
    <t>Ethiopia</t>
  </si>
  <si>
    <t>Sudan</t>
  </si>
  <si>
    <t>DRC</t>
  </si>
  <si>
    <t>Somalia</t>
  </si>
  <si>
    <t>Location</t>
  </si>
  <si>
    <t>Entebbe</t>
  </si>
  <si>
    <t>Kampala</t>
  </si>
  <si>
    <t>Eritrea (1)</t>
  </si>
  <si>
    <t>Ethiopia (1)</t>
  </si>
  <si>
    <t>Sudan (3)</t>
  </si>
  <si>
    <t>DRC (3)</t>
  </si>
  <si>
    <t>Somalia (2)</t>
  </si>
  <si>
    <t>I. Priority Needs and Barriers</t>
  </si>
  <si>
    <t>Livelihoods</t>
  </si>
  <si>
    <t>Access barriers</t>
  </si>
  <si>
    <t>New arrivals face significant challenges in securing livelihoods due to registration delays and lack of documentation. Obtaining refugee status, work permits, and business licenses has become increasingly lengthy and restrictive, leaving many unable to access formal employment, financial services, or even SIM cards. Registration for some groups, such as Somali refugees, has been halted, further deepening economic exclusion. Language barriers also limit opportunities, especially for newly arrived refugees who struggle to communicate with employers and service providers. This forces many into low-wage, insecure jobs, with women often working in domestic labor without protections.
Legal and financial obstacles further hinder economic independence. High business license costs and lack of access to financial services prevent many from establishing stable livelihoods. Additionally, discrimination and misinformation contribute to market exploitation, job insecurity, and social tensions, limiting refugees' ability to integrate and thrive.</t>
  </si>
  <si>
    <t>Lack/no recognition of refugee identification document</t>
  </si>
  <si>
    <t>"Without proper documentation, we cannot work, open businesses, or even buy a SIM card. The process takes months, sometimes a year, leaving us stuck and unable to support ourselves"
KII, Refugee Community Leader, Ethiopia</t>
  </si>
  <si>
    <t>Lack of documents (e.g., trading licenses)</t>
  </si>
  <si>
    <t xml:space="preserve">Language </t>
  </si>
  <si>
    <t xml:space="preserve">Low wages </t>
  </si>
  <si>
    <t>Cost of businesses licences</t>
  </si>
  <si>
    <t>No long-term NGO support programs</t>
  </si>
  <si>
    <t>Skills not matching Uganda job market</t>
  </si>
  <si>
    <t>Trust and cohesion with host community</t>
  </si>
  <si>
    <t>Job security</t>
  </si>
  <si>
    <t>Market and price information/access needs</t>
  </si>
  <si>
    <t>Key informants emphasized the need for start-up capital and financial support to help refugees establish sustainable businesses. Many refugees require loans or grants to launch enterprises such as shops, bakeries, and tailoring, but lack access to formal credit systems. There is also a strong need for affordable business spaces. Informants suggested designated market areas where refugees can operate legally, as current rental costs and restrictions push many into unstable informal work. Key informants highlighted the need for vocational training to help refugees adapt to Uganda’s job market, as many arrive with skills that are not transferable. Training in tailoring, business management, and skilled trades was emphasized.
Business training and market information were highlighted as essential. Many refugees need guidance on registration, licensing, and business management to navigate Uganda’s competitive market. Training in financial literacy and access to market data would help them make informed decisions. For those in agriculture, access to land and farming tools was identified as a critical need, particularly for refugees Kampala's peripheral areas. Language barriers limit job opportunities and market access. Informants stressed the importance of English and local language training, preferably in refugee-run learning centers for a supportive environment.</t>
  </si>
  <si>
    <t>Capital for startups</t>
  </si>
  <si>
    <t>"New arrivals are always ready to do business, but they need training on how to register, operate legally, and access markets. Without proper guidance, it’s hard to succeed in such a competitive environment." 
KII, Refugee Led Organisation, Sudan
"Refugees struggle to communicate with employers, bargain in markets, and access services due to language barriers."
KII, Refugee Community Leader, Ethiopia</t>
  </si>
  <si>
    <t>Business and information training</t>
  </si>
  <si>
    <t>Refugee status limits ability to access market stalls</t>
  </si>
  <si>
    <t xml:space="preserve">Access to market information </t>
  </si>
  <si>
    <t xml:space="preserve">Guidance on business registration and legal compliance </t>
  </si>
  <si>
    <t>Competition with host community businesses</t>
  </si>
  <si>
    <t>Access to land and tools</t>
  </si>
  <si>
    <t>Facilitate access to markets/street vending</t>
  </si>
  <si>
    <t xml:space="preserve">Price facilitation surveys </t>
  </si>
  <si>
    <t>Skills and language needs</t>
  </si>
  <si>
    <t>Skills development and mindset changes</t>
  </si>
  <si>
    <t>English language trainings</t>
  </si>
  <si>
    <t>Financial Services</t>
  </si>
  <si>
    <t>Barriers to access financial services</t>
  </si>
  <si>
    <t xml:space="preserve">Key informants highlighted lack of documentation as the main barrier to financial access. Without refugee IDs or work permits, many cannot open bank accounts, secure credit, or use mobile money. Collateral requirements such as land titles and car logbooks further exclude refugees from formal loans, while financial institutions often distrust even those with refugee documentation.
Cultural and religious factors also limit access, especially for Somali and Sudanese Muslim refugees, who avoid interest-based loans. High transaction fees and double taxation on remittances add further financial strain, forcing many to rely on informal networks, exposing them to additional risks and financial losses. </t>
  </si>
  <si>
    <t>"Without proper documentation, refugees cannot open bank accounts, access credit, or even receive remittances. Even with refugee status, financial institutions often don’t trust us"
KII, Refugee Community Leader, DRC</t>
  </si>
  <si>
    <t>Refugee documentation unavailable/unaccepted</t>
  </si>
  <si>
    <t>Fees on receiving/sending remittances</t>
  </si>
  <si>
    <t xml:space="preserve">Lack of collateral for credit
</t>
  </si>
  <si>
    <t>Limited financial resources/information</t>
  </si>
  <si>
    <t>Religious barriers</t>
  </si>
  <si>
    <t>Refugees not trusted with loans/credits</t>
  </si>
  <si>
    <t>Awareness on where to access financial services</t>
  </si>
  <si>
    <t xml:space="preserve">Community based funds insufficient </t>
  </si>
  <si>
    <t>Needs to access financial services</t>
  </si>
  <si>
    <t>Key informants stressed the need for financial literacy training to help refugees manage money and sustain livelihoods. Stronger partnerships between NGOs and banks were recommended to offer low-interest loans, flexible repayment terms, and simplified account opening.
Community-led savings groups are the main financial support for undocumented refugees, but their impact is limited. Expanding microfinance programs and tailored banking solutions would improve financial inclusion.</t>
  </si>
  <si>
    <t xml:space="preserve">"Refugees need financial literacy and better access to banking services. Without proper documents, even sending or receiving money becomes a challenge"
KII, Refugee Community Leader, Sudan </t>
  </si>
  <si>
    <t>Financial literacy</t>
  </si>
  <si>
    <t>RLO, UN and community based support</t>
  </si>
  <si>
    <t xml:space="preserve">Small loans with flexible payment terms </t>
  </si>
  <si>
    <t>Digital financial services</t>
  </si>
  <si>
    <t xml:space="preserve">Refugee tailored microfinance programs </t>
  </si>
  <si>
    <t xml:space="preserve">Inclusive bank policies </t>
  </si>
  <si>
    <t>Education</t>
  </si>
  <si>
    <t>Financial barriers and support needed</t>
  </si>
  <si>
    <t>Key informants highlighted the high cost of education as a major barrier for refugee children, with even government schools requiring additional payments for fees, materials, and extracurricular activities. Many refugee households struggle to afford post-primary education, leading to high dropout rates, especially among newly arrived refugees. Access to scholarships and financial support is extremely limited, with existing programs unable to meet demand. Informants emphasized the need to expand scholarship opportunities, particularly for secondary and higher education. Lack of educational resources and career guidance also affects refugee students. Many struggle to access libraries, information on school options, and academic equivalency assessments. Additionally, language barriers create further challenges, making it harder for children to integrate into Ugandan schools. Some informants suggested community-based learning programs and a double-shift education system to support child-headed households, allowing children to both study and work to support their families.</t>
  </si>
  <si>
    <t xml:space="preserve">"Newly arrived refugees struggle to enroll their children in school because of financial challenges. Many children are not attending, and others drop out simply because their families can’t afford the fees." 
KII, Refugee Community Leader, Sudan </t>
  </si>
  <si>
    <t>School fees</t>
  </si>
  <si>
    <t xml:space="preserve">Limited scholarships </t>
  </si>
  <si>
    <t xml:space="preserve">Cost of school material </t>
  </si>
  <si>
    <t>Dropouts because of difficulties accessing schools</t>
  </si>
  <si>
    <t>Other needs</t>
  </si>
  <si>
    <t>Community based learning and resources</t>
  </si>
  <si>
    <t xml:space="preserve">Education of better quality </t>
  </si>
  <si>
    <t>Education for child headed households</t>
  </si>
  <si>
    <t>Reinforce and establish new schools</t>
  </si>
  <si>
    <t>Diploma and documentation barriers</t>
  </si>
  <si>
    <t>Key informants emphasized the difficulties refugees face in obtaining diploma equivalency, which prevents many from accessing secondary and higher education. The costly and complex process often requires verification from home institutions, which is impossible for those fleeing conflict. Some degrees, particularly from Sudan and Somalia, are not recognized, and many require certified translation into English, adding further delays and financial burdens. Language barriers also pose a major challenge, as many refugee students come from Arabic education systems and struggle to transition to Uganda’s English-based curriculum. This leads to grade placement mismatches, where older students are placed in lower classes, discouraging continued education. 
Access to information on diploma equivalency, scholarships, and affordable schools remains limited, leaving many refugees unaware of available pathways. Informants stressed the need for bridging courses, catch-up language programs, and policy reforms to ease the transition into Uganda’s education system.</t>
  </si>
  <si>
    <t xml:space="preserve">"A 15-year-old refugee can be placed in Primary One just because they don’t speak English. There must be special considerations to bridge this gap."
KII, Refugee Led Organisation, Sudan
</t>
  </si>
  <si>
    <t>High cost of diploma/curriculum equivalency</t>
  </si>
  <si>
    <t>Difficult process and lack of awareness</t>
  </si>
  <si>
    <t>Lack of documentation</t>
  </si>
  <si>
    <t xml:space="preserve">Requirement for extra courses to align credentials </t>
  </si>
  <si>
    <t>Infrastructure and institutional constraints</t>
  </si>
  <si>
    <t>Language barrier</t>
  </si>
  <si>
    <t>Diploma/curriculum equivalency</t>
  </si>
  <si>
    <t>Limited access information on schools in Uganda</t>
  </si>
  <si>
    <t>Schools not adapted for PWDs</t>
  </si>
  <si>
    <t xml:space="preserve">Security </t>
  </si>
  <si>
    <t>Health</t>
  </si>
  <si>
    <t>Barriers to access healthcare</t>
  </si>
  <si>
    <t>Key informants highlighted lack of documentation as a major barrier, with many hospitals requiring refugee IDs for treatment, delaying or denying care for unregistered refugees.
Language barriers further complicate access, as refugees who don’t speak English or Luganda struggle to communicate with medical staff. The absence of hospital interpreters forces them to rely on community translators, which is unreliable in emergencies.
Financial constraints also limit healthcare access. While some consultations are free, patients must often buy medicine privately, which many cannot afford. Long wait times and overcrowded facilities further hinder timely treatment.</t>
  </si>
  <si>
    <t>"If a refugee doesn’t speak English, they are often ignored or told to wait. Without interpreters, many struggle to explain their symptoms or follow treatment instructions." 
KII, Refugee Community Leader, Sudan</t>
  </si>
  <si>
    <t>Language barriers/no translators in hospitals</t>
  </si>
  <si>
    <t>Cost associated with services (incl. free services)</t>
  </si>
  <si>
    <t>Awareness about services for refugees/new arrivals</t>
  </si>
  <si>
    <t>Long waiting times</t>
  </si>
  <si>
    <t>Those registered in settlements do not have access to free services</t>
  </si>
  <si>
    <t>Limited access in peripheral areas</t>
  </si>
  <si>
    <t>Medication not available</t>
  </si>
  <si>
    <t>Healthcare facilities and infrastructure needs</t>
  </si>
  <si>
    <t>Key informants emphasized the need for better healthcare access, particularly for new arrivals. Many refugees live far from health centers, making it difficult to seek timely care. Establishing mobile health services and referral pathways would improve access, especially in refugee-dense areas. Other recommended to implement health assessments at entry points. 
Emergency and specialized care were also highlighted as critical gaps. Bureaucratic delays often hinder urgent treatment, and many lifesaving procedures, chronic disease management, and surgeries are not covered under free healthcare services. Faster ambulance coordination and expanded coverage for specialized treatment were recommended.
Health worker shortages and overcrowding further limit service delivery. Informants suggested increasing medical staff, training them on refugee-specific needs, and setting up additional service points to ease congestion.
Refugees also need health education on disease prevention, nutrition, family planning, and hygiene, as well as psychosocial support for trauma survivors. Expanding SGBV care, HIV services, and immunization programs would also address critical health needs.</t>
  </si>
  <si>
    <t>"If someone collapses, getting an ambulance is tedious—there are too many steps. By the time help comes, it may be too late."
KII, Refugee Community Leader, Ethiopia</t>
  </si>
  <si>
    <t>Health assessment early/entry points</t>
  </si>
  <si>
    <t>Overcrowding and lack of health professionals</t>
  </si>
  <si>
    <t xml:space="preserve">Health centers far </t>
  </si>
  <si>
    <t>Ethic and professionalism of healthcare workers</t>
  </si>
  <si>
    <t>Ambulance services</t>
  </si>
  <si>
    <t xml:space="preserve">Mobile services </t>
  </si>
  <si>
    <t>Health service needs</t>
  </si>
  <si>
    <t>Specialized/chronic illness care</t>
  </si>
  <si>
    <t>Health awareness</t>
  </si>
  <si>
    <t xml:space="preserve">Sexual and reproductive health </t>
  </si>
  <si>
    <t>Emergency care</t>
  </si>
  <si>
    <t>Elderly and PWDs not seeking healthcare</t>
  </si>
  <si>
    <t xml:space="preserve">Nutrition assistance </t>
  </si>
  <si>
    <t>Housing</t>
  </si>
  <si>
    <t>Needs to access affordable housing</t>
  </si>
  <si>
    <t>Key informants emphasized the need for cash-based support to help refugees afford rent, as many struggle to secure stable housing. Access to information on affordable, safe, and fair-priced housing was also highlighted as essential, as many refugees lack knowledge of their options and tenancy rights. There is a strong need for legal protections and tenancy agreements to prevent unfair rent increases, evictions, and exploitation by landlords. Informants also called for clear policies on rent pricing and tenant rights to ensure refugees are not overcharged or displaced without notice. Additionally, refugees need housing with access to basic services, such as running water, electricity, and sanitation. Many currently live in overcrowded spaces without reliable water sources or proper facilities, increasing health risks. Special provisions were also recommended for vulnerable groups, including single mothers, large families, elderly individuals, and people with disabilities, to ensure they have access to stable and dignified housing.</t>
  </si>
  <si>
    <t>"We need clear rent policies and legal protections—landlords can evict us anytime, raise rent without notice, and we have nowhere to turn." 
KII, Refugee Community Leader, Sudan</t>
  </si>
  <si>
    <t>Protection against evictions and stronger laws</t>
  </si>
  <si>
    <t>Housing with access to basic services (e.g., water)</t>
  </si>
  <si>
    <t>Awareness on rules and regulations of housing</t>
  </si>
  <si>
    <t>Cash based support for rent</t>
  </si>
  <si>
    <t>Safe and affordable accommodation (e.g., subsidies)</t>
  </si>
  <si>
    <t xml:space="preserve">Housing near market places and work opportunities </t>
  </si>
  <si>
    <t>Costs associated with legal protection procedure</t>
  </si>
  <si>
    <t>Housing support for the elderly, PWDs, single large, pregnant and children</t>
  </si>
  <si>
    <t>Barriers to affordable housing</t>
  </si>
  <si>
    <t>Key informants highlighted high rent costs and lack of stable income as major barriers to securing housing. Many refugees struggle to pay rent, leading to delayed payments, evictions, and overcrowding, with multiple families sharing small spaces to reduce costs. Some landlords increase rent without notice or charge refugees higher fees, assuming they receive external financial support.
Lack of legal protections and tenancy agreements leaves refugees vulnerable to evictions, exploitation, and disputes over security deposits. Without proper documentation, many cannot secure formal rental agreements, forcing them to rely on brokers who often inflate prices.
Language barriers make it difficult for refugees to negotiate fair rent or understand landlord-tenant rights, leaving them susceptible to overcharging. The absence of clear rental policies and enforcement mechanisms further contributes to instability.</t>
  </si>
  <si>
    <t>"When I first arrived, I paid 500,000 UGX for rent, while locals paid less. Without knowing the language or my rights, I had no choice but to accept it."
KII, Refugee Community Leader, Ethiopia 
"Without proper documents, we can’t sign rental agreements, and landlords can evict us anytime. There’s no security or protection for refugees." 
KII, Refugee Community Leader, Somalia</t>
  </si>
  <si>
    <t>High housing costs/no income</t>
  </si>
  <si>
    <t xml:space="preserve">Tensions between host/refugee communities on housing </t>
  </si>
  <si>
    <t>Overcrowding</t>
  </si>
  <si>
    <t>No housing policies and legal protection</t>
  </si>
  <si>
    <t>Evictions (if rent increases, someone ready to pay more)</t>
  </si>
  <si>
    <t>No formal rent agreement</t>
  </si>
  <si>
    <t>No adequate documentation</t>
  </si>
  <si>
    <t>Requirement for deposit</t>
  </si>
  <si>
    <t>Reliance on brokers (expensive)</t>
  </si>
  <si>
    <t>Difficulties for larger family housing</t>
  </si>
  <si>
    <t>Discrimination</t>
  </si>
  <si>
    <t>Language</t>
  </si>
  <si>
    <t>II. Difference in needs and barriers between registered and unregistered refugees/asylum seekers</t>
  </si>
  <si>
    <t>Registered/unregistered difference</t>
  </si>
  <si>
    <t xml:space="preserve">No difference in priority needs and barriers </t>
  </si>
  <si>
    <t>Some key informants noted that registered and unregistered refugees face similar barriers, particularly in housing, healthcare, financial services, and livelihoods, though unregistered refugees face additional challenges in securing legal protections and formal services.</t>
  </si>
  <si>
    <t>n.a</t>
  </si>
  <si>
    <t>Unregistered by choice (to not be identified)</t>
  </si>
  <si>
    <t xml:space="preserve"> Additional/different priority needs and barriers for unregistered HHs</t>
  </si>
  <si>
    <t>Security and legal risks for unregistered</t>
  </si>
  <si>
    <t>Key informants highlighted that unregistered refugees face greater vulnerability to exploitation, arrest, and deportation due to their lack of documentation. Without registration, they struggle to access legal protection, basic services, and financial resources, often relying on informal networks that expose them to extortion and insecurity.
Additionally, many live in fear of police harassment and restricted movement, making it harder to seek employment or report crimes. Some refugees avoid registration due to fear or lack of information, further increasing their risk of being manipulated or taken advantage of.</t>
  </si>
  <si>
    <t>"Without a refugee ID, most depend on informal networks to access services like registering a SIM card—and are often exploited."
KII, Refugee Community Leader, Ethiopia</t>
  </si>
  <si>
    <t xml:space="preserve">Risk of exploitation and extortion </t>
  </si>
  <si>
    <t>Fear of suspect for crimes</t>
  </si>
  <si>
    <t>Fear of deportation</t>
  </si>
  <si>
    <t>Vulnerability to exploitation</t>
  </si>
  <si>
    <t>Fear of deportation or status denial</t>
  </si>
  <si>
    <t xml:space="preserve">Fear of registration </t>
  </si>
  <si>
    <t>No access to basic services</t>
  </si>
  <si>
    <t>Key informants emphasized that unregistered refugees face significant restrictions in accessing essential services, employment, and legal protection. Without documentation, they cannot legally work, register businesses, or secure stable housing, often facing discrimination from landlords and employers.
Access to mobile money and financial services is also restricted, as asylum seekers are only allowed temporary SIM cards, which are often disconnected after a few months. Many humanitarian programs require proof of long-term stay, excluding newly arrived, unregistered refugees from financial and social assistance programs. The lack of legal protection further limits their ability to report crimes, access justice, or move freely, increasing their vulnerability to arrest and insecurity.</t>
  </si>
  <si>
    <t>"From education to jobs, you can’t access anything without an ID." 
KII, Refugee Lead Organisation, DRC</t>
  </si>
  <si>
    <t>Limited access to legal protection services</t>
  </si>
  <si>
    <t>Limited access to livelihood opportunities</t>
  </si>
  <si>
    <t xml:space="preserve">Exclusion from services </t>
  </si>
  <si>
    <t xml:space="preserve">Limited access to sim cards/mobile money </t>
  </si>
  <si>
    <t xml:space="preserve">Higher security fee housing for unregistered </t>
  </si>
  <si>
    <t>Housing discrimination (preference for HH with documents)</t>
  </si>
  <si>
    <t>No access to schools</t>
  </si>
  <si>
    <t xml:space="preserve">No access to business registration </t>
  </si>
  <si>
    <t>Community integration</t>
  </si>
  <si>
    <t>Key informants mentioned that unregistered refugees struggle to integrate into the community, often feeling isolated and vulnerable until their status is recognized. Limited freedom of movement further restricts their ability to engage in social and economic activities. Community leaders provide some support, but their capacity to assist is limited without formal registration.</t>
  </si>
  <si>
    <t>"They often find it hard to integrate and may feel vulnerable and isolated until their status is registered."
KII, Refugee Community Leader, Ethiopia</t>
  </si>
  <si>
    <t>Can not move freely, feel isolated</t>
  </si>
  <si>
    <t>Limited access to refugee community networks</t>
  </si>
  <si>
    <t>Limited assistance from refugee leaders</t>
  </si>
  <si>
    <t>III. Push factor out of settlements and pull factors to Greater Kampala</t>
  </si>
  <si>
    <t>Push factors out of settlements</t>
  </si>
  <si>
    <t>Lack of food (incl. reduced cash assistance)</t>
  </si>
  <si>
    <t>Key informants highlighted economic hardship, inadequate services, and security concerns as key reasons why refugees leave settlements for urban areas like Kampala. Many struggle to survive on insufficient food rations and limited cash assistance, making it difficult to support their families. Lack of job opportunities in settlements forces refugees to seek income in cities, where they engage in small businesses or casual labor. Access to clean water, healthcare, and education in settlements is also a challenge. Some refugees, particularly those with chronic illnesses, find it difficult to access consistent medical treatment, while others cite poor school quality as a reason for relocating.
Security concerns further drive movement, with some refugees fearing persecution or targeted violence in settlements due to connections with conflicts in their home countries. Cultural factors, such as housing structures that do not align with traditional family customs, also contribute to relocation.</t>
  </si>
  <si>
    <t>"People used to stay in the settlements because they were getting food, but now, with food rations cut, they see no reason to stay."
KII, Refugee Led Organisation, DRC</t>
  </si>
  <si>
    <t>Lack of work opportunities</t>
  </si>
  <si>
    <t>Safety issues</t>
  </si>
  <si>
    <t>Water scarcity and WASH issues</t>
  </si>
  <si>
    <t xml:space="preserve">Poor education </t>
  </si>
  <si>
    <t>Poor access to medical services</t>
  </si>
  <si>
    <t>High rates of malaria and typhoid</t>
  </si>
  <si>
    <t>Religious norms and values</t>
  </si>
  <si>
    <t xml:space="preserve">Lack of fair and effective legal services </t>
  </si>
  <si>
    <t xml:space="preserve">Pull factors to Kampala </t>
  </si>
  <si>
    <t>Available livelihood opportunities</t>
  </si>
  <si>
    <t>Key informants mentioned job opportunities, better services, and social connections as key reasons why refugees move to Kampala instead of staying in settlements. Many refugees seek employment, including casual labor and business opportunities, which are more readily available in the city. Access to better healthcare, education, and other essential services was another major factor. Some refugees require specialized medical treatment that is not available in settlements, while others move to ensure their children receive quality education. Social and cultural reasons also play a role. Many refugees prefer urban life, especially those who lived in cities before displacement, while others move to join family and community networks that provide support. Security concerns were also noted, with some refugees choosing Kampala to avoid persecution or conflict-related threats in settlements.</t>
  </si>
  <si>
    <t>"Some refugees flee conflict only to find themselves living alongside their persecutors in settlements. In the city, they can disappear and feel safer." 
KII, Refugee Led Organisation, DRC</t>
  </si>
  <si>
    <t>Access to health services</t>
  </si>
  <si>
    <t xml:space="preserve">Urban adaptation and lifestyle preference </t>
  </si>
  <si>
    <t xml:space="preserve">Access to quality education </t>
  </si>
  <si>
    <t>Safety and security</t>
  </si>
  <si>
    <t>Family and friends</t>
  </si>
  <si>
    <t>Community based assistance from leaders and fellow refugees</t>
  </si>
  <si>
    <t xml:space="preserve">Pull factors to peripheral Kampala </t>
  </si>
  <si>
    <t>Affordable cost of living</t>
  </si>
  <si>
    <t>Key informants highlighted lower living costs, security concerns, and access to land as key reasons why refugees settle in areas like Entebbe, Wakiso, Mukono, and Bombo. Housing and school fees are significantly cheaper compared to central Kampala, making these areas more affordable for those with limited income. Some refugees feel safer in less crowded environments, as Kampala’s high population and visibility can increase their sense of insecurity. Others prefer legal services in peripheral areas, which are less congested and more responsive to refugee cases.
For those engaged in agriculture, access to land for farming offers a more sustainable livelihood, which is not possible in Kampala. Additionally, some refugees find it easier to adapt to semi-urban life, especially those who were not used to living in large cities before displacement.</t>
  </si>
  <si>
    <t>"Life in the settlements is too hard, but Kampala is too expensive—so many of us settle in the middle, where housing is cheaper, and we can farm." 
KII, Refugee Community Leader, Ethiopia</t>
  </si>
  <si>
    <t xml:space="preserve">Agricultural livelihood opportunities </t>
  </si>
  <si>
    <t>Education accessibility</t>
  </si>
  <si>
    <t xml:space="preserve">Better legal services </t>
  </si>
  <si>
    <t xml:space="preserve">Convenient access to basic services </t>
  </si>
  <si>
    <t>IV. Protection</t>
  </si>
  <si>
    <t>People with Disabilities (PWDs)</t>
  </si>
  <si>
    <t xml:space="preserve">Isolation </t>
  </si>
  <si>
    <t>Key informants mentioned that PWDs face high risks of violence, neglect, and exclusion, often within their own families. Limited access to mobility aids, healthcare, and safe transportation further isolates them, increasing vulnerability. Women and girls with disabilities face compounded risks of gender-based violence (GBV) with even fewer protection options due to social exclusion and mobility constraints. Protection services remain inadequate, leaving many without support.</t>
  </si>
  <si>
    <t>"Women and girls with disabilities are at even greater risk of violence, yet have the least access to protection."
KII, Refugee Led Organisation, Somalia</t>
  </si>
  <si>
    <t>Violence and segregation</t>
  </si>
  <si>
    <t>Lack awareness about their rights</t>
  </si>
  <si>
    <t>Compounded threats of GBV on women and girls with disabilities</t>
  </si>
  <si>
    <t xml:space="preserve">Children </t>
  </si>
  <si>
    <t>Separated/unaccompanied children exploitation</t>
  </si>
  <si>
    <t xml:space="preserve">Key informants highlighted that children, especially unaccompanied minors, face significant protection risks due to lack of identification and legal status. Many are vulnerable to GBV and exploitation, including forced labor and trafficking, with some being sent to places like Libya and Morocco under false promises of employment. Child neglect and malnutrition are also widespread, particularly for families who cannot access sufficient food or clean water. </t>
  </si>
  <si>
    <t>"Children who arrive unaccompanied or separated from their parents are vulnerable to exploitation since they are not identified and protected."
KII, Refugee Led Organisation, Sudan</t>
  </si>
  <si>
    <t>Neglect</t>
  </si>
  <si>
    <t>Violence</t>
  </si>
  <si>
    <t>Malnutrition and inadequate food intake in children</t>
  </si>
  <si>
    <t>Forced marriages</t>
  </si>
  <si>
    <t>Out of school children exploitation</t>
  </si>
  <si>
    <t>Women</t>
  </si>
  <si>
    <t>Sexual violence</t>
  </si>
  <si>
    <t>Key informants mentioned that women, particularly single mothers and refugees without proper documentation, are highly vulnerable to gender-based violence (GBV) and exploitation. Many women face sexual violence, limited access to healthcare, especially maternal and reproductive services, and trauma-related violence.
There is a clear need for counseling, psychosocial support, and information on rights to ensure women’s protection. Lack of documentation makes it difficult for women to report GBV, leaving them without the necessary support and safety.</t>
  </si>
  <si>
    <t>"Women when raped cannot speak out. They need to be sensitized and assured of safety once they speak out."
KII, Refugee Led Organisation, Somalia</t>
  </si>
  <si>
    <t>Gender based violence</t>
  </si>
  <si>
    <t>Improve safety after women speak out</t>
  </si>
  <si>
    <t>Awareness on protection services</t>
  </si>
  <si>
    <t>Single mother at risk of exploitation</t>
  </si>
  <si>
    <t>Exploitation due to no documentation</t>
  </si>
  <si>
    <t>Shelter to ensure protection</t>
  </si>
  <si>
    <t>Lack of access to basic needs impacting protection</t>
  </si>
  <si>
    <t>Protection procedures</t>
  </si>
  <si>
    <t>Lack of protection</t>
  </si>
  <si>
    <t>Key informants highlighted delays in documentation and protection services, leaving refugees vulnerable to exploitation and violence. Protection referral pathways need to be revised to ensure timely feedback and effective services. Refugees facing trauma or persecution often resort to negative coping strategies due to inadequate support.</t>
  </si>
  <si>
    <t>"When refugees seek protection, they often face long delays and lack of feedback, which forces them into dangerous situations or negative coping strategies."
KII, Refugee Community Leader, Ethiopia</t>
  </si>
  <si>
    <t>Long procedures to ensure protection</t>
  </si>
  <si>
    <t xml:space="preserve">Legal protection (registration) </t>
  </si>
  <si>
    <t>Barriers to registration in Kampala</t>
  </si>
  <si>
    <t>Key informants mentioned significant barriers in the refugee registration process, including lack of information, long delays, and unnecessary costs. Many refugees are unaware of where to go for registration services or face difficulties in accessing language support due to the absence of translation services. Additionally, some refugees are asked to pay money during registration, even though the process is meant to be free.
The registration process is lengthy and inconsistent, with some refugees waiting for years to obtain necessary documents, such as family attestation cards. Asylum-seekers also face complications with the frequent renewals of asylum seeker certificates, which are tedious and costly.
Some newly arrived refugees choose not to register due to the long travel distances back to entry points/settlements, lack of resources, or fear of being targeted. Some also face challenges in accessing legal representation or counseling, leaving them without proper guidance throughout the process.</t>
  </si>
  <si>
    <t>"Many refugees do not know who to approach or where to go for help during the registration process, and the long travel distances and costs are major barriers to accessing the necessary services."
KII, Refugee Led Organisation, Sudan</t>
  </si>
  <si>
    <t>Difficult and long process</t>
  </si>
  <si>
    <t xml:space="preserve">Lack of awareness on registration procedures </t>
  </si>
  <si>
    <t>Refugees have to pay for a free services</t>
  </si>
  <si>
    <t>Must go back to entry points/settlements</t>
  </si>
  <si>
    <t>Language barriers</t>
  </si>
  <si>
    <t>Inefficient registration process</t>
  </si>
  <si>
    <t>Suspension of registration for certain nationalities</t>
  </si>
  <si>
    <t xml:space="preserve">High cost of legal appeals </t>
  </si>
  <si>
    <t>Continuous update of asylum seeker certificates is tedious</t>
  </si>
  <si>
    <t>Needs for registration in Kampala</t>
  </si>
  <si>
    <t>Key informants emphasized the need for a faster registration process for newly arrived refugees to ensure they can access basic services, legal protection, and formal employment. There is a strong demand for clear referral pathways to help refugees navigate the registration process and connect to the appropriate services. Informants also pointed out the lack of legal information and support for refugees facing registration difficulties, particularly for those who cannot afford legal services to appeal rejections or resolve issues related to their status</t>
  </si>
  <si>
    <t>"Refugees need clear information on the registration process and support to obtain their status documents, as without them, they cannot access health care, education, or employment."
KII, Refugee Led Organisation, Sudan</t>
  </si>
  <si>
    <t xml:space="preserve">Addressing documentation barriers </t>
  </si>
  <si>
    <t>Referral pathways on services available</t>
  </si>
  <si>
    <t>Support to reach out to unregistered refugees/asylum seekers</t>
  </si>
  <si>
    <t xml:space="preserve">Access to affordable legal information </t>
  </si>
  <si>
    <t xml:space="preserve">Immediate registration to access services </t>
  </si>
  <si>
    <t>V. People with disabilities (PWDs)</t>
  </si>
  <si>
    <t>Needs of PWDs</t>
  </si>
  <si>
    <t>Financial support for access to basic needs</t>
  </si>
  <si>
    <t>Informants identified several critical needs for refugees with disabilities (PWDs). These include access to medical assistance, specialized aids like wheelchairs and walking sticks, and cash-based support to meet their basic needs. Psychosocial support is also crucial to help PWDs cope with isolation and stigma.
Many PWDs require support devices to assist with mobility and daily tasks, while others face barriers to education and housing, as facilities are often not disability-friendly. There is also a strong need for financial support to help PWDs sustain themselves, as many face challenges in accessing employment or self-employment opportunities due to discrimination or lack of skills.</t>
  </si>
  <si>
    <t>"People living with disabilities need support devices, shelter adapted for mobility, and access to basic services like healthcare and education."
KII, Refugee Led Organisation, Somalia</t>
  </si>
  <si>
    <t xml:space="preserve">Specialised healthcare and psychosocial support </t>
  </si>
  <si>
    <t>Access to assistive devices</t>
  </si>
  <si>
    <t>Disability friendly housing</t>
  </si>
  <si>
    <t>Skilling and business support</t>
  </si>
  <si>
    <t>Awareness to reducing stigma/discrimination surrounding PWDs</t>
  </si>
  <si>
    <t>Community support</t>
  </si>
  <si>
    <t>Barriers faced by PWDs</t>
  </si>
  <si>
    <t xml:space="preserve">Lack of awareness of services </t>
  </si>
  <si>
    <t>Key informants highlighted several significant barriers that refugees with disabilities (PWDs) face. These include lack of access to mobility aids, such as wheelchairs and walking sticks, and difficulty accessing specialized healthcare. Stigma and discrimination, both within the refugee community and from the host population, exacerbate the challenges. Many PWDs also face limited access to education due to the lack of disability-friendly facilities, such as ramps and specialized learning environments. Additionally, poverty and lack of financial support hinder their ability to afford basic needs and medical care.</t>
  </si>
  <si>
    <t>"PWDs face significant barriers such as lack of mobility aids, inadequate healthcare access, and insufficient educational facilities, making it difficult for them to fully integrate into society." 
KII, Refugee Community Leader, DRC</t>
  </si>
  <si>
    <t xml:space="preserve">Absence of targeted assistance </t>
  </si>
  <si>
    <t>Stigmatisation and discrimination</t>
  </si>
  <si>
    <t>Isolation (incl.physical accessibility)</t>
  </si>
  <si>
    <t>Cost of services</t>
  </si>
  <si>
    <t>VI. Mental Health and Psychosocial Support (MHPSS)</t>
  </si>
  <si>
    <t>Needs to improve access MHPSS</t>
  </si>
  <si>
    <t>Counselling sessions</t>
  </si>
  <si>
    <t>Key informants mentioned several critical needs for refugees with mental health and psychosocial support (MHPSS) concerns. These include psychosocial counseling, rehabilitation, and specific medication, as well as social support groups to help refugees cope with stress, trauma, and mental health issues. Early identification of mental health concerns is emphasized to ensure timely intervention, as many refugees do not receive support until their condition has significantly deteriorated. Counseling services by trained professionals are considered essential, and community sensitization is needed to reduce the stigma surrounding mental health issues and encourage help-seeking behavior. Informants also emphasized the need for safe and accessible mental health services, with some suggesting the creation of refugee-led support groups or centers that could offer peer support in familiar languages. Additionally, vocational training programs are seen as a helpful complement to MHPSS services, as they can provide refugees with opportunities to engage in meaningful activities while managing mental health challenges.</t>
  </si>
  <si>
    <t>"There is a need for early identification of mental health issues before they progress to later, more difficult stages." 
KII, Refugee Led Organisation, Sudan</t>
  </si>
  <si>
    <t>Increase availability of MHPSS services in refugee areas</t>
  </si>
  <si>
    <t xml:space="preserve">Peer support and empowerment </t>
  </si>
  <si>
    <t>Awareness and early identification of MHPSS</t>
  </si>
  <si>
    <t>Community awareness to reduce stigma</t>
  </si>
  <si>
    <t>Refugee led mental health support</t>
  </si>
  <si>
    <t>Medication</t>
  </si>
  <si>
    <t>Rehabilitation</t>
  </si>
  <si>
    <t>Barriers to access MHPSS</t>
  </si>
  <si>
    <t xml:space="preserve">Lack of MHPSS services awareness </t>
  </si>
  <si>
    <t>Informants highlighted several barriers preventing refugees from accessing MHPSS services. A key issue is the lack of awareness about the available support, as many refugees don’t know where to seek help. Financial constraints also play a significant role, as mental health treatment is expensive, making it out of reach for many. Moreover, there are no designated mental health centers for refugees, and existing public services are often under-equipped. 
Stigma surrounding mental health is another major barrier, with many refugees reluctant to seek help due to fear of being judged or ostracized. Language barriers further complicate communication about mental health issues, leaving many refugees without the ability to express their concerns properly. The absence of early screening and identification of mental health issues at reception centers also means that problems go unnoticed until they reach more severe stages.</t>
  </si>
  <si>
    <t>"New arrivals with mental health concerns need psychosocial counselling and rehabilitation, but they are often unaware of where to seek help or how to access it."
KII, Refugee Community Leader, Eritrea</t>
  </si>
  <si>
    <t>Lack of services for early identification and treatment</t>
  </si>
  <si>
    <t xml:space="preserve">Stigma and social isolation </t>
  </si>
  <si>
    <t>Financial constraints (can not afford treatment)</t>
  </si>
  <si>
    <t>Limited MHPSS services for refugees</t>
  </si>
  <si>
    <t>Limited MHPSS professionals and awareness</t>
  </si>
  <si>
    <t>Lack of documentation to access MHPSS services</t>
  </si>
  <si>
    <t>Long waiting time between MHPSS appointments</t>
  </si>
  <si>
    <t xml:space="preserve">Language barriers </t>
  </si>
  <si>
    <t>VII. Community relations</t>
  </si>
  <si>
    <t>Communities affected by tensions</t>
  </si>
  <si>
    <t>Refugees</t>
  </si>
  <si>
    <t xml:space="preserve">Key informants mentioned that both refugees and host communities are affected by communal tensions, if any, since they live side by side. </t>
  </si>
  <si>
    <t>Host communities</t>
  </si>
  <si>
    <t>Tensions</t>
  </si>
  <si>
    <t>Cultural differences</t>
  </si>
  <si>
    <t>Tensions among refugee populations arise from several factors. Cultural differences between refugees from different countries, such as Sudanese, South Sudanese, and DRC refugees, create misunderstandings and conflicts. These cultural differences can include habits, behaviors, and lifestyle choices.  Additionally, language barriers contribute to a lack of understanding and communication between refugees, further escalating conflicts. Evictions and land disputes also create significant tension between refugees and host communities.</t>
  </si>
  <si>
    <t>"Refugees often experience arguments due to language barriers and different cultural habits, and evictions and land disputes only increase the tension within the community." 
KII, LCI, Kampala</t>
  </si>
  <si>
    <t>Evictions increase tensions</t>
  </si>
  <si>
    <t>No tensions</t>
  </si>
  <si>
    <t>Transcript_FGD_women_cluster leaders_SD_Kiryandongo</t>
  </si>
  <si>
    <t>Transcript_FGD_men_cluster leaders_SD_Kiryandongo</t>
  </si>
  <si>
    <t>Transcript_KII_market commitees_reception market_Male_Kiyandongo</t>
  </si>
  <si>
    <t>Transcript_KII_market Commitees_Town clerk_Male_Kiryandongo</t>
  </si>
  <si>
    <t>Transcript_KII_MHPSS_Kiryandongo</t>
  </si>
  <si>
    <t>Transcript_KII_protection_Kiryandongo</t>
  </si>
  <si>
    <t>Transcript_KII_PWD RWC III_Male_Kiryandongo</t>
  </si>
  <si>
    <t>Transcript_KII_registration_legal services_Kiryandongo</t>
  </si>
  <si>
    <t>Transcript_KII_RWC3_Kiryandongo</t>
  </si>
  <si>
    <t>Sum 
(total:7)</t>
  </si>
  <si>
    <t>Type interview</t>
  </si>
  <si>
    <t>FGD</t>
  </si>
  <si>
    <t>Area of expertise</t>
  </si>
  <si>
    <t>Self organised Sudanese leaders</t>
  </si>
  <si>
    <t>Protection</t>
  </si>
  <si>
    <t>PWD</t>
  </si>
  <si>
    <t>Registration</t>
  </si>
  <si>
    <t>Perceived weak NGO support</t>
  </si>
  <si>
    <t xml:space="preserve">Food insecurity was reported as a major challenge in Kiryandongo, with many refugees struggling to access sufficient food. Initial assistance provided upon arrival has been gradually reduced, leaving households increasingly vulnerable. Some refugees rely on community kitchens, but these are not enough to meet the needs of those without regular food assistance. Limited land allocation further restricts the ability to grow food, as the small plots provided are unsuitable for productive farming. While some organizations distribute seeds, refugees frequently mention that there is little space to cultivate them.
Lack of employment opportunities remains a key barrier to self-reliance. Many Sudanese refugees were previously professionals, including teachers, medical workers, and business owners, but now face significant difficulties securing jobs. Language barriers, perceived discrimination, and the inability to validate professional qualifications prevent them from accessing formal employment. The process of equating certificates is expensive and requires travel to Kampala, making it inaccessible to most. Those who do find work are often paid extremely low wages, leaving them unable to meet their basic needs.
Starting a business is also a challenge, as most refugees do not have the capital to invest. While some organizations provide financial support, the amounts given are often too small to make a meaningful impact. The high cost of renting business space further limits opportunities, pushing many into small-scale informal trade. Women and vulnerable households face additional difficulties, as they lack both financial resources and external support to engage in income-generating activities.
Concerns about the effectiveness of humanitarian support were commonly raised, with refugees feeling that aid organizations conduct assessments but fail to implement meaningful solutions. Complaints about missing food rations and delays in assistance have largely gone unanswered. Frustration over the lack of support has led some refugees to return to Sudan, feeling that conditions in the settlement are unsustainable. 
Women and girls in Kiryandongo face acute challenges, particularly in securing livelihoods and economic independence. Widows and female-headed households struggle to find employment due to language barriers, unrecognized qualifications, and discrimination. Many rely on limited aid or community support, as caregiving responsibilities restrict their ability to work. Young girls, especially those unaccompanied, face heightened vulnerability, with early marriage often used as a survival strategy. </t>
  </si>
  <si>
    <t>"There is a need of land for agriculture. If people were to have enough land for cultivation we won’t be crying for food and other basic household needs. The piece of land given to us is not sufficient enough to support any productive form of agriculture."
FGD, self-organized Sudanese leaders, men
"Most of people came from Sudan and they had job and office and now they need to plant. And not a lot of things are growing, onions, tomatoes, potatoes, and the only thing that grows is maize. Most of them did not know how to grow, most women like to work but most of them can’t do anything about this."
FGD, self-organized Sudanese leader, women</t>
  </si>
  <si>
    <t>Ineffective NGO implementation</t>
  </si>
  <si>
    <t>Delayed problem resolution</t>
  </si>
  <si>
    <t>Loss of hope among refugees</t>
  </si>
  <si>
    <t xml:space="preserve">Food security </t>
  </si>
  <si>
    <t>Insufficient food ration (Categorization)</t>
  </si>
  <si>
    <t>Inadequate support from partners</t>
  </si>
  <si>
    <t>Compensation for missed food distributions</t>
  </si>
  <si>
    <t>Dependence on UN food assistance</t>
  </si>
  <si>
    <t>Partner support in providing food</t>
  </si>
  <si>
    <t>Access to farming land</t>
  </si>
  <si>
    <t>Small size of allocated plots</t>
  </si>
  <si>
    <t>Inadequate land allocation</t>
  </si>
  <si>
    <t>Low agricultural productivity</t>
  </si>
  <si>
    <t>Limited access to faming land</t>
  </si>
  <si>
    <t>Unrealistic farming solutions</t>
  </si>
  <si>
    <t>Employment and economic inclusion</t>
  </si>
  <si>
    <t>Lack of job opportunities for qualified refugees</t>
  </si>
  <si>
    <t>Difficulties recognizing qualifications to UG standards</t>
  </si>
  <si>
    <t>Dependence on remittances/NGO support</t>
  </si>
  <si>
    <t>No stable income opportunities</t>
  </si>
  <si>
    <t>Low wages</t>
  </si>
  <si>
    <t>Limited access to financial support</t>
  </si>
  <si>
    <t>Language barrier limiting access to employment</t>
  </si>
  <si>
    <t>Perceived discrimination in the job market</t>
  </si>
  <si>
    <t>Business and entrepreneurship</t>
  </si>
  <si>
    <t>Startup funds for business-oriented refugees</t>
  </si>
  <si>
    <t>Business-oriented nature of the new arrivals</t>
  </si>
  <si>
    <t>Difficulties obtaining work permits</t>
  </si>
  <si>
    <t>Limited group based funding</t>
  </si>
  <si>
    <t>Off-farm business support</t>
  </si>
  <si>
    <t>High cost of renting land</t>
  </si>
  <si>
    <t>Gender-specific challenges</t>
  </si>
  <si>
    <t>Financial support for women and low-income groups</t>
  </si>
  <si>
    <t>Many women are alone (Female headed households)</t>
  </si>
  <si>
    <t>Child-headed households that can't support themselves</t>
  </si>
  <si>
    <t>Financial services</t>
  </si>
  <si>
    <t>Challenges in accessing loans from financial institutions</t>
  </si>
  <si>
    <t>Access to financial services remains a significant challenge for Sudanese refugees in Kiryandongo. Many do not attempt to open bank accounts due to a lack of savings, while those seeking loans face multiple barriers. Without collateral, refugees are considered high-risk by financial institutions, which often refuse to lend to them. Even when loans are available, high interest rates and religious restrictions discourage borrowing. Some who have taken loans struggle to repay them, as limited market opportunities prevent businesses from generating enough income. In many cases, loans are used for immediate survival needs rather than investment, further deepening financial insecurity.  
Mobile money services provide some financial flexibility, particularly for those receiving cash assistance through humanitarian partners. However, these payments are often insufficient to cover business or education-related expenses. Community leaders suggest that if financial institutions remain unwilling to lend, implementing partners could play a role in bridging this gap. A structured approach, where business-oriented refugees receive targeted financial support with oversight from humanitarian organizations, could enable them to grow businesses, improve household incomes, and increase school enrollment for their children. Without such interventions, economic opportunities for refugees remain severely limited, preventing long-term self-reliance.</t>
  </si>
  <si>
    <t>Difficulties, no collateral</t>
  </si>
  <si>
    <t>Lack of alternative financial support</t>
  </si>
  <si>
    <t>No money to put in banks</t>
  </si>
  <si>
    <t>Partner support in accessing loans</t>
  </si>
  <si>
    <t>Concerns about loan repayment</t>
  </si>
  <si>
    <t>Religious restrictions in taking loans</t>
  </si>
  <si>
    <t>Importance of accessing financial services</t>
  </si>
  <si>
    <t>Support through mobile money (CVA)</t>
  </si>
  <si>
    <t>Used to buy food</t>
  </si>
  <si>
    <t>Support for livelihoods</t>
  </si>
  <si>
    <t>Improving education access</t>
  </si>
  <si>
    <t>Financial service access not relevant</t>
  </si>
  <si>
    <t>Lack of customers for trade</t>
  </si>
  <si>
    <t>Little income from trading/market opportunities for sustainability</t>
  </si>
  <si>
    <t>Diploma equivalency</t>
  </si>
  <si>
    <t>Education remains a major challenge for Sudanese refugees in Kiryandongo, with financial barriers, overcrowding, and language difficulties limiting access. While primary education is available, fees for PTA contributions, exams, uniforms, and transport make it unaffordable for many families, forcing children to drop out. Scholarships are scarce, especially for higher education, and students who began university in Sudan struggle to continue due to financial constraints and difficulties in equating their qualifications.  
Language barriers prevent many from advancing, as Sudanese students are placed in lower grade levels due to their lack of English proficiency, discouraging attendance. Overcrowded classrooms and a shortage of teachers further impact learning, while a lack of school materials and uniforms adds to the challenges. Girls frequently miss school due to the lack of menstrual hygiene products, and families report safety concerns, including harassment and discrimination against Sudanese students.  
For adults, higher education remains inaccessible, as equating academic certificates requires costly travel to Kampala. Without recognition of their qualifications, many remain unemployed. Refugees highlight the need for fee waivers, expanded scholarships, and language support to improve access to education.</t>
  </si>
  <si>
    <t>"To me there is need to bring the service of equating academic papers nearer to refugees. Preferably in the settlement. If not, the refugees should be facilitated to go to Kampala to equate their paper."
FGD, self-organized Sudanese leaders, men 
"Overcrowding in classrooms. Here in the settlement, in one primary school you may find over 2500 pupils in school which was meant for 500 pupils; in one classroom you may find over 200 pupils. This makes quality learning almost impossible."
FGD, self-organized Sudanese leaders, men</t>
  </si>
  <si>
    <t>Complex equivalence procedures</t>
  </si>
  <si>
    <t>Lack of documents</t>
  </si>
  <si>
    <t>High fees for document verification</t>
  </si>
  <si>
    <t>Need to travel to Kampala to equate papers</t>
  </si>
  <si>
    <t>Financial constraints</t>
  </si>
  <si>
    <t>Difficulties to pay school fees</t>
  </si>
  <si>
    <t>Need for support programs/scholarships</t>
  </si>
  <si>
    <t>Additional costs for other scholastic materials and transport</t>
  </si>
  <si>
    <t>Violence and harassment in schools</t>
  </si>
  <si>
    <t>Discrimination in schools</t>
  </si>
  <si>
    <t>Teachers beating learners for asking questions</t>
  </si>
  <si>
    <t xml:space="preserve">Harassment of SD female and male learners </t>
  </si>
  <si>
    <t>Infrastructure</t>
  </si>
  <si>
    <t>Need for child friendly spaces</t>
  </si>
  <si>
    <t>Lack of adult education programs</t>
  </si>
  <si>
    <t>Inadequate school infrastructure</t>
  </si>
  <si>
    <t>No nearby secondary schools</t>
  </si>
  <si>
    <t>Others</t>
  </si>
  <si>
    <t>Climate hazards</t>
  </si>
  <si>
    <t>WFP categorization</t>
  </si>
  <si>
    <t>Short enrollment period for the new arrivals</t>
  </si>
  <si>
    <t>Interrupted education</t>
  </si>
  <si>
    <t>Housing/Shelter</t>
  </si>
  <si>
    <t>Safety and security issues</t>
  </si>
  <si>
    <t>Housing conditions for Sudanese refugees in Kiryandongo are extremely poor, with temporary shelters made of tarpaulin and poles offering little protection against harsh weather. Many shelters collapse due to heavy rain and strong winds, leaving families exposed. The materials provided upon arrival were intended as temporary solutions, but without additional support, refugees lack the resources to build stronger homes. Some manage to construct more durable structures, but many remain in unsafe, overcrowded conditions.  
Lack of privacy is a major issue, particularly for women and families. Many households consist of a single room where entire families sleep, cook, and live together, creating discomfort and social strain. Women-headed households are especially vulnerable, often left with only tarp tents that offer little security. Reports of break-ins and theft are common, adding to concerns about personal safety.  
Health risks are also linked to inadequate housing. Poor ventilation makes shelters unbearably hot during the day and cold and damp at night. The lack of lighting increases the risk of attacks by animals, including dogs and snakes, while pests such as rats destroy household items. Community members stress the urgent need for durable building materials to replace failing tarpaulin shelters. Without external support, many remain stuck in inadequate housing, unable to rebuild or improve their living conditions.</t>
  </si>
  <si>
    <t xml:space="preserve">"In the plot they make shelter, the weather is very cold, the rain comes it is very cold and wet and water gets inside. During the night very cold and during the day very hot. There are health problems associated with this "
FGD, self-organized Sudanese leaders, women
"Bad person can get access in the house any time being it day or night because there is no doors in these temporal shelters."
FGD, self-organized Sudanese leaders, men
"You find that in some cases the mother stands the whole night maybe with the oldest child holding the house so that the wind will not blow it off. In the morning when you see how people are stressed, you cannot believe your eyes, so shelter is still a big problem."
KII, KCW III, Kiryandongo </t>
  </si>
  <si>
    <t>Risk of shelter collapsing</t>
  </si>
  <si>
    <t>Threats from wild/stray animals</t>
  </si>
  <si>
    <t>Frequent break-ins and theft</t>
  </si>
  <si>
    <t>Poor housing conditions</t>
  </si>
  <si>
    <t>Temporary shelters</t>
  </si>
  <si>
    <t>Damage from weather conditions</t>
  </si>
  <si>
    <t>Extreme temperatures inside shelters</t>
  </si>
  <si>
    <t>Overcrowding and lack of privacy</t>
  </si>
  <si>
    <t>No proper cooking space (hazard)</t>
  </si>
  <si>
    <t>No lighting at night</t>
  </si>
  <si>
    <t>Presence of rats and pests</t>
  </si>
  <si>
    <t>Humid grounds in shelter</t>
  </si>
  <si>
    <t>High stress due to poor housing conditions</t>
  </si>
  <si>
    <t>Limited finances to improve/build housing</t>
  </si>
  <si>
    <t>Women, children, PSN more at risk</t>
  </si>
  <si>
    <t>Durable solutions/stronger material</t>
  </si>
  <si>
    <t xml:space="preserve">Health </t>
  </si>
  <si>
    <t>Emergency and referral services</t>
  </si>
  <si>
    <t>Sudanese refugees in Kiryandongo described healthcare as unreliable and inadequate, with chronic illnesses like diabetes and thyroid conditions often going untreated. Emergency services are slow to respond, forcing many to rely on boda-bodas for transport, while overcrowded health centers leave patients sharing beds or sleeping on the floor. They spoke of severe shortages of medicine and trained staff, with some avoiding medical care altogether, saying there is little point in seeking help when no treatment is available. Many also feel discriminated against, as Ugandan patients are prioritized for care. Language barriers further complicate access, and unpaid interpreters who previously helped have stopped assisting.  
Despite the refugee population in Kiryandongo growing significantly, refugee mentioned that health services have not expanded to meet the need. Limited funding means referrals take months, essential medicines are unavailable, and health workers struggle to provide adequate care. Refugees expressed frustration and fear; many avoid seeking treatment altogether, saying there is little point in going to a clinic where no help is available.</t>
  </si>
  <si>
    <t xml:space="preserve"> Referral delays</t>
  </si>
  <si>
    <t xml:space="preserve"> Inadequate ambulance availability</t>
  </si>
  <si>
    <t xml:space="preserve"> Limited emergency response</t>
  </si>
  <si>
    <t>Healthcare facilities and infrastructure</t>
  </si>
  <si>
    <t>Lack of medical equipment and services</t>
  </si>
  <si>
    <t>Overcrowded health centers</t>
  </si>
  <si>
    <t>Budget not adjusted to population growth</t>
  </si>
  <si>
    <t>Limited support for local health workers and midwives</t>
  </si>
  <si>
    <t xml:space="preserve"> Specialized treatment and medicine</t>
  </si>
  <si>
    <t>Lack of specialized treatment</t>
  </si>
  <si>
    <t>High cost of medicine</t>
  </si>
  <si>
    <t>Language and cultural barriers</t>
  </si>
  <si>
    <t>Host communities relying on health centers in settlement</t>
  </si>
  <si>
    <t>Discrimination based on ethnicity</t>
  </si>
  <si>
    <t>Lack of trust for health workers</t>
  </si>
  <si>
    <t>Challenges for women and people with disabilities</t>
  </si>
  <si>
    <t>Water, Sanitation and Hygiene (WASH)</t>
  </si>
  <si>
    <t>Access to latrines</t>
  </si>
  <si>
    <t>Sudanese refugees in Kiryandongo described long distances to water supplies, water shortages, with boreholes frequently breaking down and clean water often unavailable. It was mentioned that several households rely on salty or surface water from ponds, exposing them to water-borne diseases. Those who can afford it buy clean water at high prices, but most cannot. Long queues at water points are common, and tensions sometimes lead to violence, particularly affecting women. During the dry season, the situation worsens, forcing people to travel long distances in search of water.  
Sanitation was reported also a major issue. While some communal latrines exist, they lack proper doors, roofs, and handwashing stations, offering little privacy or hygiene. Many refugees cannot afford to build their own, and some resort to open defecation. Women avoid using latrines at night out of fear and instead rely on buckets or makeshift diapers inside their homes. Lack of water also affects menstrual hygiene, with girls missing school due to the inability to properly wash reusable sanitary pads.  
As the refugee population continues to grow, access to safe water and sanitation remains critically inadequate. Refugees emphasized the urgent need for more water sources, repairs to broken boreholes, and better latrine facilities to improve hygiene and safety in the settlement.</t>
  </si>
  <si>
    <t>"Even if you dig your own latrines, they brough the slab latrines for them, but what after that? They need money to build, to cover the latrines. If it is not covered it can be dangerous, the diseases can be spreading. They are not building their own because no money, or they build their own, but it is dangerous, not covered, the latrines are likely to flood."
FGD, self-organized Sudanese leaders, women
"People are force to use surface water from ponds which poses community risk of contracting water borne diseases"
FGD, self-organized Sudanese leaders, men
"The few boreholes we have are not safe for some of us. Women sometimes face violence at the water points"
FGD, self-organized Sudanese leaders, men</t>
  </si>
  <si>
    <t>Shortage of HH latrines</t>
  </si>
  <si>
    <t>Reliance on communal/public latrines</t>
  </si>
  <si>
    <t>Lack of privacy</t>
  </si>
  <si>
    <t>Women avoid using latrines at night</t>
  </si>
  <si>
    <t>People have resorted to open defecation</t>
  </si>
  <si>
    <t>No handwashing facilities at the public latrines</t>
  </si>
  <si>
    <t>Access to clean water</t>
  </si>
  <si>
    <t xml:space="preserve"> Increased risk of GBV</t>
  </si>
  <si>
    <t xml:space="preserve"> Costs to access clean water</t>
  </si>
  <si>
    <t xml:space="preserve"> Water shortages</t>
  </si>
  <si>
    <t xml:space="preserve"> Broken boreholes and pumps</t>
  </si>
  <si>
    <t xml:space="preserve"> Risk of waterborne diseases/unsafe hygiene</t>
  </si>
  <si>
    <t xml:space="preserve"> Distance to access water</t>
  </si>
  <si>
    <t xml:space="preserve"> Partner support in addressing water shortage challenges</t>
  </si>
  <si>
    <t xml:space="preserve"> Conflicts over water access</t>
  </si>
  <si>
    <t xml:space="preserve"> Long queues</t>
  </si>
  <si>
    <t xml:space="preserve"> Shortage of clean drinking water</t>
  </si>
  <si>
    <t xml:space="preserve"> Reliance on unsafe water sources</t>
  </si>
  <si>
    <t xml:space="preserve"> Water from the pumps is salty and not safe</t>
  </si>
  <si>
    <t>II. Push and Pull factor to and from Kiryandongo</t>
  </si>
  <si>
    <t>Push out of Kiryandongo</t>
  </si>
  <si>
    <t>Family and religious connections</t>
  </si>
  <si>
    <t>Sudanese refugees are leaving Kiryandongo due to poor living conditions, lack of services, and social tensions. Many struggle with the remote environment, poor housing, inadequate healthcare, and unclean water, while those with financial means prefer to move to Kampala or other towns where they can access better education, healthcare, and business opportunities. Some are supported by religious networks or family connections abroad, allowing them to relocate more easily.
Social and political factors also contribute to movement. Some refugees arrived expecting safety but found themselves living in fear, prompting them to leave. Others, particularly former government officials, NGO workers, and business owners, feel unable to adapt to life in the settlement. Frustration with camp leadership and perceived mismanagement has further fueled distrust.
For many, Kiryandongo is not a long-term option. Those with the means to leave often do, seeking better opportunities and living conditions elsewhere.</t>
  </si>
  <si>
    <t>"Remoteness of areas; because they are not used to leaving in place with bush, they feel uncomfortable living in such environment. These are mainly people who where living in cities when they were in Sudan."
FGD, self-organized Sudanese leaders, men
"There are those who came from Sudan with expectations to find a peaceful environment but when they arrived here they are mixed up with people with whom they had problem when they were in Sudan. So they end up leaving the settlement going either to Kampala or any other places."
FGD, self-organized Sudanese leaders, men</t>
  </si>
  <si>
    <t>Personal and social networks</t>
  </si>
  <si>
    <t>Religious and cultural connections</t>
  </si>
  <si>
    <t>Limited access to basic services</t>
  </si>
  <si>
    <t>Poor shelter and WASH conditions</t>
  </si>
  <si>
    <t>Lack of quality education</t>
  </si>
  <si>
    <t>Inadequate healthcare</t>
  </si>
  <si>
    <t>Poor water quality</t>
  </si>
  <si>
    <t>Unfamiliar and challenging environment</t>
  </si>
  <si>
    <t>Inability to adapt to settlement conditions</t>
  </si>
  <si>
    <t>Remoteness of settlement</t>
  </si>
  <si>
    <t>Economic and social mobility</t>
  </si>
  <si>
    <t>Employment and business opportunities</t>
  </si>
  <si>
    <t>Wealthier individuals choosing urban life</t>
  </si>
  <si>
    <t>Settlement conditions and tensions</t>
  </si>
  <si>
    <t>Conflicts within the settlement</t>
  </si>
  <si>
    <t>Leadership concerns</t>
  </si>
  <si>
    <t>Pull to Kampala</t>
  </si>
  <si>
    <t>Registration and documentation</t>
  </si>
  <si>
    <t>Many Sudanese refugees move to Kampala for better education, business opportunities, and living conditions. Some come to Kiryandongo only to register for refugee status, then return to the city where they have stronger economic prospects and social networks. Kampala has long been a hub for Sudanese traders, with religious and community support systems making it easier to settle. For some, it is also a stepping stone for leaving Uganda altogether.</t>
  </si>
  <si>
    <t>"After getting refugee status, they go back to Kampala because there they have good education for their children, good business opportunities and better living conditions."
FGD, self-organized Sudanese leaders, men</t>
  </si>
  <si>
    <t>Better access to services</t>
  </si>
  <si>
    <t>Hopes for resettlement</t>
  </si>
  <si>
    <t>Established Sudanese business networks</t>
  </si>
  <si>
    <t>Religious and community support</t>
  </si>
  <si>
    <t>III. Communal Relations</t>
  </si>
  <si>
    <t>Population interactions</t>
  </si>
  <si>
    <t>Theft and security issues</t>
  </si>
  <si>
    <t>Sudanese refugees in Kiryandongo reported facing growing tensions with both 'old cases' refugees and the host community, driven by disputes over land, services, and social divisions. Many 'old cases' who arrived earlier resent the allocation of land and resources to new Sudanese arrivals, seeing it as a reduction of their own share. This has led to conflicts over water points, food distribution, and schools, with Sudanese refugees often reporting discrimination and exclusion in these spaces. At health centers, staff are said to prioritize their own community (e.g., South Sudanese), making it harder for Sudanese refugees to access care.
Tensions extend beyond the settlement, with frequent theft, attacks, and harassment in nearby towns. Sudanese refugees, perceived as having money, are reported being targeted, especially at night. Businesses owned by Sudanese refugees have also caused friction, as local Ugandan traders feel displaced by those who can afford higher rents and larger investments. 
Frustration also exists among 'old cases', who feel neglected as aid efforts focus on new arrivals. Some 'old cases' feel Sudanese refugees receive preferential treatment, while they continue to struggle without support. Even within the Sudanese refugee community, class and religious divisions influence opportunities, with wealthier arrivals using connections abroad to improve their situation, further deepening inequality. These growing divisions threaten the stability of the settlement.</t>
  </si>
  <si>
    <t>Theft</t>
  </si>
  <si>
    <t>Perceived lack of justice</t>
  </si>
  <si>
    <t>Criminals within refugee groups</t>
  </si>
  <si>
    <t>Tensions and disputes</t>
  </si>
  <si>
    <t>Isolation of new arrivals</t>
  </si>
  <si>
    <t>Land and livestock disputes</t>
  </si>
  <si>
    <t>Historical context</t>
  </si>
  <si>
    <t>Tensions with host community</t>
  </si>
  <si>
    <t>Tensions on support prioritization</t>
  </si>
  <si>
    <t xml:space="preserve">Cultural and religious differences </t>
  </si>
  <si>
    <t>Locations of tensions</t>
  </si>
  <si>
    <t>Market places</t>
  </si>
  <si>
    <t>Health centers</t>
  </si>
  <si>
    <t>Food distribution points</t>
  </si>
  <si>
    <t>Water points</t>
  </si>
  <si>
    <t>Bweyale town and surrounding areas</t>
  </si>
  <si>
    <t>Schools</t>
  </si>
  <si>
    <t>Consequences of tensions</t>
  </si>
  <si>
    <t>Some Sudanese refugees feel isolated by the Nuer community, saying they are looked at as if they are not human. This has led many to withdraw from social interactions, avoiding casual conversations or engagement. Despite these divisions, some acknowledge efforts by NRC to promote peaceful coexistence through community dialogues. While a few small changes are visible, refugees feel that more work is needed to rebuild trust between new Sudanese arrivals and the older South Sudanese refugee caseload. Local leaders encourage new arrivals not to isolate themselves, emphasizing that, despite past conflicts, they are all refugees facing the same struggles.</t>
  </si>
  <si>
    <t>Fear</t>
  </si>
  <si>
    <t>Community engagements</t>
  </si>
  <si>
    <t>Impact on service delivery</t>
  </si>
  <si>
    <t>Segregation in public spaces</t>
  </si>
  <si>
    <t>No visible marks yet</t>
  </si>
  <si>
    <t>New arrivals integrating in the market/business landscape</t>
  </si>
  <si>
    <t>Economic competition and market dominance</t>
  </si>
  <si>
    <t>Sudanese refugees in Kiryandongo are quickly establishing businesses, renting shops, lodges, and restaurants, particularly in Bweyale town. Seen as highly enterprising, many have integrated into retail, food, and carpentry, though language barriers initially made communication difficult.
While no major tensions have emerged, competition has caused silent frustrations, as some local traders struggle to keep up and have even given up their businesses. Some suggest organizing local business owners and providing financial support to level the playing field.
A growing concern is waste management, as the increasing population has overwhelmed garbage collection services. Despite these issues, Sudanese refugees are integrating well, taking advantage of Uganda’s open market system to build their livelihoods.</t>
  </si>
  <si>
    <t>Struggles to keep up market infrastructure and services</t>
  </si>
  <si>
    <t>No conflict in business integration of new arrivals</t>
  </si>
  <si>
    <t>Language and communication barriers</t>
  </si>
  <si>
    <t>Market integration and business expansion</t>
  </si>
  <si>
    <t>Tensions at the market place</t>
  </si>
  <si>
    <t>Measures put in pace to integrate</t>
  </si>
  <si>
    <t>Gradual integration of new arrivals</t>
  </si>
  <si>
    <t>Strengthening local business capacity</t>
  </si>
  <si>
    <t>Freedom to trade/self integration</t>
  </si>
  <si>
    <t>No formal integration measures</t>
  </si>
  <si>
    <t>Vulnerable groups</t>
  </si>
  <si>
    <t>Sudanese refugees, particularly women and children, face significant protection risks, including gender-based violence (GBV), early marriage, and child neglect. Many women arrive alone, having left their spouses behind, and struggle without a support system. Cases of emotional violence, sexual assault, and rape are reported, though many incidents occurred during flight or in Sudan. While services exist, survivors face barriers to justice, with police often dismissing reports or accepting bribes from perpetrators. Single mothers are particularly vulnerable, lacking stable income and secure shelter. Many are forced to pay high fees for basic construction work as they cannot build their own homes. Their temporary shelters are easily destroyed by wind and termites, leaving them exposed. Children, especially girls, face increased risks of sexual abuse and early marriage, as many cannot afford school fees.
People with disabilities and those with mental or chronic illnesses receive little attention. Some are harassed by the community, while others struggle to access specialized medical care, as health services prioritize emergency needs over long-term conditions. Many refugees expected safety and stability in Uganda but, feeling insecure and unsupported, some are now returning to Sudan despite the ongoing conflict.</t>
  </si>
  <si>
    <t>Lack of support/income</t>
  </si>
  <si>
    <t>Gender-based violence</t>
  </si>
  <si>
    <t xml:space="preserve">Shelter </t>
  </si>
  <si>
    <t>Access to services</t>
  </si>
  <si>
    <t>Girls</t>
  </si>
  <si>
    <t>Early marriage</t>
  </si>
  <si>
    <t>School dropouts due to school fees</t>
  </si>
  <si>
    <t>Sexual exploitation</t>
  </si>
  <si>
    <t>Shelter</t>
  </si>
  <si>
    <t>Stigma and harassment</t>
  </si>
  <si>
    <t>New Arrivals</t>
  </si>
  <si>
    <t>Children out of school</t>
  </si>
  <si>
    <t>Security remains a concern, with theft and criminal activity making some refugees feel unsafe. Some have already returned to Sudan despite initially seeking refuge. Education gaps also put young children at risk, as many cannot afford early childhood schooling, increasing their vulnerability. Sudanese refugees in Kiryandongo have taken community-led initiatives to support those in need, organizing youth activities, free food distributions, and outreach for aid. Their lobbying efforts have secured support from UAE-based Islamic organizations, but this has created tensions with other refugee groups, who feel they receive preferential treatment. Leaders stress that aid should be shared to prevent division and strengthen protection. Despite more humanitarian partners responding, funding remains insufficient. NGOs struggle to balance protection efforts, as some police and host communities believe refugees are overprotected, adding to tensions.</t>
  </si>
  <si>
    <t>"The issue of security also another concern, which is a risk to protection. The issue of theft, some people have settled, they fear the bad groups in the community."
KII, protection, Kiryandongo</t>
  </si>
  <si>
    <t>No street lights</t>
  </si>
  <si>
    <t>Theft and security</t>
  </si>
  <si>
    <t>Limited resources and access to services</t>
  </si>
  <si>
    <t>Collective efforts for support</t>
  </si>
  <si>
    <t>Perception NGOs are overprotective</t>
  </si>
  <si>
    <t>Community-led protection initiatives</t>
  </si>
  <si>
    <t>NGO involvement</t>
  </si>
  <si>
    <t>Registration barriers for newly arrived refugees</t>
  </si>
  <si>
    <t>Challenging for PWDs to access registration offices</t>
  </si>
  <si>
    <t>Sudanese refugees in Kiryandongo face challenges with registration, including paying for registration, language barriers, and data errors. Some report being asked for bribes to speed up registration or process resettlement requests. Those who cannot pay are left waiting, making it especially difficult for large families. Language remains a major obstacle, as most UNHCR and OPM staff do not speak Arabic. Refugees to rely on interpreters they do not always trust. Some women, particularly survivors of gender-based violence, struggle to share their experiences due to mistrust in interpreters and registration officers. Incorrectly recorded names and birthdates further complicate access to services. The overcrowded reception center cannot accommodate the growing number of arrivals, and registration delays push some refugees to leave Uganda or remain unregistered, forcing them to depend on others for survival. Some refugees who fear being identified due to past political ties in Sudan avoid the registration process entirely, further limiting their access to services. Humanitarian actors warn that poor registration practices create long-term barriers, forcing NGOs to repeat processes and slowing aid delivery to those in need.</t>
  </si>
  <si>
    <t>"We have noticed also in this settlement people are paying a lot of money [...] for resettlement. Registration to get refugees status has become source of income [...]. Sometimes I also blame our people who give these people money. They do it so that they are served first but not knowing that it is affecting those who do not have money. To register one person, they can ask for UGX 150,000. Imagine if you have family size ten, the amount of money you have to pay".
KII, registration, Kiryandongo</t>
  </si>
  <si>
    <t xml:space="preserve">Payments for registration </t>
  </si>
  <si>
    <t xml:space="preserve">Mistakes in registration information </t>
  </si>
  <si>
    <t>Overcrowding at reception center</t>
  </si>
  <si>
    <t>Difficulties in service delivery due to registration issues</t>
  </si>
  <si>
    <t xml:space="preserve">Inaccurate information from new arrivals </t>
  </si>
  <si>
    <t>Lack of trust</t>
  </si>
  <si>
    <t>Fear of government related information sharing</t>
  </si>
  <si>
    <t>Concealing of vital information to avoid stigmatization</t>
  </si>
  <si>
    <t>V. People with Disabilities (PWDs)</t>
  </si>
  <si>
    <t>Needs</t>
  </si>
  <si>
    <t>PWDs with struggle with shelter, healthcare, water access, and education. It is reported that many lack proper housing and are forced to share overcrowded spaces. Those with mental health conditions receive little treatment and are often referred to distant facilities. Water sources are far from PWD households, making access difficult. Education is largely inaccessible, with no specialized classrooms or sign language interpreters, leaving many children at home with no schooling. Without targeted support, PWDs remain excluded from essential services.</t>
  </si>
  <si>
    <t>Physical access to water points</t>
  </si>
  <si>
    <t>Physical access to education</t>
  </si>
  <si>
    <t>Barriers</t>
  </si>
  <si>
    <t>No specialized doctors to attend to PWDs</t>
  </si>
  <si>
    <t>PWDs struggle to access specialized medical care, as it is reported there are qualified doctors to attend to their specific needs, particularly for mental health conditions. When treatment is required, they are often referred to Masindi, making access difficult. PWD households receive no special consideration in aid distribution, despite their additional challenges. Many lack essential mobility and hearing devices, leaving them further isolated. Language barriers also prevent them from effectively communicating with NGOs and medical staff. As a result, many feel unheard and do not access the services they need, worsening their vulnerability.</t>
  </si>
  <si>
    <t>HHs with PWDs do not receive additional support</t>
  </si>
  <si>
    <t>Lack of assistive devices for some PWDs</t>
  </si>
  <si>
    <t>VI. Mental Health and Psychosocial Support</t>
  </si>
  <si>
    <t>Services available</t>
  </si>
  <si>
    <t>Working with partners/different sectors</t>
  </si>
  <si>
    <t xml:space="preserve">Mental health support in Kiryandongo includes counseling and family therapy, helping households recognize signs of distress and build social support. Efforts are being made to collaborate with different partners and integrate mental health with livelihoods, as many struggle to take medication on an empty stomach due to food shortages. However, it is reported that availability of mental health services remain largely limited. </t>
  </si>
  <si>
    <t>"We psychoeducation the households about the signs and symptoms of distress of family members can have. This is to build social support around that person that have symptoms."
KII, MHPSS, Kiryandongo</t>
  </si>
  <si>
    <t>Educate HHs on signs of distress</t>
  </si>
  <si>
    <t>Counselling and individual based therapies</t>
  </si>
  <si>
    <t>Limited availability of mental health services</t>
  </si>
  <si>
    <t>Psychosocial support (common type of MHPSS)</t>
  </si>
  <si>
    <t xml:space="preserve">Mental health challenges in Kiryandongo are reported as being widespread and often untreated, with suicidal behavior, PTSD, and psychotic disorders frequently reported. Without livelihood opportunities or education, many who recover relapse due to stress and lack of purpose. Access to medication is a major issue, as those with mental health conditions struggle to reach health centers, and caregivers often give up on taking them for treatment. The referral system is weak, and many refugees do not know where to seek mental health support. Specialized care is limited, and households do not know how to identify early sigh of mental health and psychosocial disorders, making it even more difficult to access those requiring support in time. </t>
  </si>
  <si>
    <t>"Sometimes the household may exacerbate the conditions of a person with mental health. So there is a need to quickly identify households with member with mental health issues so that they can access the right support"
KII, MHPSS, Kiryandongo</t>
  </si>
  <si>
    <t>Prioritize implementation of MHPSS services</t>
  </si>
  <si>
    <t>Strengthen referral system</t>
  </si>
  <si>
    <t>Livelihood linked to MHPSS</t>
  </si>
  <si>
    <t>Counselling services</t>
  </si>
  <si>
    <t>Medication and health support</t>
  </si>
  <si>
    <t xml:space="preserve">Knowledge gap on distress identification </t>
  </si>
  <si>
    <t>Mental health care is poorly understood and difficult to access, with misconceptions, financial barriers, and a weak referral system preventing timely treatment. Many believe mental illness is caused by witchcraft or curses, leading them to seek help from traditional healers before turning to medical services, often when conditions have severely worsened. Many refugees do not know where to seek help. Even when diagnosed, lack of food prevents some from continuing treatment, and medication is often delayed. There are no specialized mental health doctors. Empowering caregivers through financial support and awareness is critical, as mentally ill individuals often cannot seek help on their own. Strengthening referral pathways and addressing cultural stigma would improve early intervention and treatment access.</t>
  </si>
  <si>
    <t>"The first barrier is the access to finances. They have patient initiated on treatment, but they don’t have money for food and default treatment."
KII, MHPSS, Kiryandongo</t>
  </si>
  <si>
    <t>Financial assistance for medication</t>
  </si>
  <si>
    <t>Lack of specialized mental health support</t>
  </si>
  <si>
    <t>Lack of knowledge of where to seek services</t>
  </si>
  <si>
    <r>
      <t xml:space="preserve">This assessment, </t>
    </r>
    <r>
      <rPr>
        <i/>
        <sz val="11"/>
        <color rgb="FF000000"/>
        <rFont val="Arial Narrow"/>
        <family val="2"/>
      </rPr>
      <t>Needs and Intentions of Newly Arrived Refugees and Asylum Seekers in Kampala and Kiryandongo Refugee Settlement</t>
    </r>
    <r>
      <rPr>
        <sz val="11"/>
        <color rgb="FF000000"/>
        <rFont val="Arial Narrow"/>
        <family val="2"/>
      </rPr>
      <t xml:space="preserve">, is funded by the </t>
    </r>
    <r>
      <rPr>
        <b/>
        <sz val="11"/>
        <color rgb="FF000000"/>
        <rFont val="Arial Narrow"/>
        <family val="2"/>
      </rPr>
      <t xml:space="preserve">European Union </t>
    </r>
    <r>
      <rPr>
        <sz val="11"/>
        <color rgb="FF000000"/>
        <rFont val="Arial Narrow"/>
        <family val="2"/>
      </rPr>
      <t>and in collaboration with the Norwegian Refugee Council (NRC) and the Jesuit Refugee Service. Data collection was also supported by the Young African Refugees for Integral Development (YARID), Kele Global and Refuge and Hope.</t>
    </r>
  </si>
  <si>
    <t>This assessment covers (i) Greater Kampala, which includes Central Kampala (Kawempe, Nakawa, Rubaga, Central and Makindye), and peripheral Kampala: Entebbe, Bombo, Mukono and Wakiso towns, and (ii) Kiryandongo Refugee Settlement.</t>
  </si>
  <si>
    <t xml:space="preserve">For both the quantitative and qualitative component, data collection was conducted  in Greater Kampala between 04/11/2024 and 29/11/2024. 
For both the quantitative and qualitative component, data collection was conducted in Kiryandongo Refugee Settlement between 12/11/2024 and 04/12/2024. </t>
  </si>
  <si>
    <t>Contains the qualitative analysis grid, summaries and quotes, for the collected in-depth interviews key informant interviews (KIIs) in Kampala.</t>
  </si>
  <si>
    <t>Contains the qualitative analysis grid, summaries and quotes for the collected in-depth interviews key informant interviews (KIIs) and focus group discussions (FGDs) in Kiryandongo.</t>
  </si>
  <si>
    <t>Uganda, the largest refugee-hosting country in Africa, currently hosts over 1.8 million refugees and asylum-seekers, with the majority residing in 13 formal settlements (91%) and Kampala (9%). In 2023, Uganda saw a significant influx of refugees, particularly from Sudan due to the ongoing conflict, with 61,693 Sudanese refugees arriving by the end of 2024 and an additional 75,063 expected in 2025.
Kampala hosts Uganda’s fifth-largest and most diverse refugee population, with 159,503 refugees and asylum seekers as of January 2025, originating from Eritrea (37%), Somalia (25%), DRC (17%), Ethiopia (8%), and Sudan (6%). Urban refugees face significant barriers to accessing services such as healthcare, education, and livelihoods, largely due to lack of identification, housing challenges, and discrimination. Since November 2023, the Government of Uganda has granted prima facie status to Sudanese refugees, requiring new arrivals to register in Kiryandongo settlement located in Bweyale, in Kiryandongo District, in Northwestern Uganda. This has led to a sharp increase in the refugee population in Kiryandongo, straining housing, WASH infrastructure, and healthcare services, raising concerns about overcrowding and potential disease outbreaks.
The 2024 Multi-Sectoral Needs Assessment (MSNA) in Uganda focused on the 13 settlements and Kampala. However in Kampala, it only focuses on the four divisions, and does not specifically targets the needs of new arrivals, including Sudanese refugees in Kiryandongo. This new assessment aims to fill critical information gaps by examining the needs and vulnerabilities of refugee households from DRC, Somalia, Sudan, Eritrea, and Ethiopia in Greater Kampala (including Entebbe, Mukono, Wakiso, and Bombo) and Sudanese refugees in Kiryandongo settlement. Driven by strong demand from urban response actors, including the HINGO Forum’s Urban Working Group, this assessment seeks to provide critical insights to inform more effective humanitarian interventions. The project is conducted in collaboration with the Norwegian Refugee Council (NRC) and Jesuit Refugee Service (JRS), who supported research design, data collection, and reporting.</t>
  </si>
  <si>
    <t>Market official</t>
  </si>
  <si>
    <t>Town Official</t>
  </si>
  <si>
    <t>Refugee Council</t>
  </si>
  <si>
    <t>"It is difficult because even if they get the loan, the market for their business is not there. "
FGD, self-organized Sudanese leaders, women
"It is difficult because they say we do not have security and we are refugees we can go away any time and if they give us their money, we may not refund the money before we go away, that is our dilemma." 
KII, Refugee Council, Kiryandongo</t>
  </si>
  <si>
    <t>"There is a problem with drugs: they have two three chronic diseases, up to now no treatment, no doctors can diagnose those diseases, it is a problem now. Diabetes, cancers, liver issues, but not one is taking care of them."
FGD, self-organized Sudanese leaders, women
"The Sudanese come with very unique and very quire kinds of diseases and sickness that these people cannot attend to and cannot even refer them as quickly as they should still because of lack of the funds to do "
KII, Refugee Council, Kiryandongo
"There is serious overcrowding at the Panyadoli Health Centre IV."
FGD, self-organised Sudanese leaders, men</t>
  </si>
  <si>
    <t>"The majority of people we are receiving are women and children. They don’t have a support system, the spouses are left behind. They are exposed to a lot of vulnerabilities."
KII, protection, Kiryandongo
"We have more single mothers than married couple in the settlement and their main basic needs are shelters and source of income to sustain their families. UNHCR/OPM provide tarp and eucalyptus poles on arrivals. They are told to construct shelters. Some of this women have never constructed a shelter before."
KII, Refugee Council, Kiryandongo</t>
  </si>
  <si>
    <t>"There is tension over land for cultivation especially by those who were here before the arrival of Sudanese refugees. They had large land for cultivation and grazing. When new refugees arrived [Sudanese], their plots/gardens were divided amongst the Sudanese refugees."
FGD, self-organized Sudanese leaders, men
"Some of the South Sudanese community say we were the one who made them to become refugees, because of the previous Sudan war."
FGD, self-organized Sudanese leaders, men
"The other thing is the food supplies, the Sudanese are the new arrivals while the South Sudanese are the old arrivals, now with the recent categorization. When the new arrivals are given food, the old arrivals feel like they are being segregated against. They also want to be treated the same since they are all refugees."
KII, town official, Bweyale</t>
  </si>
  <si>
    <t>"Sometimes during community engagements like dialogues, they have attacked themselves, apportioning blames, though it is not so much these days, because the partners are engaging them and making understand that they need to live in harmony"
KII, town official, Bweyale</t>
  </si>
  <si>
    <t>"Their biggest challenge in the language for communication because the Arabic they are using is far different from the Juda Arabic that is used by most of the people in the settlement (South Sudanese refugees and the host community)."
KII, market official, Bweyale</t>
  </si>
  <si>
    <t>"There is no school or classroom for children with special needs. […] Those with speech and hearing impairments needs sign language interpreter but we don’t have them in these schools around the settlement."
KII, Refugee Council, Kiryandongo</t>
  </si>
  <si>
    <t>"There are no qualified/specialized medical doctors who could attend to PWDs when they visit Health Centers. Especially those with mental illnesses."
KII, Refugee Council, Kiryandongo</t>
  </si>
  <si>
    <r>
      <t xml:space="preserve">This assessment uses a </t>
    </r>
    <r>
      <rPr>
        <b/>
        <sz val="11"/>
        <color rgb="FF000000"/>
        <rFont val="Arial Narrow"/>
        <family val="2"/>
      </rPr>
      <t>mixed-method approach</t>
    </r>
    <r>
      <rPr>
        <sz val="11"/>
        <color rgb="FF000000"/>
        <rFont val="Arial Narrow"/>
        <family val="2"/>
      </rPr>
      <t xml:space="preserve">, incorporating both quantitative and qualitative data collection methods. Household surveys, key informant interviews (KIIs) and Focus Group Discussions (FGDs) were conducted with refugees and key informants in Greater Kampala and Kiryandongo. </t>
    </r>
    <r>
      <rPr>
        <b/>
        <sz val="11"/>
        <color rgb="FF000000"/>
        <rFont val="Arial Narrow"/>
        <family val="2"/>
      </rPr>
      <t xml:space="preserve">Respondent-Driven Sampling (RDS) </t>
    </r>
    <r>
      <rPr>
        <sz val="11"/>
        <color rgb="FF000000"/>
        <rFont val="Arial Narrow"/>
        <family val="2"/>
      </rPr>
      <t xml:space="preserve">was used for sampling in Greater Kampala, while probability sampling was applied in Kiryandongo. 
In Greater Kampala, the quantitative component, using RDS, consisted of 837 household surveys, across all nationalities (DRC, Eritrea, Ethiopia, Somalia and Sudan) and locations (Kampala, Entebbe, Bombo, Mukono, Wakiso). With a 90% confidence level and 10% error margin, quantitative findings are </t>
    </r>
    <r>
      <rPr>
        <b/>
        <sz val="11"/>
        <color rgb="FF000000"/>
        <rFont val="Arial Narrow"/>
        <family val="2"/>
      </rPr>
      <t xml:space="preserve">representative of new arrivals who settled in or after January 2023 in </t>
    </r>
    <r>
      <rPr>
        <sz val="11"/>
        <color rgb="FF000000"/>
        <rFont val="Arial Narrow"/>
        <family val="2"/>
      </rPr>
      <t>Greater Kampala and of nationality level. Results are considered indicative of new arrivals who settled in peripheral Kampala in or after January 2023 (Entebbe, Mukono, Wakiso and Bombo towns). Weights were used to adjust for the biases introduced in the sampling process, ensuring the data reflects the broader population more accurately. For the qualitative component, to deep-dive into the needs and intentions of new arrivals, 12 KIIs were conducted in Greater Kampala, including 5 with Refugee Community Leaders (RCLs), 5 with Refugee Lead Organizations (RLOs) and 2 with Local Councils (LCs). 
In Kiryandongo refugee settlement, the quantitative component, using probability sampling, consisted of 412 Sudanese household surveys, collected in cluster C, G, B and L. With a 95% confidence level and 5% error margin, quantitative findings are representative of Sudanese households in Kiryandongo refugee settlement. Weights were not needed. For the qualitative component, to deep-dive into the needs and intentions of Sudanese households in Kiryandongo, 2 semi-structured focus group discussions (FGDs) were conducted with self-organized groups of Sudanese community representatives, 4 KIIs were conducted with INGOs experts in protection, registration, disabilities and mental health and psychosocial support and 3 KIIs were conducted with market and town officials and Refugee Council representative.</t>
    </r>
  </si>
  <si>
    <t>Analysis Approach</t>
  </si>
  <si>
    <t xml:space="preserve">An iterative approach was used throughout the two qualitative analysis.  Codes were created organically for each unique discussion point mentioned in the transcripts. Once this was completed, codes were adjusted and re-organized across both tools to fit within the conceptual and analytical framework used for this assessment. All codes are aligned to the research questions of the assessment. While all discussion points from the transcripts were incorporated into the saturation grid, it was discovered that certain responses in the KII and FGD transcripts did not directly address the objectives and research questions of the assessment. As a result, these responses were not coded in the saturation grid.
In Greater Kampala, a minimum of one RLO and one RLC per nationality were planned for KIIs. However, mobilization challenges, including informant availability and assessment timelines, prevented interviews with one Eritrean and one Ethiopian RLO. To compensate, Local Council representatives (LCs) in Entebbe and Kampala who engage with Eritreans and Ethiopians were interviewed instead.
The comprehensive disaggregation of the qualitative data in the Data Saturation and Analysis Grid (DSAG) provides a detailed understanding of various aspects related to the needs and intentions of new arrivals in Greater Kampala and Kiryandongo. By categorizing the data into sub-codes and layers, the analysis can delve into nuanced perspectives and identify specific challenges and opportunities at different levels in Greater Kampala and Kiryandongo. This approach allows for a more nuanced understanding of needs and intentions of new arrivals in Greater Kampala and Kiryandongo across nationalities. 
</t>
  </si>
  <si>
    <t>Needs and Intentions of Newly Arrived Refugees and Asylum Seekers in Kampala and Kiryandongo Refugee Settlement</t>
  </si>
  <si>
    <t xml:space="preserve">Refugee Led Organisation </t>
  </si>
  <si>
    <t>Refugee Community Leader</t>
  </si>
  <si>
    <t>RDS</t>
  </si>
  <si>
    <t>Respondent Driven Sampling</t>
  </si>
  <si>
    <t>Democratic Republic of the Congo</t>
  </si>
  <si>
    <t>PTSD</t>
  </si>
  <si>
    <t>Post Traumatic Stress Disorder</t>
  </si>
  <si>
    <t>NRC</t>
  </si>
  <si>
    <t xml:space="preserve">Norwegian Refugee Council </t>
  </si>
  <si>
    <t>JRS</t>
  </si>
  <si>
    <t>Jesuit Refugee Service</t>
  </si>
  <si>
    <t>UAE</t>
  </si>
  <si>
    <t>United Arab Emirates</t>
  </si>
  <si>
    <t xml:space="preserve">OPM </t>
  </si>
  <si>
    <t>Office of the Prime Minister</t>
  </si>
  <si>
    <t>UNHCR</t>
  </si>
  <si>
    <t>United Nation High Commissioner for Refugees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</si>
</sst>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sz val="11"/>
      <color theme="1"/>
      <name val="Aptos Narrow"/>
      <family val="2"/>
      <scheme val="minor"/>
    </font>
    <font>
      <sz val="11"/>
      <name val="Calibri"/>
      <family val="2"/>
    </font>
    <font>
      <b/>
      <sz val="10"/>
      <color theme="2"/>
      <name val="Arial"/>
      <family val="2"/>
    </font>
    <font>
      <b/>
      <sz val="10"/>
      <color theme="0"/>
      <name val="Arial"/>
      <family val="2"/>
    </font>
    <font>
      <sz val="10"/>
      <color rgb="FF000000"/>
      <name val="Arial"/>
      <family val="2"/>
    </font>
    <font>
      <sz val="10"/>
      <color theme="2"/>
      <name val="Arial Narrow"/>
      <family val="2"/>
    </font>
    <font>
      <sz val="11"/>
      <name val="Calibri"/>
      <family val="2"/>
    </font>
    <font>
      <b/>
      <sz val="10"/>
      <name val="Arial"/>
      <family val="2"/>
    </font>
    <font>
      <b/>
      <sz val="11"/>
      <color theme="0"/>
      <name val="Calibri"/>
      <family val="2"/>
    </font>
    <font>
      <sz val="10"/>
      <color theme="3"/>
      <name val="Arial Narrow"/>
      <family val="2"/>
    </font>
    <font>
      <u/>
      <sz val="11"/>
      <color theme="10"/>
      <name val="Aptos Narrow"/>
      <family val="2"/>
      <scheme val="minor"/>
    </font>
    <font>
      <b/>
      <sz val="16"/>
      <color theme="6"/>
      <name val="Roboto Condensed"/>
    </font>
    <font>
      <b/>
      <sz val="14"/>
      <color rgb="FF000000"/>
      <name val="Roboto Condensed"/>
    </font>
    <font>
      <b/>
      <sz val="12"/>
      <color rgb="FFEE5859"/>
      <name val="Arial Narrow"/>
      <family val="2"/>
    </font>
    <font>
      <sz val="12"/>
      <name val="Arial Narrow"/>
      <family val="2"/>
    </font>
    <font>
      <b/>
      <sz val="12"/>
      <name val="Arial Narrow"/>
      <family val="2"/>
    </font>
    <font>
      <b/>
      <sz val="12"/>
      <color rgb="FFFFFFFF"/>
      <name val="Arial Narrow"/>
      <family val="2"/>
    </font>
    <font>
      <sz val="11"/>
      <color rgb="FF000000"/>
      <name val="Arial Narrow"/>
      <family val="2"/>
    </font>
    <font>
      <b/>
      <sz val="11"/>
      <color rgb="FF000000"/>
      <name val="Arial Narrow"/>
      <family val="2"/>
    </font>
    <font>
      <u/>
      <sz val="11"/>
      <color theme="10"/>
      <name val="Arial Narrow"/>
      <family val="2"/>
    </font>
    <font>
      <b/>
      <sz val="11"/>
      <color rgb="FFFFFFFF"/>
      <name val="Arial Narrow"/>
      <family val="2"/>
    </font>
    <font>
      <sz val="11"/>
      <name val="Arial Narrow"/>
      <family val="2"/>
    </font>
    <font>
      <sz val="10"/>
      <name val="Arial"/>
      <family val="2"/>
    </font>
    <font>
      <b/>
      <sz val="10"/>
      <color theme="3"/>
      <name val="Arial"/>
      <family val="2"/>
    </font>
    <font>
      <i/>
      <sz val="11"/>
      <color rgb="FF000000"/>
      <name val="Arial Narrow"/>
      <family val="2"/>
    </font>
  </fonts>
  <fills count="9">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8"/>
        <bgColor indexed="64"/>
      </patternFill>
    </fill>
    <fill>
      <patternFill patternType="solid">
        <fgColor rgb="FFF0F5FA"/>
      </patternFill>
    </fill>
    <fill>
      <patternFill patternType="solid">
        <fgColor theme="3"/>
        <bgColor indexed="64"/>
      </patternFill>
    </fill>
    <fill>
      <patternFill patternType="solid">
        <fgColor rgb="FFEE5859"/>
        <bgColor rgb="FF000000"/>
      </patternFill>
    </fill>
    <fill>
      <patternFill patternType="solid">
        <fgColor rgb="FFEE5859"/>
        <bgColor rgb="FFD63F40"/>
      </patternFill>
    </fill>
  </fills>
  <borders count="50">
    <border>
      <left/>
      <right/>
      <top/>
      <bottom/>
      <diagonal/>
    </border>
    <border>
      <left style="thin">
        <color theme="0"/>
      </left>
      <right style="thin">
        <color theme="0"/>
      </right>
      <top style="thin">
        <color theme="0"/>
      </top>
      <bottom style="thin">
        <color theme="0"/>
      </bottom>
      <diagonal/>
    </border>
    <border>
      <left/>
      <right style="thin">
        <color theme="2"/>
      </right>
      <top style="thin">
        <color theme="2"/>
      </top>
      <bottom/>
      <diagonal/>
    </border>
    <border>
      <left style="thin">
        <color theme="2"/>
      </left>
      <right/>
      <top style="thin">
        <color theme="2"/>
      </top>
      <bottom/>
      <diagonal/>
    </border>
    <border>
      <left style="thin">
        <color theme="3"/>
      </left>
      <right style="thin">
        <color theme="3"/>
      </right>
      <top style="thin">
        <color theme="3"/>
      </top>
      <bottom/>
      <diagonal/>
    </border>
    <border>
      <left/>
      <right style="thin">
        <color theme="2"/>
      </right>
      <top/>
      <bottom/>
      <diagonal/>
    </border>
    <border>
      <left style="thin">
        <color theme="2"/>
      </left>
      <right/>
      <top/>
      <bottom/>
      <diagonal/>
    </border>
    <border>
      <left style="thin">
        <color theme="3"/>
      </left>
      <right style="thin">
        <color theme="3"/>
      </right>
      <top/>
      <bottom/>
      <diagonal/>
    </border>
    <border>
      <left style="thin">
        <color theme="2"/>
      </left>
      <right/>
      <top style="thin">
        <color theme="2"/>
      </top>
      <bottom style="thin">
        <color rgb="FFBFBFBF"/>
      </bottom>
      <diagonal/>
    </border>
    <border>
      <left/>
      <right/>
      <top style="thin">
        <color theme="2"/>
      </top>
      <bottom style="thin">
        <color rgb="FFBFBFBF"/>
      </bottom>
      <diagonal/>
    </border>
    <border>
      <left/>
      <right style="thin">
        <color theme="2"/>
      </right>
      <top style="thin">
        <color theme="2"/>
      </top>
      <bottom style="thin">
        <color rgb="FFBFBFBF"/>
      </bottom>
      <diagonal/>
    </border>
    <border>
      <left/>
      <right/>
      <top/>
      <bottom style="thin">
        <color rgb="FFBFBFBF"/>
      </bottom>
      <diagonal/>
    </border>
    <border>
      <left/>
      <right style="thin">
        <color theme="2"/>
      </right>
      <top/>
      <bottom style="thin">
        <color rgb="FFBFBFBF"/>
      </bottom>
      <diagonal/>
    </border>
    <border>
      <left style="thin">
        <color theme="2"/>
      </left>
      <right style="thin">
        <color theme="2"/>
      </right>
      <top style="thin">
        <color theme="2"/>
      </top>
      <bottom style="thin">
        <color rgb="FFBFBFBF"/>
      </bottom>
      <diagonal/>
    </border>
    <border>
      <left style="thin">
        <color theme="2"/>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2"/>
      </left>
      <right style="thin">
        <color theme="2"/>
      </right>
      <top/>
      <bottom style="thin">
        <color theme="2"/>
      </bottom>
      <diagonal/>
    </border>
    <border>
      <left style="thin">
        <color theme="3"/>
      </left>
      <right style="thin">
        <color theme="3"/>
      </right>
      <top/>
      <bottom style="thin">
        <color theme="3"/>
      </bottom>
      <diagonal/>
    </border>
    <border>
      <left style="thin">
        <color theme="4"/>
      </left>
      <right/>
      <top style="thin">
        <color theme="4"/>
      </top>
      <bottom/>
      <diagonal/>
    </border>
    <border>
      <left style="thin">
        <color theme="4"/>
      </left>
      <right/>
      <top/>
      <bottom/>
      <diagonal/>
    </border>
    <border>
      <left style="thin">
        <color theme="4"/>
      </left>
      <right/>
      <top style="thin">
        <color theme="4"/>
      </top>
      <bottom style="thin">
        <color rgb="FFBFBFBF"/>
      </bottom>
      <diagonal/>
    </border>
    <border>
      <left/>
      <right/>
      <top style="thin">
        <color theme="4"/>
      </top>
      <bottom style="thin">
        <color rgb="FFBFBFBF"/>
      </bottom>
      <diagonal/>
    </border>
    <border>
      <left/>
      <right style="thin">
        <color theme="4"/>
      </right>
      <top/>
      <bottom style="thin">
        <color rgb="FFBFBFBF"/>
      </bottom>
      <diagonal/>
    </border>
    <border>
      <left/>
      <right style="thin">
        <color theme="4"/>
      </right>
      <top/>
      <bottom/>
      <diagonal/>
    </border>
    <border>
      <left style="thin">
        <color theme="4"/>
      </left>
      <right style="thin">
        <color theme="4"/>
      </right>
      <top style="thin">
        <color theme="4"/>
      </top>
      <bottom style="thin">
        <color rgb="FFBFBFBF"/>
      </bottom>
      <diagonal/>
    </border>
    <border>
      <left style="thin">
        <color theme="4"/>
      </left>
      <right style="thin">
        <color theme="4"/>
      </right>
      <top/>
      <bottom/>
      <diagonal/>
    </border>
    <border>
      <left style="thin">
        <color theme="4"/>
      </left>
      <right style="thin">
        <color theme="3"/>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3"/>
      </bottom>
      <diagonal/>
    </border>
    <border>
      <left/>
      <right/>
      <top/>
      <bottom style="thin">
        <color theme="3"/>
      </bottom>
      <diagonal/>
    </border>
    <border>
      <left/>
      <right style="thin">
        <color theme="4"/>
      </right>
      <top/>
      <bottom style="thin">
        <color theme="3"/>
      </bottom>
      <diagonal/>
    </border>
    <border>
      <left style="thin">
        <color theme="4"/>
      </left>
      <right style="thin">
        <color theme="4"/>
      </right>
      <top/>
      <bottom style="thin">
        <color theme="4"/>
      </bottom>
      <diagonal/>
    </border>
    <border>
      <left style="thin">
        <color theme="4"/>
      </left>
      <right style="thin">
        <color theme="3"/>
      </right>
      <top/>
      <bottom style="thin">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FFFF"/>
      </left>
      <right style="medium">
        <color indexed="64"/>
      </right>
      <top style="medium">
        <color indexed="64"/>
      </top>
      <bottom/>
      <diagonal/>
    </border>
  </borders>
  <cellStyleXfs count="5">
    <xf numFmtId="0" fontId="0" fillId="0" borderId="0"/>
    <xf numFmtId="0" fontId="2" fillId="0" borderId="0"/>
    <xf numFmtId="0" fontId="7" fillId="0" borderId="0"/>
    <xf numFmtId="0" fontId="11" fillId="0" borderId="0" applyNumberFormat="0" applyFill="0" applyBorder="0" applyAlignment="0" applyProtection="0"/>
    <xf numFmtId="0" fontId="1" fillId="0" borderId="0"/>
  </cellStyleXfs>
  <cellXfs count="165">
    <xf numFmtId="0" fontId="0" fillId="0" borderId="0" xfId="0"/>
    <xf numFmtId="49" fontId="3" fillId="2" borderId="0" xfId="1" applyNumberFormat="1" applyFont="1" applyFill="1" applyAlignment="1">
      <alignment horizontal="left" vertical="top"/>
    </xf>
    <xf numFmtId="0" fontId="2" fillId="0" borderId="0" xfId="1"/>
    <xf numFmtId="49" fontId="4" fillId="4" borderId="6" xfId="1" applyNumberFormat="1" applyFont="1" applyFill="1" applyBorder="1" applyAlignment="1">
      <alignment horizontal="left" vertical="top"/>
    </xf>
    <xf numFmtId="49" fontId="4" fillId="4" borderId="0" xfId="1" applyNumberFormat="1" applyFont="1" applyFill="1" applyAlignment="1">
      <alignment horizontal="left" vertical="top"/>
    </xf>
    <xf numFmtId="49" fontId="4" fillId="4" borderId="5" xfId="1" applyNumberFormat="1" applyFont="1" applyFill="1" applyBorder="1" applyAlignment="1">
      <alignment horizontal="left" vertical="top"/>
    </xf>
    <xf numFmtId="1" fontId="4" fillId="4" borderId="0" xfId="1" applyNumberFormat="1" applyFont="1" applyFill="1" applyAlignment="1">
      <alignment horizontal="center" vertical="center"/>
    </xf>
    <xf numFmtId="1" fontId="4" fillId="4" borderId="5" xfId="1" applyNumberFormat="1" applyFont="1" applyFill="1" applyBorder="1" applyAlignment="1">
      <alignment horizontal="center" vertical="center"/>
    </xf>
    <xf numFmtId="1" fontId="4" fillId="4" borderId="14" xfId="1" applyNumberFormat="1" applyFont="1" applyFill="1" applyBorder="1" applyAlignment="1">
      <alignment horizontal="center" vertical="center"/>
    </xf>
    <xf numFmtId="49" fontId="5" fillId="5" borderId="6" xfId="1" applyNumberFormat="1" applyFont="1" applyFill="1" applyBorder="1" applyAlignment="1">
      <alignment horizontal="left" vertical="top"/>
    </xf>
    <xf numFmtId="49" fontId="5" fillId="5" borderId="0" xfId="1" applyNumberFormat="1" applyFont="1" applyFill="1" applyAlignment="1">
      <alignment horizontal="left" vertical="top"/>
    </xf>
    <xf numFmtId="49" fontId="5" fillId="5" borderId="5" xfId="1" applyNumberFormat="1" applyFont="1" applyFill="1" applyBorder="1" applyAlignment="1">
      <alignment horizontal="left" vertical="top"/>
    </xf>
    <xf numFmtId="1" fontId="5" fillId="5" borderId="0" xfId="1" applyNumberFormat="1" applyFont="1" applyFill="1" applyAlignment="1">
      <alignment horizontal="center" vertical="center"/>
    </xf>
    <xf numFmtId="1" fontId="5" fillId="5" borderId="5" xfId="1" applyNumberFormat="1" applyFont="1" applyFill="1" applyBorder="1" applyAlignment="1">
      <alignment horizontal="center" vertical="center"/>
    </xf>
    <xf numFmtId="1" fontId="5" fillId="5" borderId="14" xfId="1" applyNumberFormat="1" applyFont="1" applyFill="1" applyBorder="1" applyAlignment="1">
      <alignment horizontal="center" vertical="center"/>
    </xf>
    <xf numFmtId="49" fontId="6" fillId="5" borderId="5" xfId="1" applyNumberFormat="1" applyFont="1" applyFill="1" applyBorder="1" applyAlignment="1">
      <alignment horizontal="left" vertical="top"/>
    </xf>
    <xf numFmtId="49" fontId="5" fillId="5" borderId="15" xfId="1" applyNumberFormat="1" applyFont="1" applyFill="1" applyBorder="1" applyAlignment="1">
      <alignment horizontal="left" vertical="top"/>
    </xf>
    <xf numFmtId="49" fontId="5" fillId="5" borderId="16" xfId="1" applyNumberFormat="1" applyFont="1" applyFill="1" applyBorder="1" applyAlignment="1">
      <alignment horizontal="left" vertical="top"/>
    </xf>
    <xf numFmtId="49" fontId="5" fillId="5" borderId="17" xfId="1" applyNumberFormat="1" applyFont="1" applyFill="1" applyBorder="1" applyAlignment="1">
      <alignment horizontal="left" vertical="top"/>
    </xf>
    <xf numFmtId="1" fontId="5" fillId="5" borderId="16" xfId="1" applyNumberFormat="1" applyFont="1" applyFill="1" applyBorder="1" applyAlignment="1">
      <alignment horizontal="center" vertical="center"/>
    </xf>
    <xf numFmtId="1" fontId="5" fillId="5" borderId="17" xfId="1" applyNumberFormat="1" applyFont="1" applyFill="1" applyBorder="1" applyAlignment="1">
      <alignment horizontal="center" vertical="center"/>
    </xf>
    <xf numFmtId="1" fontId="5" fillId="5" borderId="18" xfId="1" applyNumberFormat="1" applyFont="1" applyFill="1" applyBorder="1" applyAlignment="1">
      <alignment horizontal="center" vertical="center"/>
    </xf>
    <xf numFmtId="49" fontId="8" fillId="2" borderId="0" xfId="2" applyNumberFormat="1" applyFont="1" applyFill="1" applyAlignment="1">
      <alignment horizontal="left" vertical="top"/>
    </xf>
    <xf numFmtId="49" fontId="4" fillId="6" borderId="1" xfId="2" applyNumberFormat="1" applyFont="1" applyFill="1" applyBorder="1" applyAlignment="1">
      <alignment horizontal="left" vertical="top"/>
    </xf>
    <xf numFmtId="49" fontId="4" fillId="6" borderId="1" xfId="2" applyNumberFormat="1" applyFont="1" applyFill="1" applyBorder="1" applyAlignment="1">
      <alignment horizontal="center" vertical="top"/>
    </xf>
    <xf numFmtId="0" fontId="7" fillId="0" borderId="0" xfId="2"/>
    <xf numFmtId="49" fontId="4" fillId="6" borderId="22" xfId="2" applyNumberFormat="1" applyFont="1" applyFill="1" applyBorder="1" applyAlignment="1">
      <alignment horizontal="left" vertical="top"/>
    </xf>
    <xf numFmtId="49" fontId="4" fillId="6" borderId="23" xfId="2" applyNumberFormat="1" applyFont="1" applyFill="1" applyBorder="1" applyAlignment="1">
      <alignment horizontal="left" vertical="top"/>
    </xf>
    <xf numFmtId="1" fontId="4" fillId="6" borderId="11" xfId="2" applyNumberFormat="1" applyFont="1" applyFill="1" applyBorder="1" applyAlignment="1">
      <alignment horizontal="center" vertical="center"/>
    </xf>
    <xf numFmtId="1" fontId="4" fillId="6" borderId="24" xfId="2" applyNumberFormat="1" applyFont="1" applyFill="1" applyBorder="1" applyAlignment="1">
      <alignment horizontal="center" vertical="center"/>
    </xf>
    <xf numFmtId="0" fontId="9" fillId="6" borderId="21" xfId="2" applyFont="1" applyFill="1" applyBorder="1"/>
    <xf numFmtId="0" fontId="9" fillId="6" borderId="0" xfId="2" applyFont="1" applyFill="1"/>
    <xf numFmtId="0" fontId="9" fillId="6" borderId="25" xfId="2" applyFont="1" applyFill="1" applyBorder="1"/>
    <xf numFmtId="1" fontId="4" fillId="6" borderId="26" xfId="2" applyNumberFormat="1" applyFont="1" applyFill="1" applyBorder="1" applyAlignment="1">
      <alignment horizontal="center" vertical="center"/>
    </xf>
    <xf numFmtId="49" fontId="4" fillId="4" borderId="21" xfId="2" applyNumberFormat="1" applyFont="1" applyFill="1" applyBorder="1" applyAlignment="1">
      <alignment horizontal="left" vertical="top"/>
    </xf>
    <xf numFmtId="49" fontId="4" fillId="4" borderId="0" xfId="2" applyNumberFormat="1" applyFont="1" applyFill="1" applyAlignment="1">
      <alignment horizontal="left" vertical="top"/>
    </xf>
    <xf numFmtId="1" fontId="4" fillId="4" borderId="0" xfId="2" applyNumberFormat="1" applyFont="1" applyFill="1" applyAlignment="1">
      <alignment horizontal="center" vertical="center"/>
    </xf>
    <xf numFmtId="1" fontId="4" fillId="4" borderId="25" xfId="2" applyNumberFormat="1" applyFont="1" applyFill="1" applyBorder="1" applyAlignment="1">
      <alignment horizontal="center" vertical="center"/>
    </xf>
    <xf numFmtId="1" fontId="9" fillId="4" borderId="21" xfId="2" applyNumberFormat="1" applyFont="1" applyFill="1" applyBorder="1" applyAlignment="1">
      <alignment horizontal="center"/>
    </xf>
    <xf numFmtId="1" fontId="9" fillId="4" borderId="0" xfId="2" applyNumberFormat="1" applyFont="1" applyFill="1"/>
    <xf numFmtId="0" fontId="9" fillId="4" borderId="0" xfId="2" applyFont="1" applyFill="1"/>
    <xf numFmtId="0" fontId="9" fillId="4" borderId="25" xfId="2" applyFont="1" applyFill="1" applyBorder="1"/>
    <xf numFmtId="1" fontId="4" fillId="4" borderId="27" xfId="2" applyNumberFormat="1" applyFont="1" applyFill="1" applyBorder="1" applyAlignment="1">
      <alignment horizontal="center" vertical="center"/>
    </xf>
    <xf numFmtId="49" fontId="5" fillId="5" borderId="21" xfId="2" applyNumberFormat="1" applyFont="1" applyFill="1" applyBorder="1" applyAlignment="1">
      <alignment horizontal="left" vertical="top"/>
    </xf>
    <xf numFmtId="49" fontId="5" fillId="5" borderId="0" xfId="2" applyNumberFormat="1" applyFont="1" applyFill="1" applyAlignment="1">
      <alignment horizontal="left" vertical="top"/>
    </xf>
    <xf numFmtId="1" fontId="5" fillId="5" borderId="0" xfId="2" applyNumberFormat="1" applyFont="1" applyFill="1" applyAlignment="1">
      <alignment horizontal="center" vertical="center"/>
    </xf>
    <xf numFmtId="1" fontId="5" fillId="5" borderId="25" xfId="2" applyNumberFormat="1" applyFont="1" applyFill="1" applyBorder="1" applyAlignment="1">
      <alignment horizontal="center" vertical="center"/>
    </xf>
    <xf numFmtId="1" fontId="7" fillId="0" borderId="21" xfId="2" applyNumberFormat="1" applyBorder="1" applyAlignment="1">
      <alignment horizontal="center"/>
    </xf>
    <xf numFmtId="1" fontId="7" fillId="0" borderId="0" xfId="2" applyNumberFormat="1"/>
    <xf numFmtId="1" fontId="7" fillId="0" borderId="25" xfId="2" applyNumberFormat="1" applyBorder="1"/>
    <xf numFmtId="1" fontId="5" fillId="2" borderId="27" xfId="2" applyNumberFormat="1" applyFont="1" applyFill="1" applyBorder="1" applyAlignment="1">
      <alignment horizontal="center" vertical="center"/>
    </xf>
    <xf numFmtId="49" fontId="10" fillId="5" borderId="0" xfId="2" applyNumberFormat="1" applyFont="1" applyFill="1" applyAlignment="1">
      <alignment horizontal="left" vertical="top"/>
    </xf>
    <xf numFmtId="1" fontId="7" fillId="0" borderId="21" xfId="2" applyNumberFormat="1" applyBorder="1" applyAlignment="1">
      <alignment horizontal="center" vertical="center"/>
    </xf>
    <xf numFmtId="1" fontId="7" fillId="0" borderId="0" xfId="2" applyNumberFormat="1" applyAlignment="1">
      <alignment horizontal="center" vertical="center"/>
    </xf>
    <xf numFmtId="1" fontId="7" fillId="0" borderId="25" xfId="2" applyNumberFormat="1" applyBorder="1" applyAlignment="1">
      <alignment horizontal="center" vertical="center"/>
    </xf>
    <xf numFmtId="1" fontId="9" fillId="4" borderId="21" xfId="2" applyNumberFormat="1" applyFont="1" applyFill="1" applyBorder="1" applyAlignment="1">
      <alignment horizontal="center" vertical="center"/>
    </xf>
    <xf numFmtId="1" fontId="9" fillId="4" borderId="0" xfId="2" applyNumberFormat="1" applyFont="1" applyFill="1" applyAlignment="1">
      <alignment horizontal="center" vertical="center"/>
    </xf>
    <xf numFmtId="1" fontId="9" fillId="4" borderId="25" xfId="2" applyNumberFormat="1" applyFont="1" applyFill="1" applyBorder="1" applyAlignment="1">
      <alignment horizontal="center" vertical="center"/>
    </xf>
    <xf numFmtId="49" fontId="5" fillId="5" borderId="21" xfId="2" applyNumberFormat="1" applyFont="1" applyFill="1" applyBorder="1" applyAlignment="1">
      <alignment horizontal="left" vertical="top" wrapText="1"/>
    </xf>
    <xf numFmtId="49" fontId="5" fillId="5" borderId="0" xfId="2" applyNumberFormat="1" applyFont="1" applyFill="1" applyAlignment="1">
      <alignment horizontal="center" vertical="center"/>
    </xf>
    <xf numFmtId="49" fontId="4" fillId="6" borderId="21" xfId="2" applyNumberFormat="1" applyFont="1" applyFill="1" applyBorder="1" applyAlignment="1">
      <alignment horizontal="left" vertical="top"/>
    </xf>
    <xf numFmtId="49" fontId="4" fillId="6" borderId="0" xfId="2" applyNumberFormat="1" applyFont="1" applyFill="1" applyAlignment="1">
      <alignment horizontal="left" vertical="top"/>
    </xf>
    <xf numFmtId="1" fontId="4" fillId="6" borderId="0" xfId="2" applyNumberFormat="1" applyFont="1" applyFill="1" applyAlignment="1">
      <alignment horizontal="center" vertical="center"/>
    </xf>
    <xf numFmtId="1" fontId="4" fillId="6" borderId="25" xfId="2" applyNumberFormat="1" applyFont="1" applyFill="1" applyBorder="1" applyAlignment="1">
      <alignment horizontal="center" vertical="center"/>
    </xf>
    <xf numFmtId="1" fontId="9" fillId="6" borderId="21" xfId="2" applyNumberFormat="1" applyFont="1" applyFill="1" applyBorder="1" applyAlignment="1">
      <alignment horizontal="center" vertical="center"/>
    </xf>
    <xf numFmtId="1" fontId="9" fillId="6" borderId="0" xfId="2" applyNumberFormat="1" applyFont="1" applyFill="1" applyAlignment="1">
      <alignment horizontal="center" vertical="center"/>
    </xf>
    <xf numFmtId="1" fontId="9" fillId="6" borderId="25" xfId="2" applyNumberFormat="1" applyFont="1" applyFill="1" applyBorder="1" applyAlignment="1">
      <alignment horizontal="center" vertical="center"/>
    </xf>
    <xf numFmtId="1" fontId="4" fillId="6" borderId="27" xfId="2" applyNumberFormat="1" applyFont="1" applyFill="1" applyBorder="1" applyAlignment="1">
      <alignment horizontal="center" vertical="center"/>
    </xf>
    <xf numFmtId="49" fontId="5" fillId="5" borderId="29" xfId="2" applyNumberFormat="1" applyFont="1" applyFill="1" applyBorder="1" applyAlignment="1">
      <alignment horizontal="left" vertical="top"/>
    </xf>
    <xf numFmtId="49" fontId="5" fillId="5" borderId="30" xfId="2" applyNumberFormat="1" applyFont="1" applyFill="1" applyBorder="1" applyAlignment="1">
      <alignment horizontal="left" vertical="top"/>
    </xf>
    <xf numFmtId="1" fontId="5" fillId="5" borderId="30" xfId="2" applyNumberFormat="1" applyFont="1" applyFill="1" applyBorder="1" applyAlignment="1">
      <alignment horizontal="center" vertical="center"/>
    </xf>
    <xf numFmtId="1" fontId="5" fillId="5" borderId="31" xfId="2" applyNumberFormat="1" applyFont="1" applyFill="1" applyBorder="1" applyAlignment="1">
      <alignment horizontal="center" vertical="center"/>
    </xf>
    <xf numFmtId="1" fontId="7" fillId="0" borderId="32" xfId="2" applyNumberFormat="1" applyBorder="1" applyAlignment="1">
      <alignment horizontal="center" vertical="center"/>
    </xf>
    <xf numFmtId="1" fontId="7" fillId="0" borderId="33" xfId="2" applyNumberFormat="1" applyBorder="1" applyAlignment="1">
      <alignment horizontal="center" vertical="center"/>
    </xf>
    <xf numFmtId="1" fontId="7" fillId="0" borderId="34" xfId="2" applyNumberFormat="1" applyBorder="1" applyAlignment="1">
      <alignment horizontal="center" vertical="center"/>
    </xf>
    <xf numFmtId="1" fontId="5" fillId="2" borderId="35" xfId="2" applyNumberFormat="1" applyFont="1" applyFill="1" applyBorder="1" applyAlignment="1">
      <alignment horizontal="center" vertical="center"/>
    </xf>
    <xf numFmtId="0" fontId="7" fillId="0" borderId="0" xfId="2" applyAlignment="1">
      <alignment horizontal="center"/>
    </xf>
    <xf numFmtId="49" fontId="4" fillId="6" borderId="1" xfId="1" applyNumberFormat="1" applyFont="1" applyFill="1" applyBorder="1" applyAlignment="1">
      <alignment horizontal="left" vertical="top"/>
    </xf>
    <xf numFmtId="49" fontId="4" fillId="6" borderId="1" xfId="1" applyNumberFormat="1" applyFont="1" applyFill="1" applyBorder="1" applyAlignment="1">
      <alignment horizontal="center" vertical="top"/>
    </xf>
    <xf numFmtId="49" fontId="4" fillId="6" borderId="8" xfId="1" applyNumberFormat="1" applyFont="1" applyFill="1" applyBorder="1" applyAlignment="1">
      <alignment horizontal="left" vertical="top"/>
    </xf>
    <xf numFmtId="49" fontId="4" fillId="6" borderId="9" xfId="1" applyNumberFormat="1" applyFont="1" applyFill="1" applyBorder="1" applyAlignment="1">
      <alignment horizontal="left" vertical="top"/>
    </xf>
    <xf numFmtId="49" fontId="4" fillId="6" borderId="10" xfId="1" applyNumberFormat="1" applyFont="1" applyFill="1" applyBorder="1" applyAlignment="1">
      <alignment horizontal="left" vertical="top"/>
    </xf>
    <xf numFmtId="1" fontId="4" fillId="6" borderId="11" xfId="1" applyNumberFormat="1" applyFont="1" applyFill="1" applyBorder="1" applyAlignment="1">
      <alignment horizontal="center" vertical="center"/>
    </xf>
    <xf numFmtId="1" fontId="4" fillId="6" borderId="12" xfId="1" applyNumberFormat="1" applyFont="1" applyFill="1" applyBorder="1" applyAlignment="1">
      <alignment horizontal="center" vertical="center"/>
    </xf>
    <xf numFmtId="1" fontId="4" fillId="6" borderId="13" xfId="1" applyNumberFormat="1" applyFont="1" applyFill="1" applyBorder="1" applyAlignment="1">
      <alignment horizontal="center" vertical="center"/>
    </xf>
    <xf numFmtId="49" fontId="4" fillId="6" borderId="6" xfId="1" applyNumberFormat="1" applyFont="1" applyFill="1" applyBorder="1" applyAlignment="1">
      <alignment horizontal="left" vertical="top"/>
    </xf>
    <xf numFmtId="49" fontId="4" fillId="6" borderId="0" xfId="1" applyNumberFormat="1" applyFont="1" applyFill="1" applyAlignment="1">
      <alignment horizontal="left" vertical="top"/>
    </xf>
    <xf numFmtId="49" fontId="4" fillId="6" borderId="5" xfId="1" applyNumberFormat="1" applyFont="1" applyFill="1" applyBorder="1" applyAlignment="1">
      <alignment horizontal="left" vertical="top"/>
    </xf>
    <xf numFmtId="1" fontId="4" fillId="6" borderId="0" xfId="1" applyNumberFormat="1" applyFont="1" applyFill="1" applyAlignment="1">
      <alignment horizontal="center" vertical="center"/>
    </xf>
    <xf numFmtId="1" fontId="4" fillId="6" borderId="5" xfId="1" applyNumberFormat="1" applyFont="1" applyFill="1" applyBorder="1" applyAlignment="1">
      <alignment horizontal="center" vertical="center"/>
    </xf>
    <xf numFmtId="1" fontId="4" fillId="6" borderId="14" xfId="1" applyNumberFormat="1" applyFont="1" applyFill="1" applyBorder="1" applyAlignment="1">
      <alignment horizontal="center" vertical="center"/>
    </xf>
    <xf numFmtId="49" fontId="10" fillId="5" borderId="5" xfId="1" applyNumberFormat="1" applyFont="1" applyFill="1" applyBorder="1" applyAlignment="1">
      <alignment horizontal="left" vertical="top"/>
    </xf>
    <xf numFmtId="0" fontId="12" fillId="0" borderId="0" xfId="0" applyFont="1"/>
    <xf numFmtId="0" fontId="13" fillId="0" borderId="0" xfId="0" applyFont="1"/>
    <xf numFmtId="17" fontId="13" fillId="0" borderId="0" xfId="0" applyNumberFormat="1" applyFont="1" applyAlignment="1">
      <alignment horizontal="left"/>
    </xf>
    <xf numFmtId="0" fontId="11" fillId="0" borderId="39" xfId="3" applyBorder="1" applyAlignment="1">
      <alignment horizontal="center" vertical="center" wrapText="1"/>
    </xf>
    <xf numFmtId="0" fontId="11" fillId="0" borderId="0" xfId="3" applyBorder="1" applyAlignment="1">
      <alignment horizontal="center" vertical="center" wrapText="1"/>
    </xf>
    <xf numFmtId="0" fontId="17" fillId="7" borderId="37" xfId="2" applyFont="1" applyFill="1" applyBorder="1"/>
    <xf numFmtId="0" fontId="18" fillId="0" borderId="43" xfId="1" applyFont="1" applyBorder="1" applyAlignment="1">
      <alignment horizontal="left" vertical="top" wrapText="1"/>
    </xf>
    <xf numFmtId="0" fontId="18" fillId="0" borderId="44" xfId="1" applyFont="1" applyBorder="1" applyAlignment="1">
      <alignment horizontal="left" vertical="top" wrapText="1"/>
    </xf>
    <xf numFmtId="0" fontId="18" fillId="0" borderId="44" xfId="2" applyFont="1" applyBorder="1" applyAlignment="1">
      <alignment horizontal="left" vertical="top" wrapText="1"/>
    </xf>
    <xf numFmtId="0" fontId="18" fillId="0" borderId="45" xfId="2" applyFont="1" applyBorder="1" applyAlignment="1">
      <alignment horizontal="left" vertical="top" wrapText="1"/>
    </xf>
    <xf numFmtId="0" fontId="21" fillId="8" borderId="37" xfId="0" applyFont="1" applyFill="1" applyBorder="1" applyAlignment="1">
      <alignment vertical="top"/>
    </xf>
    <xf numFmtId="0" fontId="22" fillId="0" borderId="44" xfId="0" applyFont="1" applyBorder="1" applyAlignment="1">
      <alignment horizontal="left" vertical="center"/>
    </xf>
    <xf numFmtId="0" fontId="23" fillId="6" borderId="0" xfId="1" applyFont="1" applyFill="1"/>
    <xf numFmtId="0" fontId="23" fillId="6" borderId="7" xfId="1" applyFont="1" applyFill="1" applyBorder="1"/>
    <xf numFmtId="0" fontId="4" fillId="4" borderId="0" xfId="1" applyFont="1" applyFill="1"/>
    <xf numFmtId="0" fontId="23" fillId="4" borderId="7" xfId="1" applyFont="1" applyFill="1" applyBorder="1"/>
    <xf numFmtId="0" fontId="23" fillId="0" borderId="0" xfId="1" applyFont="1"/>
    <xf numFmtId="0" fontId="23" fillId="6" borderId="0" xfId="2" applyFont="1" applyFill="1"/>
    <xf numFmtId="0" fontId="23" fillId="6" borderId="7" xfId="2" applyFont="1" applyFill="1" applyBorder="1"/>
    <xf numFmtId="0" fontId="23" fillId="4" borderId="0" xfId="2" applyFont="1" applyFill="1"/>
    <xf numFmtId="0" fontId="23" fillId="4" borderId="7" xfId="2" applyFont="1" applyFill="1" applyBorder="1"/>
    <xf numFmtId="0" fontId="23" fillId="0" borderId="7" xfId="2" applyFont="1" applyBorder="1"/>
    <xf numFmtId="0" fontId="23" fillId="0" borderId="0" xfId="2" applyFont="1"/>
    <xf numFmtId="49" fontId="24" fillId="2" borderId="0" xfId="1" applyNumberFormat="1" applyFont="1" applyFill="1" applyAlignment="1">
      <alignment horizontal="right" vertical="top"/>
    </xf>
    <xf numFmtId="49" fontId="24" fillId="2" borderId="0" xfId="2" applyNumberFormat="1" applyFont="1" applyFill="1" applyAlignment="1">
      <alignment horizontal="right" vertical="top"/>
    </xf>
    <xf numFmtId="0" fontId="17" fillId="7" borderId="38" xfId="2" applyFont="1" applyFill="1" applyBorder="1"/>
    <xf numFmtId="0" fontId="18" fillId="0" borderId="46" xfId="1" applyFont="1" applyBorder="1" applyAlignment="1">
      <alignment horizontal="left" vertical="center" wrapText="1"/>
    </xf>
    <xf numFmtId="0" fontId="18" fillId="0" borderId="46" xfId="1" applyFont="1" applyBorder="1" applyAlignment="1">
      <alignment horizontal="left" vertical="top" wrapText="1"/>
    </xf>
    <xf numFmtId="0" fontId="18" fillId="0" borderId="47" xfId="1" applyFont="1" applyBorder="1" applyAlignment="1">
      <alignment vertical="center" wrapText="1"/>
    </xf>
    <xf numFmtId="0" fontId="18" fillId="0" borderId="47" xfId="2" applyFont="1" applyBorder="1" applyAlignment="1">
      <alignment horizontal="left" vertical="top" wrapText="1"/>
    </xf>
    <xf numFmtId="0" fontId="20" fillId="0" borderId="47" xfId="3" applyFont="1" applyBorder="1" applyAlignment="1">
      <alignment horizontal="left" vertical="top" wrapText="1"/>
    </xf>
    <xf numFmtId="0" fontId="11" fillId="0" borderId="47" xfId="3" applyBorder="1" applyAlignment="1">
      <alignment horizontal="left" vertical="top" wrapText="1"/>
    </xf>
    <xf numFmtId="0" fontId="18" fillId="0" borderId="48" xfId="2" applyFont="1" applyBorder="1" applyAlignment="1">
      <alignment wrapText="1"/>
    </xf>
    <xf numFmtId="0" fontId="21" fillId="8" borderId="49" xfId="0" applyFont="1" applyFill="1" applyBorder="1" applyAlignment="1">
      <alignment horizontal="left" vertical="top" wrapText="1"/>
    </xf>
    <xf numFmtId="0" fontId="22" fillId="0" borderId="47" xfId="0" applyFont="1" applyBorder="1" applyAlignment="1">
      <alignment horizontal="left" vertical="center" wrapText="1"/>
    </xf>
    <xf numFmtId="0" fontId="22" fillId="0" borderId="45" xfId="0" applyFont="1" applyBorder="1" applyAlignment="1">
      <alignment horizontal="left" vertical="center"/>
    </xf>
    <xf numFmtId="0" fontId="22" fillId="0" borderId="48" xfId="0" applyFont="1" applyBorder="1" applyAlignment="1">
      <alignment horizontal="left"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1" fillId="0" borderId="41" xfId="3" applyBorder="1" applyAlignment="1">
      <alignment horizontal="center" vertical="center" wrapText="1"/>
    </xf>
    <xf numFmtId="0" fontId="11" fillId="0" borderId="42" xfId="3" applyBorder="1" applyAlignment="1">
      <alignment horizontal="center" vertical="center" wrapText="1"/>
    </xf>
    <xf numFmtId="0" fontId="9" fillId="6" borderId="1" xfId="2" applyFont="1" applyFill="1" applyBorder="1" applyAlignment="1">
      <alignment horizontal="center" vertical="center"/>
    </xf>
    <xf numFmtId="49" fontId="4" fillId="3" borderId="0" xfId="2" applyNumberFormat="1" applyFont="1" applyFill="1" applyAlignment="1">
      <alignment horizontal="center" vertical="center" wrapText="1"/>
    </xf>
    <xf numFmtId="49" fontId="4" fillId="3" borderId="0" xfId="2" applyNumberFormat="1" applyFont="1" applyFill="1" applyAlignment="1">
      <alignment horizontal="center" vertical="center"/>
    </xf>
    <xf numFmtId="0" fontId="4" fillId="3" borderId="20"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7" xfId="2" applyFont="1" applyFill="1" applyBorder="1" applyAlignment="1">
      <alignment horizontal="center" vertical="center"/>
    </xf>
    <xf numFmtId="0" fontId="23" fillId="0" borderId="28" xfId="2" applyFont="1" applyBorder="1" applyAlignment="1">
      <alignment horizontal="left" vertical="center" wrapText="1"/>
    </xf>
    <xf numFmtId="0" fontId="23" fillId="0" borderId="7" xfId="2" applyFont="1" applyBorder="1" applyAlignment="1">
      <alignment horizontal="center" vertical="center" wrapText="1"/>
    </xf>
    <xf numFmtId="0" fontId="23" fillId="0" borderId="28" xfId="2" applyFont="1" applyBorder="1" applyAlignment="1">
      <alignment horizontal="left" wrapText="1"/>
    </xf>
    <xf numFmtId="0" fontId="23" fillId="0" borderId="7" xfId="2" applyFont="1" applyBorder="1" applyAlignment="1">
      <alignment horizontal="center" vertical="center"/>
    </xf>
    <xf numFmtId="0" fontId="23" fillId="0" borderId="28" xfId="2" applyFont="1" applyBorder="1" applyAlignment="1">
      <alignment horizontal="left" vertical="center"/>
    </xf>
    <xf numFmtId="0" fontId="23" fillId="2" borderId="28" xfId="2" applyFont="1" applyFill="1" applyBorder="1" applyAlignment="1">
      <alignment horizontal="left" vertical="center" wrapText="1"/>
    </xf>
    <xf numFmtId="0" fontId="23" fillId="2" borderId="28" xfId="2" applyFont="1" applyFill="1" applyBorder="1" applyAlignment="1">
      <alignment horizontal="left" vertical="center"/>
    </xf>
    <xf numFmtId="0" fontId="23" fillId="2" borderId="7" xfId="2" applyFont="1" applyFill="1" applyBorder="1" applyAlignment="1">
      <alignment horizontal="center" vertical="center" wrapText="1"/>
    </xf>
    <xf numFmtId="0" fontId="23" fillId="2" borderId="7" xfId="2" applyFont="1" applyFill="1" applyBorder="1" applyAlignment="1">
      <alignment horizontal="center" vertical="center"/>
    </xf>
    <xf numFmtId="0" fontId="23" fillId="0" borderId="36" xfId="2" applyFont="1" applyBorder="1" applyAlignment="1">
      <alignment horizontal="left" vertical="center"/>
    </xf>
    <xf numFmtId="0" fontId="23" fillId="0" borderId="19" xfId="2" applyFont="1" applyBorder="1" applyAlignment="1">
      <alignment horizontal="center" vertical="center"/>
    </xf>
    <xf numFmtId="0" fontId="23" fillId="0" borderId="6" xfId="1" applyFont="1" applyBorder="1" applyAlignment="1">
      <alignment horizontal="left" vertical="center" wrapText="1"/>
    </xf>
    <xf numFmtId="0" fontId="23" fillId="0" borderId="7" xfId="1" applyFont="1" applyBorder="1" applyAlignment="1">
      <alignment horizontal="center" vertical="center" wrapText="1"/>
    </xf>
    <xf numFmtId="0" fontId="23" fillId="0" borderId="7" xfId="1" applyFont="1" applyBorder="1" applyAlignment="1">
      <alignment horizontal="center" vertical="center"/>
    </xf>
    <xf numFmtId="49" fontId="4" fillId="3" borderId="2" xfId="1" applyNumberFormat="1" applyFont="1" applyFill="1" applyBorder="1" applyAlignment="1">
      <alignment horizontal="center" vertical="center" wrapText="1"/>
    </xf>
    <xf numFmtId="49" fontId="4" fillId="3" borderId="5" xfId="1" applyNumberFormat="1" applyFont="1" applyFill="1" applyBorder="1" applyAlignment="1">
      <alignment horizontal="center" vertical="center"/>
    </xf>
    <xf numFmtId="49" fontId="4" fillId="3" borderId="3" xfId="1" applyNumberFormat="1" applyFont="1" applyFill="1" applyBorder="1" applyAlignment="1">
      <alignment horizontal="center" vertical="center"/>
    </xf>
    <xf numFmtId="49" fontId="4" fillId="3" borderId="6"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4" fillId="3" borderId="7" xfId="1" applyNumberFormat="1" applyFont="1" applyFill="1" applyBorder="1" applyAlignment="1">
      <alignment horizontal="center" vertical="center"/>
    </xf>
    <xf numFmtId="0" fontId="23" fillId="0" borderId="6" xfId="1" applyFont="1" applyBorder="1" applyAlignment="1">
      <alignment horizontal="left" vertical="center"/>
    </xf>
    <xf numFmtId="0" fontId="23" fillId="0" borderId="15" xfId="1" applyFont="1" applyBorder="1" applyAlignment="1">
      <alignment horizontal="left" vertical="center" wrapText="1"/>
    </xf>
    <xf numFmtId="0" fontId="23" fillId="0" borderId="19" xfId="1" applyFont="1" applyBorder="1" applyAlignment="1">
      <alignment horizontal="center" vertical="center"/>
    </xf>
  </cellXfs>
  <cellStyles count="5">
    <cellStyle name="Hyperlink" xfId="3" builtinId="8"/>
    <cellStyle name="Normal" xfId="0" builtinId="0"/>
    <cellStyle name="Normal 2" xfId="1" xr:uid="{A865FC76-88EF-4CE3-93B3-8F6098D621FE}"/>
    <cellStyle name="Normal 2 2" xfId="4" xr:uid="{1F2A6CA8-7F3A-401F-9873-06F25CA5DB64}"/>
    <cellStyle name="Normal 3" xfId="2" xr:uid="{075708D9-65F1-418A-9217-6EAE08D4BA67}"/>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54264</xdr:colOff>
      <xdr:row>3</xdr:row>
      <xdr:rowOff>125012</xdr:rowOff>
    </xdr:from>
    <xdr:ext cx="2109642" cy="400885"/>
    <xdr:pic>
      <xdr:nvPicPr>
        <xdr:cNvPr id="7" name="Picture 6" descr="Blue text on a white background&#10;&#10;Description automatically generated">
          <a:extLst>
            <a:ext uri="{FF2B5EF4-FFF2-40B4-BE49-F238E27FC236}">
              <a16:creationId xmlns:a16="http://schemas.microsoft.com/office/drawing/2014/main" id="{F0595F7F-7C4D-4606-8B8F-8BB7928AB2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935" r="4889" b="7672"/>
        <a:stretch/>
      </xdr:blipFill>
      <xdr:spPr bwMode="auto">
        <a:xfrm>
          <a:off x="54264" y="858437"/>
          <a:ext cx="2109642" cy="400885"/>
        </a:xfrm>
        <a:prstGeom prst="rect">
          <a:avLst/>
        </a:prstGeom>
        <a:ln>
          <a:noFill/>
        </a:ln>
        <a:extLst>
          <a:ext uri="{53640926-AAD7-44D8-BBD7-CCE9431645EC}">
            <a14:shadowObscured xmlns:a14="http://schemas.microsoft.com/office/drawing/2010/main"/>
          </a:ext>
        </a:extLst>
      </xdr:spPr>
    </xdr:pic>
    <xdr:clientData/>
  </xdr:oneCellAnchor>
  <xdr:oneCellAnchor>
    <xdr:from>
      <xdr:col>1</xdr:col>
      <xdr:colOff>346364</xdr:colOff>
      <xdr:row>3</xdr:row>
      <xdr:rowOff>133924</xdr:rowOff>
    </xdr:from>
    <xdr:ext cx="1441899" cy="362819"/>
    <xdr:pic>
      <xdr:nvPicPr>
        <xdr:cNvPr id="8" name="Picture 7" descr="A black background with a black square&#10;&#10;AI-generated content may be incorrect.">
          <a:extLst>
            <a:ext uri="{FF2B5EF4-FFF2-40B4-BE49-F238E27FC236}">
              <a16:creationId xmlns:a16="http://schemas.microsoft.com/office/drawing/2014/main" id="{DABCC714-08C5-4450-9ACB-19D6BD7149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08539" y="867349"/>
          <a:ext cx="1441899" cy="362819"/>
        </a:xfrm>
        <a:prstGeom prst="rect">
          <a:avLst/>
        </a:prstGeom>
        <a:noFill/>
        <a:ln>
          <a:noFill/>
        </a:ln>
      </xdr:spPr>
    </xdr:pic>
    <xdr:clientData/>
  </xdr:oneCellAnchor>
  <xdr:oneCellAnchor>
    <xdr:from>
      <xdr:col>1</xdr:col>
      <xdr:colOff>2264642</xdr:colOff>
      <xdr:row>3</xdr:row>
      <xdr:rowOff>154419</xdr:rowOff>
    </xdr:from>
    <xdr:ext cx="1114528" cy="342325"/>
    <xdr:pic>
      <xdr:nvPicPr>
        <xdr:cNvPr id="9" name="Picture 8" descr="Jesuit Refugee Service (JRS) - Accompany, Serve, Advocate">
          <a:extLst>
            <a:ext uri="{FF2B5EF4-FFF2-40B4-BE49-F238E27FC236}">
              <a16:creationId xmlns:a16="http://schemas.microsoft.com/office/drawing/2014/main" id="{25FA180E-95BB-4447-B5C3-5431469A81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26817" y="887844"/>
          <a:ext cx="1114528" cy="342325"/>
        </a:xfrm>
        <a:prstGeom prst="rect">
          <a:avLst/>
        </a:prstGeom>
        <a:noFill/>
        <a:ln>
          <a:noFill/>
        </a:ln>
      </xdr:spPr>
    </xdr:pic>
    <xdr:clientData/>
  </xdr:oneCellAnchor>
  <xdr:twoCellAnchor editAs="oneCell">
    <xdr:from>
      <xdr:col>1</xdr:col>
      <xdr:colOff>9715501</xdr:colOff>
      <xdr:row>0</xdr:row>
      <xdr:rowOff>9525</xdr:rowOff>
    </xdr:from>
    <xdr:to>
      <xdr:col>2</xdr:col>
      <xdr:colOff>1</xdr:colOff>
      <xdr:row>2</xdr:row>
      <xdr:rowOff>95250</xdr:rowOff>
    </xdr:to>
    <xdr:pic>
      <xdr:nvPicPr>
        <xdr:cNvPr id="11" name="Picture 10">
          <a:extLst>
            <a:ext uri="{FF2B5EF4-FFF2-40B4-BE49-F238E27FC236}">
              <a16:creationId xmlns:a16="http://schemas.microsoft.com/office/drawing/2014/main" id="{5DDE75FC-8576-83B1-E83C-78440D82B3E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985626" y="9525"/>
          <a:ext cx="2595563"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202406</xdr:colOff>
      <xdr:row>0</xdr:row>
      <xdr:rowOff>142874</xdr:rowOff>
    </xdr:from>
    <xdr:to>
      <xdr:col>3</xdr:col>
      <xdr:colOff>988219</xdr:colOff>
      <xdr:row>3</xdr:row>
      <xdr:rowOff>71926</xdr:rowOff>
    </xdr:to>
    <xdr:pic>
      <xdr:nvPicPr>
        <xdr:cNvPr id="2" name="Picture 1">
          <a:extLst>
            <a:ext uri="{FF2B5EF4-FFF2-40B4-BE49-F238E27FC236}">
              <a16:creationId xmlns:a16="http://schemas.microsoft.com/office/drawing/2014/main" id="{A5586765-B9DF-48C1-BA34-B60BE8781215}"/>
            </a:ext>
          </a:extLst>
        </xdr:cNvPr>
        <xdr:cNvPicPr>
          <a:picLocks noChangeAspect="1"/>
        </xdr:cNvPicPr>
      </xdr:nvPicPr>
      <xdr:blipFill>
        <a:blip xmlns:r="http://schemas.openxmlformats.org/officeDocument/2006/relationships" r:embed="rId1"/>
        <a:stretch>
          <a:fillRect/>
        </a:stretch>
      </xdr:blipFill>
      <xdr:spPr>
        <a:xfrm>
          <a:off x="205581" y="146049"/>
          <a:ext cx="1620838" cy="497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119063</xdr:colOff>
      <xdr:row>0</xdr:row>
      <xdr:rowOff>83345</xdr:rowOff>
    </xdr:from>
    <xdr:to>
      <xdr:col>3</xdr:col>
      <xdr:colOff>408738</xdr:colOff>
      <xdr:row>2</xdr:row>
      <xdr:rowOff>110331</xdr:rowOff>
    </xdr:to>
    <xdr:pic>
      <xdr:nvPicPr>
        <xdr:cNvPr id="2" name="Picture 1">
          <a:extLst>
            <a:ext uri="{FF2B5EF4-FFF2-40B4-BE49-F238E27FC236}">
              <a16:creationId xmlns:a16="http://schemas.microsoft.com/office/drawing/2014/main" id="{CF7295C6-2CC6-404D-A8A3-3F51132DE5E2}"/>
            </a:ext>
          </a:extLst>
        </xdr:cNvPr>
        <xdr:cNvPicPr>
          <a:picLocks noChangeAspect="1"/>
        </xdr:cNvPicPr>
      </xdr:nvPicPr>
      <xdr:blipFill>
        <a:blip xmlns:r="http://schemas.openxmlformats.org/officeDocument/2006/relationships" r:embed="rId1"/>
        <a:stretch>
          <a:fillRect/>
        </a:stretch>
      </xdr:blipFill>
      <xdr:spPr>
        <a:xfrm>
          <a:off x="119063" y="83345"/>
          <a:ext cx="1254875" cy="404811"/>
        </a:xfrm>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000000"/>
      </a:dk1>
      <a:lt1>
        <a:srgbClr val="FFFFFF"/>
      </a:lt1>
      <a:dk2>
        <a:srgbClr val="58585A"/>
      </a:dk2>
      <a:lt2>
        <a:srgbClr val="315975"/>
      </a:lt2>
      <a:accent1>
        <a:srgbClr val="58585A"/>
      </a:accent1>
      <a:accent2>
        <a:srgbClr val="315975"/>
      </a:accent2>
      <a:accent3>
        <a:srgbClr val="EE5859"/>
      </a:accent3>
      <a:accent4>
        <a:srgbClr val="D2CBB8"/>
      </a:accent4>
      <a:accent5>
        <a:srgbClr val="A5A5A5"/>
      </a:accent5>
      <a:accent6>
        <a:srgbClr val="C7C8CA"/>
      </a:accent6>
      <a:hlink>
        <a:srgbClr val="EE5859"/>
      </a:hlink>
      <a:folHlink>
        <a:srgbClr val="D2CBB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pository.impact-initiatives.org/document/impact/758b993d/REACH_UGA2407_TORs_Needs-and-Intentions-of-New-Arrivals-in-Kampala-and-Kiryandongo_October2024.pdf" TargetMode="External"/><Relationship Id="rId2" Type="http://schemas.openxmlformats.org/officeDocument/2006/relationships/hyperlink" Target="https://repository.impact-initiatives.org/document/impact/a2266864/REACH_UGA2407_DAP_Needs-and-Intentions-of-New-Arrivals-in-Kampala-and-Kiryandongo_November-2024.xlsx" TargetMode="External"/><Relationship Id="rId1" Type="http://schemas.openxmlformats.org/officeDocument/2006/relationships/hyperlink" Target="https://impact-initiatives-uga.friendlyautomate.ch/subscri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D2EAB-B54E-4876-BF0B-0DE4C4D87DF3}">
  <dimension ref="A1:B47"/>
  <sheetViews>
    <sheetView showGridLines="0" tabSelected="1" zoomScale="90" zoomScaleNormal="90" workbookViewId="0">
      <selection activeCell="B37" sqref="B37"/>
    </sheetView>
  </sheetViews>
  <sheetFormatPr defaultRowHeight="14.5" x14ac:dyDescent="0.35"/>
  <cols>
    <col min="1" max="1" width="32.453125" customWidth="1"/>
    <col min="2" max="2" width="176.26953125" customWidth="1"/>
  </cols>
  <sheetData>
    <row r="1" spans="1:2" ht="20.5" x14ac:dyDescent="0.45">
      <c r="A1" s="92" t="s">
        <v>701</v>
      </c>
    </row>
    <row r="2" spans="1:2" ht="18" x14ac:dyDescent="0.4">
      <c r="A2" s="93" t="s">
        <v>0</v>
      </c>
    </row>
    <row r="3" spans="1:2" ht="18" x14ac:dyDescent="0.4">
      <c r="A3" s="94">
        <v>45689</v>
      </c>
    </row>
    <row r="4" spans="1:2" ht="52.5" customHeight="1" thickBot="1" x14ac:dyDescent="0.45">
      <c r="A4" s="93"/>
    </row>
    <row r="5" spans="1:2" ht="24.65" customHeight="1" x14ac:dyDescent="0.35">
      <c r="A5" s="129" t="s">
        <v>1</v>
      </c>
      <c r="B5" s="130"/>
    </row>
    <row r="6" spans="1:2" ht="135" customHeight="1" x14ac:dyDescent="0.35">
      <c r="A6" s="131" t="s">
        <v>2</v>
      </c>
      <c r="B6" s="132"/>
    </row>
    <row r="7" spans="1:2" ht="24" customHeight="1" thickBot="1" x14ac:dyDescent="0.4">
      <c r="A7" s="133" t="s">
        <v>3</v>
      </c>
      <c r="B7" s="134"/>
    </row>
    <row r="8" spans="1:2" ht="15" customHeight="1" thickBot="1" x14ac:dyDescent="0.4">
      <c r="A8" s="95"/>
      <c r="B8" s="96"/>
    </row>
    <row r="9" spans="1:2" ht="15.5" x14ac:dyDescent="0.35">
      <c r="A9" s="97" t="s">
        <v>4</v>
      </c>
      <c r="B9" s="117" t="s">
        <v>5</v>
      </c>
    </row>
    <row r="10" spans="1:2" ht="182.5" customHeight="1" x14ac:dyDescent="0.35">
      <c r="A10" s="98" t="s">
        <v>6</v>
      </c>
      <c r="B10" s="118" t="s">
        <v>686</v>
      </c>
    </row>
    <row r="11" spans="1:2" ht="46.5" customHeight="1" x14ac:dyDescent="0.35">
      <c r="A11" s="98" t="s">
        <v>7</v>
      </c>
      <c r="B11" s="119" t="s">
        <v>8</v>
      </c>
    </row>
    <row r="12" spans="1:2" ht="130.5" customHeight="1" x14ac:dyDescent="0.35">
      <c r="A12" s="98" t="s">
        <v>9</v>
      </c>
      <c r="B12" s="118" t="s">
        <v>10</v>
      </c>
    </row>
    <row r="13" spans="1:2" ht="133" customHeight="1" x14ac:dyDescent="0.35">
      <c r="A13" s="98" t="s">
        <v>11</v>
      </c>
      <c r="B13" s="119" t="s">
        <v>12</v>
      </c>
    </row>
    <row r="14" spans="1:2" ht="51.5" customHeight="1" x14ac:dyDescent="0.35">
      <c r="A14" s="99" t="s">
        <v>13</v>
      </c>
      <c r="B14" s="120" t="s">
        <v>681</v>
      </c>
    </row>
    <row r="15" spans="1:2" ht="192" customHeight="1" x14ac:dyDescent="0.35">
      <c r="A15" s="100" t="s">
        <v>14</v>
      </c>
      <c r="B15" s="121" t="s">
        <v>698</v>
      </c>
    </row>
    <row r="16" spans="1:2" ht="148" customHeight="1" x14ac:dyDescent="0.35">
      <c r="A16" s="100" t="s">
        <v>699</v>
      </c>
      <c r="B16" s="121" t="s">
        <v>700</v>
      </c>
    </row>
    <row r="17" spans="1:2" ht="31" customHeight="1" x14ac:dyDescent="0.35">
      <c r="A17" s="100" t="s">
        <v>15</v>
      </c>
      <c r="B17" s="121" t="s">
        <v>682</v>
      </c>
    </row>
    <row r="18" spans="1:2" ht="31" customHeight="1" x14ac:dyDescent="0.35">
      <c r="A18" s="100" t="s">
        <v>16</v>
      </c>
      <c r="B18" s="121" t="s">
        <v>683</v>
      </c>
    </row>
    <row r="19" spans="1:2" x14ac:dyDescent="0.35">
      <c r="A19" s="100" t="s">
        <v>17</v>
      </c>
      <c r="B19" s="122" t="s">
        <v>18</v>
      </c>
    </row>
    <row r="20" spans="1:2" x14ac:dyDescent="0.35">
      <c r="A20" s="100" t="s">
        <v>19</v>
      </c>
      <c r="B20" s="123" t="s">
        <v>20</v>
      </c>
    </row>
    <row r="21" spans="1:2" ht="29" thickBot="1" x14ac:dyDescent="0.4">
      <c r="A21" s="101" t="s">
        <v>21</v>
      </c>
      <c r="B21" s="124" t="s">
        <v>22</v>
      </c>
    </row>
    <row r="22" spans="1:2" ht="15" thickBot="1" x14ac:dyDescent="0.4"/>
    <row r="23" spans="1:2" x14ac:dyDescent="0.35">
      <c r="A23" s="102" t="s">
        <v>23</v>
      </c>
      <c r="B23" s="125" t="s">
        <v>24</v>
      </c>
    </row>
    <row r="24" spans="1:2" x14ac:dyDescent="0.35">
      <c r="A24" s="103" t="s">
        <v>25</v>
      </c>
      <c r="B24" s="126" t="s">
        <v>26</v>
      </c>
    </row>
    <row r="25" spans="1:2" x14ac:dyDescent="0.35">
      <c r="A25" s="103" t="s">
        <v>27</v>
      </c>
      <c r="B25" s="126" t="s">
        <v>28</v>
      </c>
    </row>
    <row r="26" spans="1:2" x14ac:dyDescent="0.35">
      <c r="A26" s="103" t="s">
        <v>29</v>
      </c>
      <c r="B26" s="126" t="s">
        <v>684</v>
      </c>
    </row>
    <row r="27" spans="1:2" ht="15" thickBot="1" x14ac:dyDescent="0.4">
      <c r="A27" s="127" t="s">
        <v>30</v>
      </c>
      <c r="B27" s="128" t="s">
        <v>685</v>
      </c>
    </row>
    <row r="28" spans="1:2" ht="15" thickBot="1" x14ac:dyDescent="0.4"/>
    <row r="29" spans="1:2" x14ac:dyDescent="0.35">
      <c r="A29" s="102" t="s">
        <v>31</v>
      </c>
      <c r="B29" s="125" t="s">
        <v>32</v>
      </c>
    </row>
    <row r="30" spans="1:2" x14ac:dyDescent="0.35">
      <c r="A30" s="103" t="s">
        <v>73</v>
      </c>
      <c r="B30" s="126" t="s">
        <v>706</v>
      </c>
    </row>
    <row r="31" spans="1:2" x14ac:dyDescent="0.35">
      <c r="A31" s="103" t="s">
        <v>33</v>
      </c>
      <c r="B31" s="126" t="s">
        <v>34</v>
      </c>
    </row>
    <row r="32" spans="1:2" x14ac:dyDescent="0.35">
      <c r="A32" s="103" t="s">
        <v>35</v>
      </c>
      <c r="B32" s="126" t="s">
        <v>36</v>
      </c>
    </row>
    <row r="33" spans="1:2" x14ac:dyDescent="0.35">
      <c r="A33" s="103" t="s">
        <v>43</v>
      </c>
      <c r="B33" s="126" t="s">
        <v>44</v>
      </c>
    </row>
    <row r="34" spans="1:2" x14ac:dyDescent="0.35">
      <c r="A34" s="103" t="s">
        <v>43</v>
      </c>
      <c r="B34" s="126" t="s">
        <v>44</v>
      </c>
    </row>
    <row r="35" spans="1:2" x14ac:dyDescent="0.35">
      <c r="A35" s="103" t="s">
        <v>711</v>
      </c>
      <c r="B35" s="126" t="s">
        <v>712</v>
      </c>
    </row>
    <row r="36" spans="1:2" x14ac:dyDescent="0.35">
      <c r="A36" s="103" t="s">
        <v>37</v>
      </c>
      <c r="B36" s="126" t="s">
        <v>38</v>
      </c>
    </row>
    <row r="37" spans="1:2" x14ac:dyDescent="0.35">
      <c r="A37" s="103" t="s">
        <v>41</v>
      </c>
      <c r="B37" s="126" t="s">
        <v>42</v>
      </c>
    </row>
    <row r="38" spans="1:2" x14ac:dyDescent="0.35">
      <c r="A38" s="103" t="s">
        <v>709</v>
      </c>
      <c r="B38" s="126" t="s">
        <v>710</v>
      </c>
    </row>
    <row r="39" spans="1:2" x14ac:dyDescent="0.35">
      <c r="A39" s="103" t="s">
        <v>715</v>
      </c>
      <c r="B39" s="126" t="s">
        <v>716</v>
      </c>
    </row>
    <row r="40" spans="1:2" x14ac:dyDescent="0.35">
      <c r="A40" s="103" t="s">
        <v>707</v>
      </c>
      <c r="B40" s="126" t="s">
        <v>708</v>
      </c>
    </row>
    <row r="41" spans="1:2" x14ac:dyDescent="0.35">
      <c r="A41" s="103" t="s">
        <v>39</v>
      </c>
      <c r="B41" s="126" t="s">
        <v>40</v>
      </c>
    </row>
    <row r="42" spans="1:2" x14ac:dyDescent="0.35">
      <c r="A42" s="103" t="s">
        <v>66</v>
      </c>
      <c r="B42" s="126" t="s">
        <v>703</v>
      </c>
    </row>
    <row r="43" spans="1:2" x14ac:dyDescent="0.35">
      <c r="A43" s="103" t="s">
        <v>704</v>
      </c>
      <c r="B43" s="126" t="s">
        <v>705</v>
      </c>
    </row>
    <row r="44" spans="1:2" x14ac:dyDescent="0.35">
      <c r="A44" s="103" t="s">
        <v>67</v>
      </c>
      <c r="B44" s="126" t="s">
        <v>702</v>
      </c>
    </row>
    <row r="45" spans="1:2" x14ac:dyDescent="0.35">
      <c r="A45" s="103" t="s">
        <v>713</v>
      </c>
      <c r="B45" s="126" t="s">
        <v>714</v>
      </c>
    </row>
    <row r="46" spans="1:2" x14ac:dyDescent="0.35">
      <c r="A46" s="103" t="s">
        <v>717</v>
      </c>
      <c r="B46" s="126" t="s">
        <v>718</v>
      </c>
    </row>
    <row r="47" spans="1:2" ht="15" thickBot="1" x14ac:dyDescent="0.4">
      <c r="A47" s="127" t="s">
        <v>45</v>
      </c>
      <c r="B47" s="128" t="s">
        <v>46</v>
      </c>
    </row>
  </sheetData>
  <sortState xmlns:xlrd2="http://schemas.microsoft.com/office/spreadsheetml/2017/richdata2" ref="A30:B47">
    <sortCondition ref="A30:A47"/>
  </sortState>
  <mergeCells count="3">
    <mergeCell ref="A5:B5"/>
    <mergeCell ref="A6:B6"/>
    <mergeCell ref="A7:B7"/>
  </mergeCells>
  <hyperlinks>
    <hyperlink ref="A7:B7" r:id="rId1" display="Click to sign up to the IMPACT-REACH Uganda Mailing List to receive reports, datasets, and analysis." xr:uid="{95BA8648-F787-402D-8CFF-4DD4A62C53C0}"/>
    <hyperlink ref="B20" r:id="rId2" xr:uid="{8883E928-C896-4E76-AA76-165F095047A9}"/>
    <hyperlink ref="B19" r:id="rId3" xr:uid="{E0B46E86-FE8E-4D40-B6B0-BA608631F842}"/>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3DD2F-9FA5-41AE-9C45-00A7457FA3C5}">
  <dimension ref="A1:X254"/>
  <sheetViews>
    <sheetView showGridLines="0" zoomScale="60" zoomScaleNormal="60" workbookViewId="0">
      <pane xSplit="4" ySplit="4" topLeftCell="T229" activePane="bottomRight" state="frozen"/>
      <selection pane="topRight" activeCell="E1" sqref="E1"/>
      <selection pane="bottomLeft" activeCell="A5" sqref="A5"/>
      <selection pane="bottomRight" activeCell="W40" sqref="W40:W46"/>
    </sheetView>
  </sheetViews>
  <sheetFormatPr defaultColWidth="9.1796875" defaultRowHeight="14.5" x14ac:dyDescent="0.35"/>
  <cols>
    <col min="1" max="3" width="4.1796875" style="25" customWidth="1"/>
    <col min="4" max="4" width="56.54296875" style="25" customWidth="1"/>
    <col min="5" max="16" width="9.81640625" style="76" customWidth="1"/>
    <col min="17" max="21" width="13.54296875" style="25" customWidth="1"/>
    <col min="22" max="22" width="14" style="25" customWidth="1"/>
    <col min="23" max="23" width="147.81640625" style="114" customWidth="1"/>
    <col min="24" max="24" width="76.1796875" style="114" customWidth="1"/>
    <col min="25" max="16384" width="9.1796875" style="25"/>
  </cols>
  <sheetData>
    <row r="1" spans="1:24" x14ac:dyDescent="0.35">
      <c r="A1" s="22" t="s">
        <v>47</v>
      </c>
      <c r="B1" s="22"/>
      <c r="C1" s="22"/>
      <c r="D1" s="116" t="s">
        <v>48</v>
      </c>
      <c r="E1" s="23" t="s">
        <v>49</v>
      </c>
      <c r="F1" s="23" t="s">
        <v>50</v>
      </c>
      <c r="G1" s="23" t="s">
        <v>51</v>
      </c>
      <c r="H1" s="23" t="s">
        <v>52</v>
      </c>
      <c r="I1" s="23" t="s">
        <v>53</v>
      </c>
      <c r="J1" s="23" t="s">
        <v>54</v>
      </c>
      <c r="K1" s="23" t="s">
        <v>55</v>
      </c>
      <c r="L1" s="23" t="s">
        <v>56</v>
      </c>
      <c r="M1" s="23" t="s">
        <v>57</v>
      </c>
      <c r="N1" s="23" t="s">
        <v>56</v>
      </c>
      <c r="O1" s="23" t="s">
        <v>58</v>
      </c>
      <c r="P1" s="24" t="s">
        <v>59</v>
      </c>
      <c r="Q1" s="135" t="s">
        <v>60</v>
      </c>
      <c r="R1" s="135"/>
      <c r="S1" s="135"/>
      <c r="T1" s="135"/>
      <c r="U1" s="135"/>
      <c r="V1" s="136" t="s">
        <v>61</v>
      </c>
      <c r="W1" s="138" t="s">
        <v>62</v>
      </c>
      <c r="X1" s="140" t="s">
        <v>63</v>
      </c>
    </row>
    <row r="2" spans="1:24" x14ac:dyDescent="0.35">
      <c r="A2" s="22"/>
      <c r="B2" s="22"/>
      <c r="C2" s="22"/>
      <c r="D2" s="116" t="s">
        <v>64</v>
      </c>
      <c r="E2" s="24" t="s">
        <v>65</v>
      </c>
      <c r="F2" s="24" t="s">
        <v>66</v>
      </c>
      <c r="G2" s="24" t="s">
        <v>66</v>
      </c>
      <c r="H2" s="24" t="s">
        <v>66</v>
      </c>
      <c r="I2" s="24" t="s">
        <v>67</v>
      </c>
      <c r="J2" s="24" t="s">
        <v>67</v>
      </c>
      <c r="K2" s="24" t="s">
        <v>66</v>
      </c>
      <c r="L2" s="24" t="s">
        <v>67</v>
      </c>
      <c r="M2" s="24" t="s">
        <v>66</v>
      </c>
      <c r="N2" s="24" t="s">
        <v>67</v>
      </c>
      <c r="O2" s="24" t="s">
        <v>66</v>
      </c>
      <c r="P2" s="24" t="s">
        <v>67</v>
      </c>
      <c r="Q2" s="135"/>
      <c r="R2" s="135"/>
      <c r="S2" s="135"/>
      <c r="T2" s="135"/>
      <c r="U2" s="135"/>
      <c r="V2" s="137"/>
      <c r="W2" s="139"/>
      <c r="X2" s="141"/>
    </row>
    <row r="3" spans="1:24" x14ac:dyDescent="0.35">
      <c r="A3" s="22"/>
      <c r="B3" s="22"/>
      <c r="C3" s="22"/>
      <c r="D3" s="116" t="s">
        <v>68</v>
      </c>
      <c r="E3" s="24" t="s">
        <v>69</v>
      </c>
      <c r="F3" s="24" t="s">
        <v>69</v>
      </c>
      <c r="G3" s="24" t="s">
        <v>70</v>
      </c>
      <c r="H3" s="24" t="s">
        <v>71</v>
      </c>
      <c r="I3" s="24" t="s">
        <v>72</v>
      </c>
      <c r="J3" s="24" t="s">
        <v>72</v>
      </c>
      <c r="K3" s="24" t="s">
        <v>72</v>
      </c>
      <c r="L3" s="24" t="s">
        <v>73</v>
      </c>
      <c r="M3" s="24" t="s">
        <v>73</v>
      </c>
      <c r="N3" s="24" t="s">
        <v>73</v>
      </c>
      <c r="O3" s="24" t="s">
        <v>74</v>
      </c>
      <c r="P3" s="24" t="s">
        <v>74</v>
      </c>
      <c r="Q3" s="135"/>
      <c r="R3" s="135"/>
      <c r="S3" s="135"/>
      <c r="T3" s="135"/>
      <c r="U3" s="135"/>
      <c r="V3" s="137"/>
      <c r="W3" s="139"/>
      <c r="X3" s="141"/>
    </row>
    <row r="4" spans="1:24" x14ac:dyDescent="0.35">
      <c r="A4" s="22"/>
      <c r="B4" s="22"/>
      <c r="C4" s="22"/>
      <c r="D4" s="116" t="s">
        <v>75</v>
      </c>
      <c r="E4" s="24" t="s">
        <v>76</v>
      </c>
      <c r="F4" s="24" t="s">
        <v>77</v>
      </c>
      <c r="G4" s="24" t="s">
        <v>77</v>
      </c>
      <c r="H4" s="24" t="s">
        <v>77</v>
      </c>
      <c r="I4" s="24" t="s">
        <v>76</v>
      </c>
      <c r="J4" s="24" t="s">
        <v>77</v>
      </c>
      <c r="K4" s="24" t="s">
        <v>77</v>
      </c>
      <c r="L4" s="24" t="s">
        <v>77</v>
      </c>
      <c r="M4" s="24" t="s">
        <v>77</v>
      </c>
      <c r="N4" s="24" t="s">
        <v>77</v>
      </c>
      <c r="O4" s="24" t="s">
        <v>77</v>
      </c>
      <c r="P4" s="24" t="s">
        <v>77</v>
      </c>
      <c r="Q4" s="24" t="s">
        <v>78</v>
      </c>
      <c r="R4" s="24" t="s">
        <v>79</v>
      </c>
      <c r="S4" s="24" t="s">
        <v>80</v>
      </c>
      <c r="T4" s="24" t="s">
        <v>81</v>
      </c>
      <c r="U4" s="24" t="s">
        <v>82</v>
      </c>
      <c r="V4" s="137"/>
      <c r="W4" s="139"/>
      <c r="X4" s="141"/>
    </row>
    <row r="5" spans="1:24" x14ac:dyDescent="0.35">
      <c r="A5" s="26" t="s">
        <v>83</v>
      </c>
      <c r="B5" s="27"/>
      <c r="C5" s="27"/>
      <c r="D5" s="27"/>
      <c r="E5" s="28"/>
      <c r="F5" s="28"/>
      <c r="G5" s="28"/>
      <c r="H5" s="28"/>
      <c r="I5" s="28"/>
      <c r="J5" s="28"/>
      <c r="K5" s="28"/>
      <c r="L5" s="28"/>
      <c r="M5" s="28"/>
      <c r="N5" s="28"/>
      <c r="O5" s="28"/>
      <c r="P5" s="29"/>
      <c r="Q5" s="30"/>
      <c r="R5" s="31"/>
      <c r="S5" s="31"/>
      <c r="T5" s="31"/>
      <c r="U5" s="32"/>
      <c r="V5" s="33"/>
      <c r="W5" s="109"/>
      <c r="X5" s="110"/>
    </row>
    <row r="6" spans="1:24" x14ac:dyDescent="0.35">
      <c r="A6" s="34"/>
      <c r="B6" s="35" t="s">
        <v>84</v>
      </c>
      <c r="C6" s="35"/>
      <c r="D6" s="35"/>
      <c r="E6" s="36"/>
      <c r="F6" s="36"/>
      <c r="G6" s="36"/>
      <c r="H6" s="36"/>
      <c r="I6" s="36"/>
      <c r="J6" s="36"/>
      <c r="K6" s="36"/>
      <c r="L6" s="36"/>
      <c r="M6" s="36"/>
      <c r="N6" s="36"/>
      <c r="O6" s="36"/>
      <c r="P6" s="37"/>
      <c r="Q6" s="38"/>
      <c r="R6" s="39"/>
      <c r="S6" s="40"/>
      <c r="T6" s="40"/>
      <c r="U6" s="41"/>
      <c r="V6" s="42"/>
      <c r="W6" s="111"/>
      <c r="X6" s="112"/>
    </row>
    <row r="7" spans="1:24" x14ac:dyDescent="0.35">
      <c r="A7" s="43"/>
      <c r="B7" s="44"/>
      <c r="C7" s="44" t="s">
        <v>85</v>
      </c>
      <c r="D7" s="44"/>
      <c r="E7" s="45"/>
      <c r="F7" s="45"/>
      <c r="G7" s="45"/>
      <c r="H7" s="45"/>
      <c r="I7" s="45"/>
      <c r="J7" s="45"/>
      <c r="K7" s="45"/>
      <c r="L7" s="45"/>
      <c r="M7" s="45"/>
      <c r="N7" s="45"/>
      <c r="O7" s="45"/>
      <c r="P7" s="46"/>
      <c r="Q7" s="47"/>
      <c r="R7" s="48"/>
      <c r="S7" s="48"/>
      <c r="T7" s="48"/>
      <c r="U7" s="49"/>
      <c r="V7" s="50"/>
      <c r="W7" s="142" t="s">
        <v>86</v>
      </c>
      <c r="X7" s="113"/>
    </row>
    <row r="8" spans="1:24" ht="15" customHeight="1" x14ac:dyDescent="0.35">
      <c r="A8" s="43"/>
      <c r="B8" s="44"/>
      <c r="C8" s="44"/>
      <c r="D8" s="51" t="s">
        <v>87</v>
      </c>
      <c r="E8" s="45">
        <v>0</v>
      </c>
      <c r="F8" s="45">
        <v>0</v>
      </c>
      <c r="G8" s="45">
        <v>0</v>
      </c>
      <c r="H8" s="45">
        <v>1</v>
      </c>
      <c r="I8" s="45">
        <v>1</v>
      </c>
      <c r="J8" s="45">
        <v>0</v>
      </c>
      <c r="K8" s="45">
        <v>0</v>
      </c>
      <c r="L8" s="45">
        <v>1</v>
      </c>
      <c r="M8" s="45">
        <v>1</v>
      </c>
      <c r="N8" s="45">
        <v>0</v>
      </c>
      <c r="O8" s="45">
        <v>1</v>
      </c>
      <c r="P8" s="46">
        <v>1</v>
      </c>
      <c r="Q8" s="52">
        <f t="shared" ref="Q8:R16" si="0">G8</f>
        <v>0</v>
      </c>
      <c r="R8" s="53">
        <f t="shared" si="0"/>
        <v>1</v>
      </c>
      <c r="S8" s="53">
        <f t="shared" ref="S8:S16" si="1">SUM(I8:K8)</f>
        <v>1</v>
      </c>
      <c r="T8" s="53">
        <f t="shared" ref="T8:T16" si="2">SUM(L8:N8)</f>
        <v>2</v>
      </c>
      <c r="U8" s="54">
        <f t="shared" ref="U8:U16" si="3">SUM(O8:P8)</f>
        <v>2</v>
      </c>
      <c r="V8" s="50">
        <v>6</v>
      </c>
      <c r="W8" s="142"/>
      <c r="X8" s="143" t="s">
        <v>88</v>
      </c>
    </row>
    <row r="9" spans="1:24" x14ac:dyDescent="0.35">
      <c r="A9" s="43"/>
      <c r="B9" s="44"/>
      <c r="C9" s="44"/>
      <c r="D9" s="51" t="s">
        <v>89</v>
      </c>
      <c r="E9" s="45">
        <v>0</v>
      </c>
      <c r="F9" s="45">
        <v>0</v>
      </c>
      <c r="G9" s="45">
        <v>1</v>
      </c>
      <c r="H9" s="45">
        <v>1</v>
      </c>
      <c r="I9" s="45">
        <v>1</v>
      </c>
      <c r="J9" s="45">
        <v>0</v>
      </c>
      <c r="K9" s="45">
        <v>0</v>
      </c>
      <c r="L9" s="45">
        <v>1</v>
      </c>
      <c r="M9" s="45">
        <v>0</v>
      </c>
      <c r="N9" s="45">
        <v>0</v>
      </c>
      <c r="O9" s="45">
        <v>0</v>
      </c>
      <c r="P9" s="46">
        <v>0</v>
      </c>
      <c r="Q9" s="52">
        <f t="shared" si="0"/>
        <v>1</v>
      </c>
      <c r="R9" s="53">
        <f t="shared" si="0"/>
        <v>1</v>
      </c>
      <c r="S9" s="53">
        <f t="shared" si="1"/>
        <v>1</v>
      </c>
      <c r="T9" s="53">
        <f t="shared" si="2"/>
        <v>1</v>
      </c>
      <c r="U9" s="54">
        <f t="shared" si="3"/>
        <v>0</v>
      </c>
      <c r="V9" s="50">
        <v>4</v>
      </c>
      <c r="W9" s="142"/>
      <c r="X9" s="143"/>
    </row>
    <row r="10" spans="1:24" x14ac:dyDescent="0.35">
      <c r="A10" s="43"/>
      <c r="B10" s="44"/>
      <c r="C10" s="44"/>
      <c r="D10" s="51" t="s">
        <v>90</v>
      </c>
      <c r="E10" s="45">
        <v>1</v>
      </c>
      <c r="F10" s="45">
        <v>1</v>
      </c>
      <c r="G10" s="45">
        <v>0</v>
      </c>
      <c r="H10" s="45">
        <v>0</v>
      </c>
      <c r="I10" s="45">
        <v>0</v>
      </c>
      <c r="J10" s="45">
        <v>1</v>
      </c>
      <c r="K10" s="45">
        <v>0</v>
      </c>
      <c r="L10" s="45">
        <v>0</v>
      </c>
      <c r="M10" s="45">
        <v>0</v>
      </c>
      <c r="N10" s="45">
        <v>1</v>
      </c>
      <c r="O10" s="45">
        <v>0</v>
      </c>
      <c r="P10" s="46">
        <v>0</v>
      </c>
      <c r="Q10" s="52">
        <f t="shared" si="0"/>
        <v>0</v>
      </c>
      <c r="R10" s="53">
        <f t="shared" si="0"/>
        <v>0</v>
      </c>
      <c r="S10" s="53">
        <f t="shared" si="1"/>
        <v>1</v>
      </c>
      <c r="T10" s="53">
        <f t="shared" si="2"/>
        <v>1</v>
      </c>
      <c r="U10" s="54">
        <f t="shared" si="3"/>
        <v>0</v>
      </c>
      <c r="V10" s="50">
        <v>4</v>
      </c>
      <c r="W10" s="142"/>
      <c r="X10" s="143"/>
    </row>
    <row r="11" spans="1:24" x14ac:dyDescent="0.35">
      <c r="A11" s="43"/>
      <c r="B11" s="44"/>
      <c r="C11" s="44"/>
      <c r="D11" s="51" t="s">
        <v>91</v>
      </c>
      <c r="E11" s="45">
        <v>0</v>
      </c>
      <c r="F11" s="45">
        <v>0</v>
      </c>
      <c r="G11" s="45">
        <v>0</v>
      </c>
      <c r="H11" s="45">
        <v>0</v>
      </c>
      <c r="I11" s="45">
        <v>0</v>
      </c>
      <c r="J11" s="45">
        <v>1</v>
      </c>
      <c r="K11" s="45">
        <v>0</v>
      </c>
      <c r="L11" s="45">
        <v>0</v>
      </c>
      <c r="M11" s="45">
        <v>0</v>
      </c>
      <c r="N11" s="45">
        <v>0</v>
      </c>
      <c r="O11" s="45">
        <v>1</v>
      </c>
      <c r="P11" s="46">
        <v>1</v>
      </c>
      <c r="Q11" s="52">
        <f t="shared" si="0"/>
        <v>0</v>
      </c>
      <c r="R11" s="53">
        <f t="shared" si="0"/>
        <v>0</v>
      </c>
      <c r="S11" s="53">
        <f t="shared" si="1"/>
        <v>1</v>
      </c>
      <c r="T11" s="53">
        <f t="shared" si="2"/>
        <v>0</v>
      </c>
      <c r="U11" s="54">
        <f t="shared" si="3"/>
        <v>2</v>
      </c>
      <c r="V11" s="50">
        <v>3</v>
      </c>
      <c r="W11" s="142"/>
      <c r="X11" s="143"/>
    </row>
    <row r="12" spans="1:24" x14ac:dyDescent="0.35">
      <c r="A12" s="43"/>
      <c r="B12" s="44"/>
      <c r="C12" s="44"/>
      <c r="D12" s="51" t="s">
        <v>92</v>
      </c>
      <c r="E12" s="45">
        <v>0</v>
      </c>
      <c r="F12" s="45">
        <v>0</v>
      </c>
      <c r="G12" s="45">
        <v>0</v>
      </c>
      <c r="H12" s="45">
        <v>0</v>
      </c>
      <c r="I12" s="45">
        <v>0</v>
      </c>
      <c r="J12" s="45">
        <v>0</v>
      </c>
      <c r="K12" s="45">
        <v>1</v>
      </c>
      <c r="L12" s="45">
        <v>0</v>
      </c>
      <c r="M12" s="45">
        <v>0</v>
      </c>
      <c r="N12" s="45">
        <v>0</v>
      </c>
      <c r="O12" s="45">
        <v>1</v>
      </c>
      <c r="P12" s="46">
        <v>0</v>
      </c>
      <c r="Q12" s="52">
        <f t="shared" si="0"/>
        <v>0</v>
      </c>
      <c r="R12" s="53">
        <f t="shared" si="0"/>
        <v>0</v>
      </c>
      <c r="S12" s="53">
        <f t="shared" si="1"/>
        <v>1</v>
      </c>
      <c r="T12" s="53">
        <f t="shared" si="2"/>
        <v>0</v>
      </c>
      <c r="U12" s="54">
        <f t="shared" si="3"/>
        <v>1</v>
      </c>
      <c r="V12" s="50">
        <v>2</v>
      </c>
      <c r="W12" s="142"/>
      <c r="X12" s="143"/>
    </row>
    <row r="13" spans="1:24" x14ac:dyDescent="0.35">
      <c r="A13" s="43"/>
      <c r="B13" s="44"/>
      <c r="C13" s="44"/>
      <c r="D13" s="51" t="s">
        <v>93</v>
      </c>
      <c r="E13" s="45">
        <v>0</v>
      </c>
      <c r="F13" s="45">
        <v>0</v>
      </c>
      <c r="G13" s="45">
        <v>0</v>
      </c>
      <c r="H13" s="45">
        <v>0</v>
      </c>
      <c r="I13" s="45">
        <v>0</v>
      </c>
      <c r="J13" s="45">
        <v>0</v>
      </c>
      <c r="K13" s="45">
        <v>0</v>
      </c>
      <c r="L13" s="45">
        <v>0</v>
      </c>
      <c r="M13" s="45">
        <v>0</v>
      </c>
      <c r="N13" s="45">
        <v>0</v>
      </c>
      <c r="O13" s="45">
        <v>1</v>
      </c>
      <c r="P13" s="46">
        <v>0</v>
      </c>
      <c r="Q13" s="52">
        <f t="shared" si="0"/>
        <v>0</v>
      </c>
      <c r="R13" s="53">
        <f t="shared" si="0"/>
        <v>0</v>
      </c>
      <c r="S13" s="53">
        <f t="shared" si="1"/>
        <v>0</v>
      </c>
      <c r="T13" s="53">
        <f t="shared" si="2"/>
        <v>0</v>
      </c>
      <c r="U13" s="54">
        <f t="shared" si="3"/>
        <v>1</v>
      </c>
      <c r="V13" s="50">
        <v>1</v>
      </c>
      <c r="W13" s="142"/>
      <c r="X13" s="143"/>
    </row>
    <row r="14" spans="1:24" x14ac:dyDescent="0.35">
      <c r="A14" s="43"/>
      <c r="B14" s="44"/>
      <c r="C14" s="44"/>
      <c r="D14" s="51" t="s">
        <v>94</v>
      </c>
      <c r="E14" s="45">
        <v>0</v>
      </c>
      <c r="F14" s="45">
        <v>0</v>
      </c>
      <c r="G14" s="45">
        <v>0</v>
      </c>
      <c r="H14" s="45">
        <v>0</v>
      </c>
      <c r="I14" s="45">
        <v>0</v>
      </c>
      <c r="J14" s="45">
        <v>1</v>
      </c>
      <c r="K14" s="45">
        <v>0</v>
      </c>
      <c r="L14" s="45">
        <v>0</v>
      </c>
      <c r="M14" s="45">
        <v>0</v>
      </c>
      <c r="N14" s="45">
        <v>0</v>
      </c>
      <c r="O14" s="45">
        <v>0</v>
      </c>
      <c r="P14" s="46">
        <v>0</v>
      </c>
      <c r="Q14" s="52">
        <f t="shared" si="0"/>
        <v>0</v>
      </c>
      <c r="R14" s="53">
        <f t="shared" si="0"/>
        <v>0</v>
      </c>
      <c r="S14" s="53">
        <f t="shared" si="1"/>
        <v>1</v>
      </c>
      <c r="T14" s="53">
        <f t="shared" si="2"/>
        <v>0</v>
      </c>
      <c r="U14" s="54">
        <f t="shared" si="3"/>
        <v>0</v>
      </c>
      <c r="V14" s="50">
        <v>1</v>
      </c>
      <c r="W14" s="142"/>
      <c r="X14" s="143"/>
    </row>
    <row r="15" spans="1:24" x14ac:dyDescent="0.35">
      <c r="A15" s="43"/>
      <c r="B15" s="44"/>
      <c r="C15" s="44"/>
      <c r="D15" s="51" t="s">
        <v>95</v>
      </c>
      <c r="E15" s="45">
        <v>0</v>
      </c>
      <c r="F15" s="45">
        <v>0</v>
      </c>
      <c r="G15" s="45">
        <v>0</v>
      </c>
      <c r="H15" s="45">
        <v>1</v>
      </c>
      <c r="I15" s="45">
        <v>0</v>
      </c>
      <c r="J15" s="45">
        <v>0</v>
      </c>
      <c r="K15" s="45">
        <v>0</v>
      </c>
      <c r="L15" s="45">
        <v>0</v>
      </c>
      <c r="M15" s="45">
        <v>0</v>
      </c>
      <c r="N15" s="45">
        <v>0</v>
      </c>
      <c r="O15" s="45">
        <v>0</v>
      </c>
      <c r="P15" s="46">
        <v>0</v>
      </c>
      <c r="Q15" s="52">
        <f t="shared" si="0"/>
        <v>0</v>
      </c>
      <c r="R15" s="53">
        <f t="shared" si="0"/>
        <v>1</v>
      </c>
      <c r="S15" s="53">
        <f t="shared" si="1"/>
        <v>0</v>
      </c>
      <c r="T15" s="53">
        <f t="shared" si="2"/>
        <v>0</v>
      </c>
      <c r="U15" s="54">
        <f t="shared" si="3"/>
        <v>0</v>
      </c>
      <c r="V15" s="50">
        <v>1</v>
      </c>
      <c r="W15" s="142"/>
      <c r="X15" s="143"/>
    </row>
    <row r="16" spans="1:24" x14ac:dyDescent="0.35">
      <c r="A16" s="43"/>
      <c r="B16" s="44"/>
      <c r="C16" s="44"/>
      <c r="D16" s="51" t="s">
        <v>96</v>
      </c>
      <c r="E16" s="45">
        <v>0</v>
      </c>
      <c r="F16" s="45">
        <v>0</v>
      </c>
      <c r="G16" s="45">
        <v>0</v>
      </c>
      <c r="H16" s="45">
        <v>0</v>
      </c>
      <c r="I16" s="45">
        <v>0</v>
      </c>
      <c r="J16" s="45">
        <v>0</v>
      </c>
      <c r="K16" s="45">
        <v>0</v>
      </c>
      <c r="L16" s="45">
        <v>0</v>
      </c>
      <c r="M16" s="45">
        <v>0</v>
      </c>
      <c r="N16" s="45">
        <v>0</v>
      </c>
      <c r="O16" s="45">
        <v>1</v>
      </c>
      <c r="P16" s="46">
        <v>0</v>
      </c>
      <c r="Q16" s="52">
        <f t="shared" si="0"/>
        <v>0</v>
      </c>
      <c r="R16" s="53">
        <f t="shared" si="0"/>
        <v>0</v>
      </c>
      <c r="S16" s="53">
        <f t="shared" si="1"/>
        <v>0</v>
      </c>
      <c r="T16" s="53">
        <f t="shared" si="2"/>
        <v>0</v>
      </c>
      <c r="U16" s="54">
        <f t="shared" si="3"/>
        <v>1</v>
      </c>
      <c r="V16" s="50">
        <v>1</v>
      </c>
      <c r="W16" s="142"/>
      <c r="X16" s="143"/>
    </row>
    <row r="17" spans="1:24" x14ac:dyDescent="0.35">
      <c r="A17" s="43"/>
      <c r="B17" s="44"/>
      <c r="C17" s="44" t="s">
        <v>97</v>
      </c>
      <c r="D17" s="44"/>
      <c r="E17" s="45"/>
      <c r="F17" s="45"/>
      <c r="G17" s="45"/>
      <c r="H17" s="45"/>
      <c r="I17" s="45"/>
      <c r="J17" s="45"/>
      <c r="K17" s="45"/>
      <c r="L17" s="45"/>
      <c r="M17" s="45"/>
      <c r="N17" s="45"/>
      <c r="O17" s="45"/>
      <c r="P17" s="46"/>
      <c r="Q17" s="52"/>
      <c r="R17" s="53"/>
      <c r="S17" s="53"/>
      <c r="T17" s="53"/>
      <c r="U17" s="54"/>
      <c r="V17" s="50"/>
      <c r="W17" s="142" t="s">
        <v>98</v>
      </c>
      <c r="X17" s="113"/>
    </row>
    <row r="18" spans="1:24" ht="15" customHeight="1" x14ac:dyDescent="0.35">
      <c r="A18" s="43"/>
      <c r="B18" s="44"/>
      <c r="C18" s="44"/>
      <c r="D18" s="51" t="s">
        <v>99</v>
      </c>
      <c r="E18" s="45">
        <v>1</v>
      </c>
      <c r="F18" s="45">
        <v>1</v>
      </c>
      <c r="G18" s="45">
        <v>1</v>
      </c>
      <c r="H18" s="45">
        <v>0</v>
      </c>
      <c r="I18" s="45">
        <v>1</v>
      </c>
      <c r="J18" s="45">
        <v>0</v>
      </c>
      <c r="K18" s="45">
        <v>1</v>
      </c>
      <c r="L18" s="45">
        <v>1</v>
      </c>
      <c r="M18" s="45">
        <v>0</v>
      </c>
      <c r="N18" s="45">
        <v>1</v>
      </c>
      <c r="O18" s="45">
        <v>0</v>
      </c>
      <c r="P18" s="46">
        <v>0</v>
      </c>
      <c r="Q18" s="52">
        <f t="shared" ref="Q18:R26" si="4">G18</f>
        <v>1</v>
      </c>
      <c r="R18" s="53">
        <f t="shared" si="4"/>
        <v>0</v>
      </c>
      <c r="S18" s="53">
        <f t="shared" ref="S18:S26" si="5">SUM(I18:K18)</f>
        <v>2</v>
      </c>
      <c r="T18" s="53">
        <f t="shared" ref="T18:T26" si="6">SUM(L18:N18)</f>
        <v>2</v>
      </c>
      <c r="U18" s="54">
        <f t="shared" ref="U18:U26" si="7">SUM(O18:P18)</f>
        <v>0</v>
      </c>
      <c r="V18" s="50">
        <v>7</v>
      </c>
      <c r="W18" s="142"/>
      <c r="X18" s="143" t="s">
        <v>100</v>
      </c>
    </row>
    <row r="19" spans="1:24" x14ac:dyDescent="0.35">
      <c r="A19" s="43"/>
      <c r="B19" s="44"/>
      <c r="C19" s="44"/>
      <c r="D19" s="51" t="s">
        <v>101</v>
      </c>
      <c r="E19" s="45">
        <v>0</v>
      </c>
      <c r="F19" s="45">
        <v>1</v>
      </c>
      <c r="G19" s="45">
        <v>1</v>
      </c>
      <c r="H19" s="45">
        <v>0</v>
      </c>
      <c r="I19" s="45">
        <v>1</v>
      </c>
      <c r="J19" s="45">
        <v>1</v>
      </c>
      <c r="K19" s="45">
        <v>1</v>
      </c>
      <c r="L19" s="45">
        <v>1</v>
      </c>
      <c r="M19" s="45">
        <v>1</v>
      </c>
      <c r="N19" s="45">
        <v>0</v>
      </c>
      <c r="O19" s="45">
        <v>0</v>
      </c>
      <c r="P19" s="46">
        <v>0</v>
      </c>
      <c r="Q19" s="52">
        <f t="shared" si="4"/>
        <v>1</v>
      </c>
      <c r="R19" s="53">
        <f t="shared" si="4"/>
        <v>0</v>
      </c>
      <c r="S19" s="53">
        <f t="shared" si="5"/>
        <v>3</v>
      </c>
      <c r="T19" s="53">
        <f t="shared" si="6"/>
        <v>2</v>
      </c>
      <c r="U19" s="54">
        <f t="shared" si="7"/>
        <v>0</v>
      </c>
      <c r="V19" s="50">
        <v>7</v>
      </c>
      <c r="W19" s="142"/>
      <c r="X19" s="143"/>
    </row>
    <row r="20" spans="1:24" x14ac:dyDescent="0.35">
      <c r="A20" s="43"/>
      <c r="B20" s="44"/>
      <c r="C20" s="44"/>
      <c r="D20" s="51" t="s">
        <v>102</v>
      </c>
      <c r="E20" s="45">
        <v>0</v>
      </c>
      <c r="F20" s="45">
        <v>0</v>
      </c>
      <c r="G20" s="45">
        <v>0</v>
      </c>
      <c r="H20" s="45">
        <v>0</v>
      </c>
      <c r="I20" s="45">
        <v>1</v>
      </c>
      <c r="J20" s="45">
        <v>0</v>
      </c>
      <c r="K20" s="45">
        <v>0</v>
      </c>
      <c r="L20" s="45">
        <v>1</v>
      </c>
      <c r="M20" s="45">
        <v>0</v>
      </c>
      <c r="N20" s="45">
        <v>0</v>
      </c>
      <c r="O20" s="45">
        <v>1</v>
      </c>
      <c r="P20" s="46">
        <v>0</v>
      </c>
      <c r="Q20" s="52">
        <f t="shared" si="4"/>
        <v>0</v>
      </c>
      <c r="R20" s="53">
        <f t="shared" si="4"/>
        <v>0</v>
      </c>
      <c r="S20" s="53">
        <f t="shared" si="5"/>
        <v>1</v>
      </c>
      <c r="T20" s="53">
        <f t="shared" si="6"/>
        <v>1</v>
      </c>
      <c r="U20" s="54">
        <f t="shared" si="7"/>
        <v>1</v>
      </c>
      <c r="V20" s="50">
        <v>3</v>
      </c>
      <c r="W20" s="142"/>
      <c r="X20" s="143"/>
    </row>
    <row r="21" spans="1:24" x14ac:dyDescent="0.35">
      <c r="A21" s="43"/>
      <c r="B21" s="44"/>
      <c r="C21" s="44"/>
      <c r="D21" s="51" t="s">
        <v>103</v>
      </c>
      <c r="E21" s="45">
        <v>0</v>
      </c>
      <c r="F21" s="45">
        <v>0</v>
      </c>
      <c r="G21" s="45">
        <v>0</v>
      </c>
      <c r="H21" s="45">
        <v>0</v>
      </c>
      <c r="I21" s="45">
        <v>1</v>
      </c>
      <c r="J21" s="45">
        <v>1</v>
      </c>
      <c r="K21" s="45">
        <v>1</v>
      </c>
      <c r="L21" s="45">
        <v>0</v>
      </c>
      <c r="M21" s="45">
        <v>0</v>
      </c>
      <c r="N21" s="45">
        <v>0</v>
      </c>
      <c r="O21" s="45">
        <v>0</v>
      </c>
      <c r="P21" s="46">
        <v>0</v>
      </c>
      <c r="Q21" s="52">
        <f t="shared" si="4"/>
        <v>0</v>
      </c>
      <c r="R21" s="53">
        <f t="shared" si="4"/>
        <v>0</v>
      </c>
      <c r="S21" s="53">
        <f t="shared" si="5"/>
        <v>3</v>
      </c>
      <c r="T21" s="53">
        <f t="shared" si="6"/>
        <v>0</v>
      </c>
      <c r="U21" s="54">
        <f t="shared" si="7"/>
        <v>0</v>
      </c>
      <c r="V21" s="50">
        <v>3</v>
      </c>
      <c r="W21" s="142"/>
      <c r="X21" s="143"/>
    </row>
    <row r="22" spans="1:24" x14ac:dyDescent="0.35">
      <c r="A22" s="43"/>
      <c r="B22" s="44"/>
      <c r="C22" s="44"/>
      <c r="D22" s="51" t="s">
        <v>104</v>
      </c>
      <c r="E22" s="45">
        <v>0</v>
      </c>
      <c r="F22" s="45">
        <v>0</v>
      </c>
      <c r="G22" s="45">
        <v>0</v>
      </c>
      <c r="H22" s="45">
        <v>0</v>
      </c>
      <c r="I22" s="45">
        <v>0</v>
      </c>
      <c r="J22" s="45">
        <v>1</v>
      </c>
      <c r="K22" s="45">
        <v>1</v>
      </c>
      <c r="L22" s="45">
        <v>0</v>
      </c>
      <c r="M22" s="45">
        <v>0</v>
      </c>
      <c r="N22" s="45">
        <v>0</v>
      </c>
      <c r="O22" s="45">
        <v>0</v>
      </c>
      <c r="P22" s="46">
        <v>0</v>
      </c>
      <c r="Q22" s="52">
        <f t="shared" si="4"/>
        <v>0</v>
      </c>
      <c r="R22" s="53">
        <f t="shared" si="4"/>
        <v>0</v>
      </c>
      <c r="S22" s="53">
        <f t="shared" si="5"/>
        <v>2</v>
      </c>
      <c r="T22" s="53">
        <f t="shared" si="6"/>
        <v>0</v>
      </c>
      <c r="U22" s="54">
        <f t="shared" si="7"/>
        <v>0</v>
      </c>
      <c r="V22" s="50">
        <v>2</v>
      </c>
      <c r="W22" s="142"/>
      <c r="X22" s="143"/>
    </row>
    <row r="23" spans="1:24" x14ac:dyDescent="0.35">
      <c r="A23" s="43"/>
      <c r="B23" s="44"/>
      <c r="C23" s="44"/>
      <c r="D23" s="51" t="s">
        <v>105</v>
      </c>
      <c r="E23" s="45">
        <v>0</v>
      </c>
      <c r="F23" s="45">
        <v>0</v>
      </c>
      <c r="G23" s="45">
        <v>0</v>
      </c>
      <c r="H23" s="45">
        <v>0</v>
      </c>
      <c r="I23" s="45">
        <v>0</v>
      </c>
      <c r="J23" s="45">
        <v>1</v>
      </c>
      <c r="K23" s="45">
        <v>1</v>
      </c>
      <c r="L23" s="45">
        <v>0</v>
      </c>
      <c r="M23" s="45">
        <v>0</v>
      </c>
      <c r="N23" s="45">
        <v>0</v>
      </c>
      <c r="O23" s="45">
        <v>0</v>
      </c>
      <c r="P23" s="46">
        <v>0</v>
      </c>
      <c r="Q23" s="52">
        <f t="shared" si="4"/>
        <v>0</v>
      </c>
      <c r="R23" s="53">
        <f t="shared" si="4"/>
        <v>0</v>
      </c>
      <c r="S23" s="53">
        <f t="shared" si="5"/>
        <v>2</v>
      </c>
      <c r="T23" s="53">
        <f t="shared" si="6"/>
        <v>0</v>
      </c>
      <c r="U23" s="54">
        <f t="shared" si="7"/>
        <v>0</v>
      </c>
      <c r="V23" s="50">
        <v>2</v>
      </c>
      <c r="W23" s="142"/>
      <c r="X23" s="143"/>
    </row>
    <row r="24" spans="1:24" x14ac:dyDescent="0.35">
      <c r="A24" s="43"/>
      <c r="B24" s="44"/>
      <c r="C24" s="44"/>
      <c r="D24" s="51" t="s">
        <v>106</v>
      </c>
      <c r="E24" s="45">
        <v>0</v>
      </c>
      <c r="F24" s="45">
        <v>0</v>
      </c>
      <c r="G24" s="45">
        <v>0</v>
      </c>
      <c r="H24" s="45">
        <v>0</v>
      </c>
      <c r="I24" s="45">
        <v>0</v>
      </c>
      <c r="J24" s="45">
        <v>0</v>
      </c>
      <c r="K24" s="45">
        <v>1</v>
      </c>
      <c r="L24" s="45">
        <v>0</v>
      </c>
      <c r="M24" s="45">
        <v>0</v>
      </c>
      <c r="N24" s="45">
        <v>0</v>
      </c>
      <c r="O24" s="45">
        <v>0</v>
      </c>
      <c r="P24" s="46">
        <v>0</v>
      </c>
      <c r="Q24" s="52">
        <f t="shared" si="4"/>
        <v>0</v>
      </c>
      <c r="R24" s="53">
        <f t="shared" si="4"/>
        <v>0</v>
      </c>
      <c r="S24" s="53">
        <f t="shared" si="5"/>
        <v>1</v>
      </c>
      <c r="T24" s="53">
        <f t="shared" si="6"/>
        <v>0</v>
      </c>
      <c r="U24" s="54">
        <f t="shared" si="7"/>
        <v>0</v>
      </c>
      <c r="V24" s="50">
        <v>1</v>
      </c>
      <c r="W24" s="142"/>
      <c r="X24" s="143"/>
    </row>
    <row r="25" spans="1:24" x14ac:dyDescent="0.35">
      <c r="A25" s="43"/>
      <c r="B25" s="44"/>
      <c r="C25" s="44"/>
      <c r="D25" s="51" t="s">
        <v>107</v>
      </c>
      <c r="E25" s="45">
        <v>0</v>
      </c>
      <c r="F25" s="45">
        <v>0</v>
      </c>
      <c r="G25" s="45">
        <v>0</v>
      </c>
      <c r="H25" s="45">
        <v>0</v>
      </c>
      <c r="I25" s="45">
        <v>0</v>
      </c>
      <c r="J25" s="45">
        <v>0</v>
      </c>
      <c r="K25" s="45">
        <v>0</v>
      </c>
      <c r="L25" s="45">
        <v>0</v>
      </c>
      <c r="M25" s="45">
        <v>0</v>
      </c>
      <c r="N25" s="45">
        <v>0</v>
      </c>
      <c r="O25" s="45">
        <v>1</v>
      </c>
      <c r="P25" s="46">
        <v>0</v>
      </c>
      <c r="Q25" s="52">
        <f t="shared" si="4"/>
        <v>0</v>
      </c>
      <c r="R25" s="53">
        <f t="shared" si="4"/>
        <v>0</v>
      </c>
      <c r="S25" s="53">
        <f t="shared" si="5"/>
        <v>0</v>
      </c>
      <c r="T25" s="53">
        <f t="shared" si="6"/>
        <v>0</v>
      </c>
      <c r="U25" s="54">
        <f t="shared" si="7"/>
        <v>1</v>
      </c>
      <c r="V25" s="50">
        <v>1</v>
      </c>
      <c r="W25" s="142"/>
      <c r="X25" s="143"/>
    </row>
    <row r="26" spans="1:24" x14ac:dyDescent="0.35">
      <c r="A26" s="43"/>
      <c r="B26" s="44"/>
      <c r="C26" s="44"/>
      <c r="D26" s="51" t="s">
        <v>108</v>
      </c>
      <c r="E26" s="45">
        <v>0</v>
      </c>
      <c r="F26" s="45">
        <v>0</v>
      </c>
      <c r="G26" s="45">
        <v>0</v>
      </c>
      <c r="H26" s="45">
        <v>0</v>
      </c>
      <c r="I26" s="45">
        <v>0</v>
      </c>
      <c r="J26" s="45">
        <v>1</v>
      </c>
      <c r="K26" s="45">
        <v>0</v>
      </c>
      <c r="L26" s="45">
        <v>0</v>
      </c>
      <c r="M26" s="45">
        <v>0</v>
      </c>
      <c r="N26" s="45">
        <v>0</v>
      </c>
      <c r="O26" s="45">
        <v>0</v>
      </c>
      <c r="P26" s="46">
        <v>0</v>
      </c>
      <c r="Q26" s="52">
        <f t="shared" si="4"/>
        <v>0</v>
      </c>
      <c r="R26" s="53">
        <f t="shared" si="4"/>
        <v>0</v>
      </c>
      <c r="S26" s="53">
        <f t="shared" si="5"/>
        <v>1</v>
      </c>
      <c r="T26" s="53">
        <f t="shared" si="6"/>
        <v>0</v>
      </c>
      <c r="U26" s="54">
        <f t="shared" si="7"/>
        <v>0</v>
      </c>
      <c r="V26" s="50">
        <v>1</v>
      </c>
      <c r="W26" s="142"/>
      <c r="X26" s="143"/>
    </row>
    <row r="27" spans="1:24" x14ac:dyDescent="0.35">
      <c r="A27" s="43"/>
      <c r="B27" s="44"/>
      <c r="C27" s="44" t="s">
        <v>109</v>
      </c>
      <c r="D27" s="44"/>
      <c r="E27" s="45"/>
      <c r="F27" s="45"/>
      <c r="G27" s="45"/>
      <c r="H27" s="45"/>
      <c r="I27" s="45"/>
      <c r="J27" s="45"/>
      <c r="K27" s="45"/>
      <c r="L27" s="45"/>
      <c r="M27" s="45"/>
      <c r="N27" s="45"/>
      <c r="O27" s="45"/>
      <c r="P27" s="46"/>
      <c r="Q27" s="52"/>
      <c r="R27" s="53"/>
      <c r="S27" s="53"/>
      <c r="T27" s="53"/>
      <c r="U27" s="54"/>
      <c r="V27" s="50"/>
      <c r="W27" s="142"/>
      <c r="X27" s="143"/>
    </row>
    <row r="28" spans="1:24" ht="15" customHeight="1" x14ac:dyDescent="0.35">
      <c r="A28" s="43"/>
      <c r="B28" s="44"/>
      <c r="C28" s="44"/>
      <c r="D28" s="51" t="s">
        <v>110</v>
      </c>
      <c r="E28" s="45">
        <v>0</v>
      </c>
      <c r="F28" s="45">
        <v>0</v>
      </c>
      <c r="G28" s="45">
        <v>1</v>
      </c>
      <c r="H28" s="45">
        <v>0</v>
      </c>
      <c r="I28" s="45">
        <v>1</v>
      </c>
      <c r="J28" s="45">
        <v>1</v>
      </c>
      <c r="K28" s="45">
        <v>0</v>
      </c>
      <c r="L28" s="45">
        <v>1</v>
      </c>
      <c r="M28" s="45">
        <v>0</v>
      </c>
      <c r="N28" s="45">
        <v>1</v>
      </c>
      <c r="O28" s="45">
        <v>1</v>
      </c>
      <c r="P28" s="46">
        <v>0</v>
      </c>
      <c r="Q28" s="52">
        <f>G28</f>
        <v>1</v>
      </c>
      <c r="R28" s="53">
        <f>H28</f>
        <v>0</v>
      </c>
      <c r="S28" s="53">
        <f>SUM(I28:K28)</f>
        <v>2</v>
      </c>
      <c r="T28" s="53">
        <f>SUM(L28:N28)</f>
        <v>2</v>
      </c>
      <c r="U28" s="54">
        <f>SUM(O28:P28)</f>
        <v>1</v>
      </c>
      <c r="V28" s="50">
        <v>6</v>
      </c>
      <c r="W28" s="142"/>
      <c r="X28" s="143"/>
    </row>
    <row r="29" spans="1:24" x14ac:dyDescent="0.35">
      <c r="A29" s="43"/>
      <c r="B29" s="44"/>
      <c r="C29" s="44"/>
      <c r="D29" s="51" t="s">
        <v>111</v>
      </c>
      <c r="E29" s="45">
        <v>0</v>
      </c>
      <c r="F29" s="45">
        <v>0</v>
      </c>
      <c r="G29" s="45">
        <v>0</v>
      </c>
      <c r="H29" s="45">
        <v>1</v>
      </c>
      <c r="I29" s="45">
        <v>1</v>
      </c>
      <c r="J29" s="45">
        <v>1</v>
      </c>
      <c r="K29" s="45">
        <v>0</v>
      </c>
      <c r="L29" s="45">
        <v>1</v>
      </c>
      <c r="M29" s="45">
        <v>0</v>
      </c>
      <c r="N29" s="45">
        <v>0</v>
      </c>
      <c r="O29" s="45">
        <v>0</v>
      </c>
      <c r="P29" s="46">
        <v>0</v>
      </c>
      <c r="Q29" s="52">
        <f>G29</f>
        <v>0</v>
      </c>
      <c r="R29" s="53">
        <f>H29</f>
        <v>1</v>
      </c>
      <c r="S29" s="53">
        <f>SUM(I29:K29)</f>
        <v>2</v>
      </c>
      <c r="T29" s="53">
        <f>SUM(L29:N29)</f>
        <v>1</v>
      </c>
      <c r="U29" s="54">
        <f>SUM(O29:P29)</f>
        <v>0</v>
      </c>
      <c r="V29" s="50">
        <v>4</v>
      </c>
      <c r="W29" s="142"/>
      <c r="X29" s="143"/>
    </row>
    <row r="30" spans="1:24" x14ac:dyDescent="0.35">
      <c r="A30" s="34"/>
      <c r="B30" s="35" t="s">
        <v>112</v>
      </c>
      <c r="C30" s="35"/>
      <c r="D30" s="35"/>
      <c r="E30" s="36"/>
      <c r="F30" s="36"/>
      <c r="G30" s="36"/>
      <c r="H30" s="36"/>
      <c r="I30" s="36"/>
      <c r="J30" s="36"/>
      <c r="K30" s="36"/>
      <c r="L30" s="36"/>
      <c r="M30" s="36"/>
      <c r="N30" s="36"/>
      <c r="O30" s="36"/>
      <c r="P30" s="37"/>
      <c r="Q30" s="55"/>
      <c r="R30" s="56"/>
      <c r="S30" s="56"/>
      <c r="T30" s="56"/>
      <c r="U30" s="57"/>
      <c r="V30" s="42"/>
      <c r="W30" s="111"/>
      <c r="X30" s="112"/>
    </row>
    <row r="31" spans="1:24" x14ac:dyDescent="0.35">
      <c r="A31" s="43"/>
      <c r="B31" s="44"/>
      <c r="C31" s="44" t="s">
        <v>113</v>
      </c>
      <c r="D31" s="44"/>
      <c r="E31" s="45"/>
      <c r="F31" s="45"/>
      <c r="G31" s="45"/>
      <c r="H31" s="45"/>
      <c r="I31" s="45"/>
      <c r="J31" s="45"/>
      <c r="K31" s="45"/>
      <c r="L31" s="45"/>
      <c r="M31" s="45"/>
      <c r="N31" s="45"/>
      <c r="O31" s="45"/>
      <c r="P31" s="46"/>
      <c r="Q31" s="52"/>
      <c r="R31" s="53"/>
      <c r="S31" s="53"/>
      <c r="T31" s="53"/>
      <c r="U31" s="54"/>
      <c r="V31" s="50"/>
      <c r="W31" s="142" t="s">
        <v>114</v>
      </c>
      <c r="X31" s="143" t="s">
        <v>115</v>
      </c>
    </row>
    <row r="32" spans="1:24" ht="15" customHeight="1" x14ac:dyDescent="0.35">
      <c r="A32" s="43"/>
      <c r="B32" s="44"/>
      <c r="C32" s="44"/>
      <c r="D32" s="51" t="s">
        <v>116</v>
      </c>
      <c r="E32" s="45">
        <v>0</v>
      </c>
      <c r="F32" s="45">
        <v>1</v>
      </c>
      <c r="G32" s="45">
        <v>1</v>
      </c>
      <c r="H32" s="45">
        <v>1</v>
      </c>
      <c r="I32" s="45">
        <v>1</v>
      </c>
      <c r="J32" s="45">
        <v>1</v>
      </c>
      <c r="K32" s="45">
        <v>0</v>
      </c>
      <c r="L32" s="45">
        <v>1</v>
      </c>
      <c r="M32" s="45">
        <v>1</v>
      </c>
      <c r="N32" s="45">
        <v>1</v>
      </c>
      <c r="O32" s="45">
        <v>1</v>
      </c>
      <c r="P32" s="46">
        <v>1</v>
      </c>
      <c r="Q32" s="52">
        <f t="shared" ref="Q32:R39" si="8">G32</f>
        <v>1</v>
      </c>
      <c r="R32" s="53">
        <f t="shared" si="8"/>
        <v>1</v>
      </c>
      <c r="S32" s="53">
        <f t="shared" ref="S32:S39" si="9">SUM(I32:K32)</f>
        <v>2</v>
      </c>
      <c r="T32" s="53">
        <f t="shared" ref="T32:T39" si="10">SUM(L32:N32)</f>
        <v>3</v>
      </c>
      <c r="U32" s="54">
        <f t="shared" ref="U32:U39" si="11">SUM(O32:P32)</f>
        <v>2</v>
      </c>
      <c r="V32" s="50">
        <v>10</v>
      </c>
      <c r="W32" s="142"/>
      <c r="X32" s="143"/>
    </row>
    <row r="33" spans="1:24" x14ac:dyDescent="0.35">
      <c r="A33" s="43"/>
      <c r="B33" s="44"/>
      <c r="C33" s="44"/>
      <c r="D33" s="51" t="s">
        <v>117</v>
      </c>
      <c r="E33" s="45">
        <v>0</v>
      </c>
      <c r="F33" s="45">
        <v>0</v>
      </c>
      <c r="G33" s="45">
        <v>0</v>
      </c>
      <c r="H33" s="45">
        <v>1</v>
      </c>
      <c r="I33" s="45">
        <v>0</v>
      </c>
      <c r="J33" s="45">
        <v>1</v>
      </c>
      <c r="K33" s="45">
        <v>1</v>
      </c>
      <c r="L33" s="45">
        <v>0</v>
      </c>
      <c r="M33" s="45">
        <v>0</v>
      </c>
      <c r="N33" s="45">
        <v>0</v>
      </c>
      <c r="O33" s="45">
        <v>1</v>
      </c>
      <c r="P33" s="46">
        <v>1</v>
      </c>
      <c r="Q33" s="52">
        <f t="shared" si="8"/>
        <v>0</v>
      </c>
      <c r="R33" s="53">
        <f t="shared" si="8"/>
        <v>1</v>
      </c>
      <c r="S33" s="53">
        <f t="shared" si="9"/>
        <v>2</v>
      </c>
      <c r="T33" s="53">
        <f t="shared" si="10"/>
        <v>0</v>
      </c>
      <c r="U33" s="54">
        <f t="shared" si="11"/>
        <v>2</v>
      </c>
      <c r="V33" s="50">
        <v>5</v>
      </c>
      <c r="W33" s="142"/>
      <c r="X33" s="143"/>
    </row>
    <row r="34" spans="1:24" x14ac:dyDescent="0.35">
      <c r="A34" s="43"/>
      <c r="B34" s="44"/>
      <c r="C34" s="44"/>
      <c r="D34" s="51" t="s">
        <v>118</v>
      </c>
      <c r="E34" s="45">
        <v>0</v>
      </c>
      <c r="F34" s="45">
        <v>0</v>
      </c>
      <c r="G34" s="45">
        <v>0</v>
      </c>
      <c r="H34" s="45">
        <v>0</v>
      </c>
      <c r="I34" s="45">
        <v>0</v>
      </c>
      <c r="J34" s="45">
        <v>1</v>
      </c>
      <c r="K34" s="45">
        <v>1</v>
      </c>
      <c r="L34" s="45">
        <v>1</v>
      </c>
      <c r="M34" s="45">
        <v>0</v>
      </c>
      <c r="N34" s="45">
        <v>0</v>
      </c>
      <c r="O34" s="45">
        <v>1</v>
      </c>
      <c r="P34" s="46">
        <v>1</v>
      </c>
      <c r="Q34" s="52">
        <f t="shared" si="8"/>
        <v>0</v>
      </c>
      <c r="R34" s="53">
        <f t="shared" si="8"/>
        <v>0</v>
      </c>
      <c r="S34" s="53">
        <f t="shared" si="9"/>
        <v>2</v>
      </c>
      <c r="T34" s="53">
        <f t="shared" si="10"/>
        <v>1</v>
      </c>
      <c r="U34" s="54">
        <f t="shared" si="11"/>
        <v>2</v>
      </c>
      <c r="V34" s="50">
        <v>5</v>
      </c>
      <c r="W34" s="142"/>
      <c r="X34" s="143"/>
    </row>
    <row r="35" spans="1:24" x14ac:dyDescent="0.35">
      <c r="A35" s="43"/>
      <c r="B35" s="44"/>
      <c r="C35" s="44"/>
      <c r="D35" s="51" t="s">
        <v>119</v>
      </c>
      <c r="E35" s="45">
        <v>0</v>
      </c>
      <c r="F35" s="45">
        <v>0</v>
      </c>
      <c r="G35" s="45">
        <v>1</v>
      </c>
      <c r="H35" s="45">
        <v>0</v>
      </c>
      <c r="I35" s="45">
        <v>1</v>
      </c>
      <c r="J35" s="45">
        <v>0</v>
      </c>
      <c r="K35" s="45">
        <v>1</v>
      </c>
      <c r="L35" s="45">
        <v>0</v>
      </c>
      <c r="M35" s="45">
        <v>0</v>
      </c>
      <c r="N35" s="45">
        <v>1</v>
      </c>
      <c r="O35" s="45">
        <v>0</v>
      </c>
      <c r="P35" s="46">
        <v>0</v>
      </c>
      <c r="Q35" s="52">
        <f t="shared" si="8"/>
        <v>1</v>
      </c>
      <c r="R35" s="53">
        <f t="shared" si="8"/>
        <v>0</v>
      </c>
      <c r="S35" s="53">
        <f t="shared" si="9"/>
        <v>2</v>
      </c>
      <c r="T35" s="53">
        <f t="shared" si="10"/>
        <v>1</v>
      </c>
      <c r="U35" s="54">
        <f t="shared" si="11"/>
        <v>0</v>
      </c>
      <c r="V35" s="50">
        <v>4</v>
      </c>
      <c r="W35" s="142"/>
      <c r="X35" s="143"/>
    </row>
    <row r="36" spans="1:24" x14ac:dyDescent="0.35">
      <c r="A36" s="43"/>
      <c r="B36" s="44"/>
      <c r="C36" s="44"/>
      <c r="D36" s="51" t="s">
        <v>120</v>
      </c>
      <c r="E36" s="45">
        <v>0</v>
      </c>
      <c r="F36" s="45">
        <v>0</v>
      </c>
      <c r="G36" s="45">
        <v>0</v>
      </c>
      <c r="H36" s="45">
        <v>0</v>
      </c>
      <c r="I36" s="45">
        <v>0</v>
      </c>
      <c r="J36" s="45">
        <v>1</v>
      </c>
      <c r="K36" s="45">
        <v>0</v>
      </c>
      <c r="L36" s="45">
        <v>0</v>
      </c>
      <c r="M36" s="45">
        <v>1</v>
      </c>
      <c r="N36" s="45">
        <v>0</v>
      </c>
      <c r="O36" s="45">
        <v>1</v>
      </c>
      <c r="P36" s="46">
        <v>1</v>
      </c>
      <c r="Q36" s="52">
        <f t="shared" si="8"/>
        <v>0</v>
      </c>
      <c r="R36" s="53">
        <f t="shared" si="8"/>
        <v>0</v>
      </c>
      <c r="S36" s="53">
        <f t="shared" si="9"/>
        <v>1</v>
      </c>
      <c r="T36" s="53">
        <f t="shared" si="10"/>
        <v>1</v>
      </c>
      <c r="U36" s="54">
        <f t="shared" si="11"/>
        <v>2</v>
      </c>
      <c r="V36" s="50">
        <v>4</v>
      </c>
      <c r="W36" s="142"/>
      <c r="X36" s="143"/>
    </row>
    <row r="37" spans="1:24" x14ac:dyDescent="0.35">
      <c r="A37" s="43"/>
      <c r="B37" s="44"/>
      <c r="C37" s="44"/>
      <c r="D37" s="51" t="s">
        <v>121</v>
      </c>
      <c r="E37" s="45">
        <v>0</v>
      </c>
      <c r="F37" s="45">
        <v>0</v>
      </c>
      <c r="G37" s="45">
        <v>0</v>
      </c>
      <c r="H37" s="45">
        <v>0</v>
      </c>
      <c r="I37" s="45">
        <v>0</v>
      </c>
      <c r="J37" s="45">
        <v>0</v>
      </c>
      <c r="K37" s="45">
        <v>0</v>
      </c>
      <c r="L37" s="45">
        <v>0</v>
      </c>
      <c r="M37" s="45">
        <v>1</v>
      </c>
      <c r="N37" s="45">
        <v>1</v>
      </c>
      <c r="O37" s="45">
        <v>0</v>
      </c>
      <c r="P37" s="46">
        <v>0</v>
      </c>
      <c r="Q37" s="52">
        <f t="shared" si="8"/>
        <v>0</v>
      </c>
      <c r="R37" s="53">
        <f t="shared" si="8"/>
        <v>0</v>
      </c>
      <c r="S37" s="53">
        <f t="shared" si="9"/>
        <v>0</v>
      </c>
      <c r="T37" s="53">
        <f t="shared" si="10"/>
        <v>2</v>
      </c>
      <c r="U37" s="54">
        <f t="shared" si="11"/>
        <v>0</v>
      </c>
      <c r="V37" s="50">
        <v>2</v>
      </c>
      <c r="W37" s="142"/>
      <c r="X37" s="143"/>
    </row>
    <row r="38" spans="1:24" x14ac:dyDescent="0.35">
      <c r="A38" s="58"/>
      <c r="B38" s="44"/>
      <c r="C38" s="44"/>
      <c r="D38" s="51" t="s">
        <v>122</v>
      </c>
      <c r="E38" s="45">
        <v>0</v>
      </c>
      <c r="F38" s="45">
        <v>0</v>
      </c>
      <c r="G38" s="45">
        <v>0</v>
      </c>
      <c r="H38" s="45">
        <v>0</v>
      </c>
      <c r="I38" s="45">
        <v>0</v>
      </c>
      <c r="J38" s="45">
        <v>0</v>
      </c>
      <c r="K38" s="45">
        <v>0</v>
      </c>
      <c r="L38" s="45">
        <v>1</v>
      </c>
      <c r="M38" s="45">
        <v>0</v>
      </c>
      <c r="N38" s="45">
        <v>0</v>
      </c>
      <c r="O38" s="45">
        <v>0</v>
      </c>
      <c r="P38" s="46">
        <v>0</v>
      </c>
      <c r="Q38" s="52">
        <f t="shared" si="8"/>
        <v>0</v>
      </c>
      <c r="R38" s="53">
        <f t="shared" si="8"/>
        <v>0</v>
      </c>
      <c r="S38" s="53">
        <f t="shared" si="9"/>
        <v>0</v>
      </c>
      <c r="T38" s="53">
        <f t="shared" si="10"/>
        <v>1</v>
      </c>
      <c r="U38" s="54">
        <f t="shared" si="11"/>
        <v>0</v>
      </c>
      <c r="V38" s="50">
        <v>1</v>
      </c>
      <c r="W38" s="142"/>
      <c r="X38" s="143"/>
    </row>
    <row r="39" spans="1:24" x14ac:dyDescent="0.35">
      <c r="A39" s="43"/>
      <c r="B39" s="44"/>
      <c r="C39" s="44"/>
      <c r="D39" s="51" t="s">
        <v>123</v>
      </c>
      <c r="E39" s="45">
        <v>0</v>
      </c>
      <c r="F39" s="45">
        <v>0</v>
      </c>
      <c r="G39" s="45">
        <v>0</v>
      </c>
      <c r="H39" s="45">
        <v>0</v>
      </c>
      <c r="I39" s="45">
        <v>0</v>
      </c>
      <c r="J39" s="45">
        <v>0</v>
      </c>
      <c r="K39" s="45">
        <v>0</v>
      </c>
      <c r="L39" s="45">
        <v>0</v>
      </c>
      <c r="M39" s="45">
        <v>0</v>
      </c>
      <c r="N39" s="45">
        <v>0</v>
      </c>
      <c r="O39" s="45">
        <v>1</v>
      </c>
      <c r="P39" s="46">
        <v>0</v>
      </c>
      <c r="Q39" s="52">
        <f t="shared" si="8"/>
        <v>0</v>
      </c>
      <c r="R39" s="53">
        <f t="shared" si="8"/>
        <v>0</v>
      </c>
      <c r="S39" s="53">
        <f t="shared" si="9"/>
        <v>0</v>
      </c>
      <c r="T39" s="53">
        <f t="shared" si="10"/>
        <v>0</v>
      </c>
      <c r="U39" s="54">
        <f t="shared" si="11"/>
        <v>1</v>
      </c>
      <c r="V39" s="50">
        <v>1</v>
      </c>
      <c r="W39" s="142"/>
      <c r="X39" s="143"/>
    </row>
    <row r="40" spans="1:24" x14ac:dyDescent="0.35">
      <c r="A40" s="43"/>
      <c r="B40" s="44"/>
      <c r="C40" s="44" t="s">
        <v>124</v>
      </c>
      <c r="D40" s="44"/>
      <c r="E40" s="45"/>
      <c r="F40" s="45"/>
      <c r="G40" s="45"/>
      <c r="H40" s="45"/>
      <c r="I40" s="45"/>
      <c r="J40" s="45"/>
      <c r="K40" s="45"/>
      <c r="L40" s="45"/>
      <c r="M40" s="45"/>
      <c r="N40" s="45"/>
      <c r="O40" s="45"/>
      <c r="P40" s="46"/>
      <c r="Q40" s="52"/>
      <c r="R40" s="53"/>
      <c r="S40" s="53"/>
      <c r="T40" s="53"/>
      <c r="U40" s="54"/>
      <c r="V40" s="50"/>
      <c r="W40" s="142" t="s">
        <v>125</v>
      </c>
      <c r="X40" s="143" t="s">
        <v>126</v>
      </c>
    </row>
    <row r="41" spans="1:24" ht="15" customHeight="1" x14ac:dyDescent="0.35">
      <c r="A41" s="43"/>
      <c r="B41" s="44"/>
      <c r="C41" s="44"/>
      <c r="D41" s="51" t="s">
        <v>127</v>
      </c>
      <c r="E41" s="45">
        <v>0</v>
      </c>
      <c r="F41" s="45">
        <v>0</v>
      </c>
      <c r="G41" s="45">
        <v>0</v>
      </c>
      <c r="H41" s="45">
        <v>1</v>
      </c>
      <c r="I41" s="45">
        <v>1</v>
      </c>
      <c r="J41" s="45">
        <v>1</v>
      </c>
      <c r="K41" s="45">
        <v>1</v>
      </c>
      <c r="L41" s="45">
        <v>1</v>
      </c>
      <c r="M41" s="45">
        <v>0</v>
      </c>
      <c r="N41" s="45">
        <v>0</v>
      </c>
      <c r="O41" s="45">
        <v>1</v>
      </c>
      <c r="P41" s="46">
        <v>1</v>
      </c>
      <c r="Q41" s="52">
        <f t="shared" ref="Q41:R46" si="12">G41</f>
        <v>0</v>
      </c>
      <c r="R41" s="53">
        <f t="shared" si="12"/>
        <v>1</v>
      </c>
      <c r="S41" s="53">
        <f t="shared" ref="S41:S46" si="13">SUM(I41:K41)</f>
        <v>3</v>
      </c>
      <c r="T41" s="53">
        <f t="shared" ref="T41:T46" si="14">SUM(L41:N41)</f>
        <v>1</v>
      </c>
      <c r="U41" s="54">
        <f t="shared" ref="U41:U46" si="15">SUM(O41:P41)</f>
        <v>2</v>
      </c>
      <c r="V41" s="50">
        <v>7</v>
      </c>
      <c r="W41" s="142"/>
      <c r="X41" s="143"/>
    </row>
    <row r="42" spans="1:24" x14ac:dyDescent="0.35">
      <c r="A42" s="43"/>
      <c r="B42" s="44"/>
      <c r="C42" s="44"/>
      <c r="D42" s="51" t="s">
        <v>128</v>
      </c>
      <c r="E42" s="45">
        <v>0</v>
      </c>
      <c r="F42" s="45">
        <v>0</v>
      </c>
      <c r="G42" s="45">
        <v>1</v>
      </c>
      <c r="H42" s="45">
        <v>0</v>
      </c>
      <c r="I42" s="45">
        <v>1</v>
      </c>
      <c r="J42" s="45">
        <v>1</v>
      </c>
      <c r="K42" s="45">
        <v>0</v>
      </c>
      <c r="L42" s="45">
        <v>1</v>
      </c>
      <c r="M42" s="45">
        <v>0</v>
      </c>
      <c r="N42" s="45">
        <v>1</v>
      </c>
      <c r="O42" s="45">
        <v>1</v>
      </c>
      <c r="P42" s="46">
        <v>0</v>
      </c>
      <c r="Q42" s="52">
        <f t="shared" si="12"/>
        <v>1</v>
      </c>
      <c r="R42" s="53">
        <f t="shared" si="12"/>
        <v>0</v>
      </c>
      <c r="S42" s="53">
        <f t="shared" si="13"/>
        <v>2</v>
      </c>
      <c r="T42" s="53">
        <f t="shared" si="14"/>
        <v>2</v>
      </c>
      <c r="U42" s="54">
        <f t="shared" si="15"/>
        <v>1</v>
      </c>
      <c r="V42" s="50">
        <v>6</v>
      </c>
      <c r="W42" s="142"/>
      <c r="X42" s="143"/>
    </row>
    <row r="43" spans="1:24" x14ac:dyDescent="0.35">
      <c r="A43" s="43"/>
      <c r="B43" s="44"/>
      <c r="C43" s="44"/>
      <c r="D43" s="51" t="s">
        <v>129</v>
      </c>
      <c r="E43" s="45">
        <v>0</v>
      </c>
      <c r="F43" s="45">
        <v>0</v>
      </c>
      <c r="G43" s="45">
        <v>0</v>
      </c>
      <c r="H43" s="45">
        <v>0</v>
      </c>
      <c r="I43" s="45">
        <v>1</v>
      </c>
      <c r="J43" s="45">
        <v>1</v>
      </c>
      <c r="K43" s="45">
        <v>0</v>
      </c>
      <c r="L43" s="45">
        <v>0</v>
      </c>
      <c r="M43" s="45">
        <v>0</v>
      </c>
      <c r="N43" s="45">
        <v>1</v>
      </c>
      <c r="O43" s="45">
        <v>0</v>
      </c>
      <c r="P43" s="46">
        <v>0</v>
      </c>
      <c r="Q43" s="52">
        <f t="shared" si="12"/>
        <v>0</v>
      </c>
      <c r="R43" s="53">
        <f t="shared" si="12"/>
        <v>0</v>
      </c>
      <c r="S43" s="53">
        <f t="shared" si="13"/>
        <v>2</v>
      </c>
      <c r="T43" s="53">
        <f t="shared" si="14"/>
        <v>1</v>
      </c>
      <c r="U43" s="54">
        <f t="shared" si="15"/>
        <v>0</v>
      </c>
      <c r="V43" s="50">
        <v>3</v>
      </c>
      <c r="W43" s="142"/>
      <c r="X43" s="143"/>
    </row>
    <row r="44" spans="1:24" x14ac:dyDescent="0.35">
      <c r="A44" s="43"/>
      <c r="B44" s="44"/>
      <c r="C44" s="44"/>
      <c r="D44" s="51" t="s">
        <v>130</v>
      </c>
      <c r="E44" s="45">
        <v>0</v>
      </c>
      <c r="F44" s="45">
        <v>0</v>
      </c>
      <c r="G44" s="45">
        <v>0</v>
      </c>
      <c r="H44" s="45">
        <v>1</v>
      </c>
      <c r="I44" s="45">
        <v>0</v>
      </c>
      <c r="J44" s="45">
        <v>0</v>
      </c>
      <c r="K44" s="45">
        <v>1</v>
      </c>
      <c r="L44" s="45">
        <v>0</v>
      </c>
      <c r="M44" s="45">
        <v>0</v>
      </c>
      <c r="N44" s="45">
        <v>0</v>
      </c>
      <c r="O44" s="45">
        <v>0</v>
      </c>
      <c r="P44" s="46">
        <v>0</v>
      </c>
      <c r="Q44" s="52">
        <f t="shared" si="12"/>
        <v>0</v>
      </c>
      <c r="R44" s="53">
        <f t="shared" si="12"/>
        <v>1</v>
      </c>
      <c r="S44" s="53">
        <f t="shared" si="13"/>
        <v>1</v>
      </c>
      <c r="T44" s="53">
        <f t="shared" si="14"/>
        <v>0</v>
      </c>
      <c r="U44" s="54">
        <f t="shared" si="15"/>
        <v>0</v>
      </c>
      <c r="V44" s="50">
        <v>2</v>
      </c>
      <c r="W44" s="142"/>
      <c r="X44" s="143"/>
    </row>
    <row r="45" spans="1:24" x14ac:dyDescent="0.35">
      <c r="A45" s="43"/>
      <c r="B45" s="44"/>
      <c r="C45" s="44"/>
      <c r="D45" s="51" t="s">
        <v>131</v>
      </c>
      <c r="E45" s="45">
        <v>0</v>
      </c>
      <c r="F45" s="45">
        <v>0</v>
      </c>
      <c r="G45" s="45">
        <v>1</v>
      </c>
      <c r="H45" s="45">
        <v>0</v>
      </c>
      <c r="I45" s="45">
        <v>0</v>
      </c>
      <c r="J45" s="45">
        <v>1</v>
      </c>
      <c r="K45" s="45">
        <v>0</v>
      </c>
      <c r="L45" s="45">
        <v>0</v>
      </c>
      <c r="M45" s="45">
        <v>0</v>
      </c>
      <c r="N45" s="45">
        <v>0</v>
      </c>
      <c r="O45" s="45">
        <v>0</v>
      </c>
      <c r="P45" s="46">
        <v>0</v>
      </c>
      <c r="Q45" s="52">
        <f t="shared" si="12"/>
        <v>1</v>
      </c>
      <c r="R45" s="53">
        <f t="shared" si="12"/>
        <v>0</v>
      </c>
      <c r="S45" s="53">
        <f t="shared" si="13"/>
        <v>1</v>
      </c>
      <c r="T45" s="53">
        <f t="shared" si="14"/>
        <v>0</v>
      </c>
      <c r="U45" s="54">
        <f t="shared" si="15"/>
        <v>0</v>
      </c>
      <c r="V45" s="50">
        <v>2</v>
      </c>
      <c r="W45" s="142"/>
      <c r="X45" s="143"/>
    </row>
    <row r="46" spans="1:24" x14ac:dyDescent="0.35">
      <c r="A46" s="43"/>
      <c r="B46" s="44"/>
      <c r="C46" s="44"/>
      <c r="D46" s="51" t="s">
        <v>132</v>
      </c>
      <c r="E46" s="45">
        <v>0</v>
      </c>
      <c r="F46" s="45">
        <v>0</v>
      </c>
      <c r="G46" s="45">
        <v>0</v>
      </c>
      <c r="H46" s="45">
        <v>1</v>
      </c>
      <c r="I46" s="45">
        <v>1</v>
      </c>
      <c r="J46" s="45">
        <v>0</v>
      </c>
      <c r="K46" s="45">
        <v>0</v>
      </c>
      <c r="L46" s="45">
        <v>0</v>
      </c>
      <c r="M46" s="45">
        <v>0</v>
      </c>
      <c r="N46" s="45">
        <v>0</v>
      </c>
      <c r="O46" s="45">
        <v>0</v>
      </c>
      <c r="P46" s="46">
        <v>0</v>
      </c>
      <c r="Q46" s="52">
        <f t="shared" si="12"/>
        <v>0</v>
      </c>
      <c r="R46" s="53">
        <f t="shared" si="12"/>
        <v>1</v>
      </c>
      <c r="S46" s="53">
        <f t="shared" si="13"/>
        <v>1</v>
      </c>
      <c r="T46" s="53">
        <f t="shared" si="14"/>
        <v>0</v>
      </c>
      <c r="U46" s="54">
        <f t="shared" si="15"/>
        <v>0</v>
      </c>
      <c r="V46" s="50">
        <v>2</v>
      </c>
      <c r="W46" s="142"/>
      <c r="X46" s="143"/>
    </row>
    <row r="47" spans="1:24" x14ac:dyDescent="0.35">
      <c r="A47" s="34"/>
      <c r="B47" s="35" t="s">
        <v>133</v>
      </c>
      <c r="C47" s="35"/>
      <c r="D47" s="35"/>
      <c r="E47" s="36"/>
      <c r="F47" s="36"/>
      <c r="G47" s="36"/>
      <c r="H47" s="36"/>
      <c r="I47" s="36"/>
      <c r="J47" s="36"/>
      <c r="K47" s="36"/>
      <c r="L47" s="36"/>
      <c r="M47" s="36"/>
      <c r="N47" s="36"/>
      <c r="O47" s="36"/>
      <c r="P47" s="37"/>
      <c r="Q47" s="55"/>
      <c r="R47" s="56"/>
      <c r="S47" s="56"/>
      <c r="T47" s="56"/>
      <c r="U47" s="57"/>
      <c r="V47" s="42"/>
      <c r="W47" s="111"/>
      <c r="X47" s="112"/>
    </row>
    <row r="48" spans="1:24" x14ac:dyDescent="0.35">
      <c r="A48" s="43"/>
      <c r="B48" s="44"/>
      <c r="C48" s="44" t="s">
        <v>134</v>
      </c>
      <c r="D48" s="44"/>
      <c r="E48" s="45"/>
      <c r="F48" s="45"/>
      <c r="G48" s="45"/>
      <c r="H48" s="45"/>
      <c r="I48" s="45"/>
      <c r="J48" s="45"/>
      <c r="K48" s="45"/>
      <c r="L48" s="45"/>
      <c r="M48" s="45"/>
      <c r="N48" s="45"/>
      <c r="O48" s="45"/>
      <c r="P48" s="46"/>
      <c r="Q48" s="52"/>
      <c r="R48" s="53"/>
      <c r="S48" s="53"/>
      <c r="T48" s="53"/>
      <c r="U48" s="54"/>
      <c r="V48" s="50"/>
      <c r="W48" s="142" t="s">
        <v>135</v>
      </c>
      <c r="X48" s="143" t="s">
        <v>136</v>
      </c>
    </row>
    <row r="49" spans="1:24" ht="15" customHeight="1" x14ac:dyDescent="0.35">
      <c r="A49" s="43"/>
      <c r="B49" s="44"/>
      <c r="C49" s="44"/>
      <c r="D49" s="51" t="s">
        <v>137</v>
      </c>
      <c r="E49" s="45">
        <v>1</v>
      </c>
      <c r="F49" s="45">
        <v>0</v>
      </c>
      <c r="G49" s="45">
        <v>1</v>
      </c>
      <c r="H49" s="45">
        <v>1</v>
      </c>
      <c r="I49" s="45">
        <v>1</v>
      </c>
      <c r="J49" s="45">
        <v>1</v>
      </c>
      <c r="K49" s="45">
        <v>1</v>
      </c>
      <c r="L49" s="45">
        <v>1</v>
      </c>
      <c r="M49" s="45">
        <v>1</v>
      </c>
      <c r="N49" s="45">
        <v>1</v>
      </c>
      <c r="O49" s="45">
        <v>1</v>
      </c>
      <c r="P49" s="46">
        <v>0</v>
      </c>
      <c r="Q49" s="52">
        <f t="shared" ref="Q49:R52" si="16">G49</f>
        <v>1</v>
      </c>
      <c r="R49" s="53">
        <f t="shared" si="16"/>
        <v>1</v>
      </c>
      <c r="S49" s="53">
        <f>SUM(I49:K49)</f>
        <v>3</v>
      </c>
      <c r="T49" s="53">
        <f>SUM(L49:N49)</f>
        <v>3</v>
      </c>
      <c r="U49" s="54">
        <f>SUM(O49:P49)</f>
        <v>1</v>
      </c>
      <c r="V49" s="50">
        <v>10</v>
      </c>
      <c r="W49" s="142"/>
      <c r="X49" s="143"/>
    </row>
    <row r="50" spans="1:24" x14ac:dyDescent="0.35">
      <c r="A50" s="43"/>
      <c r="B50" s="44"/>
      <c r="C50" s="44"/>
      <c r="D50" s="51" t="s">
        <v>138</v>
      </c>
      <c r="E50" s="45">
        <v>0</v>
      </c>
      <c r="F50" s="45">
        <v>0</v>
      </c>
      <c r="G50" s="45">
        <v>0</v>
      </c>
      <c r="H50" s="45">
        <v>1</v>
      </c>
      <c r="I50" s="45">
        <v>1</v>
      </c>
      <c r="J50" s="45">
        <v>0</v>
      </c>
      <c r="K50" s="45">
        <v>0</v>
      </c>
      <c r="L50" s="45">
        <v>1</v>
      </c>
      <c r="M50" s="45">
        <v>0</v>
      </c>
      <c r="N50" s="45">
        <v>1</v>
      </c>
      <c r="O50" s="45">
        <v>1</v>
      </c>
      <c r="P50" s="46">
        <v>0</v>
      </c>
      <c r="Q50" s="52">
        <f t="shared" si="16"/>
        <v>0</v>
      </c>
      <c r="R50" s="53">
        <f t="shared" si="16"/>
        <v>1</v>
      </c>
      <c r="S50" s="53">
        <f>SUM(I50:K50)</f>
        <v>1</v>
      </c>
      <c r="T50" s="53">
        <f>SUM(L50:N50)</f>
        <v>2</v>
      </c>
      <c r="U50" s="54">
        <f>SUM(O50:P50)</f>
        <v>1</v>
      </c>
      <c r="V50" s="50">
        <v>5</v>
      </c>
      <c r="W50" s="142"/>
      <c r="X50" s="143"/>
    </row>
    <row r="51" spans="1:24" x14ac:dyDescent="0.35">
      <c r="A51" s="43"/>
      <c r="B51" s="44"/>
      <c r="C51" s="44"/>
      <c r="D51" s="51" t="s">
        <v>139</v>
      </c>
      <c r="E51" s="45">
        <v>0</v>
      </c>
      <c r="F51" s="45">
        <v>0</v>
      </c>
      <c r="G51" s="45">
        <v>1</v>
      </c>
      <c r="H51" s="45">
        <v>1</v>
      </c>
      <c r="I51" s="45">
        <v>1</v>
      </c>
      <c r="J51" s="45">
        <v>0</v>
      </c>
      <c r="K51" s="45">
        <v>0</v>
      </c>
      <c r="L51" s="45">
        <v>1</v>
      </c>
      <c r="M51" s="45">
        <v>0</v>
      </c>
      <c r="N51" s="45">
        <v>0</v>
      </c>
      <c r="O51" s="45">
        <v>1</v>
      </c>
      <c r="P51" s="46">
        <v>0</v>
      </c>
      <c r="Q51" s="52">
        <f t="shared" si="16"/>
        <v>1</v>
      </c>
      <c r="R51" s="53">
        <f t="shared" si="16"/>
        <v>1</v>
      </c>
      <c r="S51" s="53">
        <f>SUM(I51:K51)</f>
        <v>1</v>
      </c>
      <c r="T51" s="53">
        <f>SUM(L51:N51)</f>
        <v>1</v>
      </c>
      <c r="U51" s="54">
        <f>SUM(O51:P51)</f>
        <v>1</v>
      </c>
      <c r="V51" s="50">
        <v>5</v>
      </c>
      <c r="W51" s="142"/>
      <c r="X51" s="143"/>
    </row>
    <row r="52" spans="1:24" x14ac:dyDescent="0.35">
      <c r="A52" s="43"/>
      <c r="B52" s="44"/>
      <c r="C52" s="44"/>
      <c r="D52" s="51" t="s">
        <v>140</v>
      </c>
      <c r="E52" s="45">
        <v>0</v>
      </c>
      <c r="F52" s="45">
        <v>0</v>
      </c>
      <c r="G52" s="45">
        <v>0</v>
      </c>
      <c r="H52" s="45">
        <v>0</v>
      </c>
      <c r="I52" s="45">
        <v>0</v>
      </c>
      <c r="J52" s="45">
        <v>1</v>
      </c>
      <c r="K52" s="45">
        <v>1</v>
      </c>
      <c r="L52" s="45">
        <v>0</v>
      </c>
      <c r="M52" s="45">
        <v>0</v>
      </c>
      <c r="N52" s="45">
        <v>0</v>
      </c>
      <c r="O52" s="45">
        <v>1</v>
      </c>
      <c r="P52" s="46">
        <v>0</v>
      </c>
      <c r="Q52" s="52">
        <f t="shared" si="16"/>
        <v>0</v>
      </c>
      <c r="R52" s="53">
        <f t="shared" si="16"/>
        <v>0</v>
      </c>
      <c r="S52" s="53">
        <f>SUM(I52:K52)</f>
        <v>2</v>
      </c>
      <c r="T52" s="53">
        <f>SUM(L52:N52)</f>
        <v>0</v>
      </c>
      <c r="U52" s="54">
        <f>SUM(O52:P52)</f>
        <v>1</v>
      </c>
      <c r="V52" s="50">
        <v>3</v>
      </c>
      <c r="W52" s="142"/>
      <c r="X52" s="143"/>
    </row>
    <row r="53" spans="1:24" x14ac:dyDescent="0.35">
      <c r="A53" s="43"/>
      <c r="B53" s="44"/>
      <c r="C53" s="44" t="s">
        <v>141</v>
      </c>
      <c r="D53" s="44"/>
      <c r="E53" s="45"/>
      <c r="F53" s="45"/>
      <c r="G53" s="45"/>
      <c r="H53" s="45"/>
      <c r="I53" s="45"/>
      <c r="J53" s="45"/>
      <c r="K53" s="45"/>
      <c r="L53" s="45"/>
      <c r="M53" s="45"/>
      <c r="N53" s="45"/>
      <c r="O53" s="45"/>
      <c r="P53" s="46"/>
      <c r="Q53" s="52"/>
      <c r="R53" s="53"/>
      <c r="S53" s="53"/>
      <c r="T53" s="53"/>
      <c r="U53" s="54"/>
      <c r="V53" s="50"/>
      <c r="W53" s="142"/>
      <c r="X53" s="143"/>
    </row>
    <row r="54" spans="1:24" x14ac:dyDescent="0.35">
      <c r="A54" s="43"/>
      <c r="B54" s="44"/>
      <c r="C54" s="44"/>
      <c r="D54" s="51" t="s">
        <v>142</v>
      </c>
      <c r="E54" s="45">
        <v>0</v>
      </c>
      <c r="F54" s="45">
        <v>0</v>
      </c>
      <c r="G54" s="45">
        <v>0</v>
      </c>
      <c r="H54" s="45">
        <v>0</v>
      </c>
      <c r="I54" s="45">
        <v>0</v>
      </c>
      <c r="J54" s="45">
        <v>0</v>
      </c>
      <c r="K54" s="45">
        <v>0</v>
      </c>
      <c r="L54" s="45">
        <v>1</v>
      </c>
      <c r="M54" s="45">
        <v>0</v>
      </c>
      <c r="N54" s="45">
        <v>0</v>
      </c>
      <c r="O54" s="45">
        <v>1</v>
      </c>
      <c r="P54" s="46">
        <v>0</v>
      </c>
      <c r="Q54" s="52">
        <f t="shared" ref="Q54:R57" si="17">G54</f>
        <v>0</v>
      </c>
      <c r="R54" s="53">
        <f t="shared" si="17"/>
        <v>0</v>
      </c>
      <c r="S54" s="53">
        <f>SUM(I54:K54)</f>
        <v>0</v>
      </c>
      <c r="T54" s="53">
        <f>SUM(L54:N54)</f>
        <v>1</v>
      </c>
      <c r="U54" s="54">
        <f>SUM(O54:P54)</f>
        <v>1</v>
      </c>
      <c r="V54" s="50">
        <v>2</v>
      </c>
      <c r="W54" s="142"/>
      <c r="X54" s="143"/>
    </row>
    <row r="55" spans="1:24" x14ac:dyDescent="0.35">
      <c r="A55" s="43"/>
      <c r="B55" s="44"/>
      <c r="C55" s="44"/>
      <c r="D55" s="51" t="s">
        <v>143</v>
      </c>
      <c r="E55" s="45">
        <v>0</v>
      </c>
      <c r="F55" s="45">
        <v>0</v>
      </c>
      <c r="G55" s="45">
        <v>0</v>
      </c>
      <c r="H55" s="45">
        <v>0</v>
      </c>
      <c r="I55" s="45">
        <v>0</v>
      </c>
      <c r="J55" s="45">
        <v>1</v>
      </c>
      <c r="K55" s="45">
        <v>0</v>
      </c>
      <c r="L55" s="45">
        <v>1</v>
      </c>
      <c r="M55" s="45">
        <v>0</v>
      </c>
      <c r="N55" s="45">
        <v>0</v>
      </c>
      <c r="O55" s="45">
        <v>0</v>
      </c>
      <c r="P55" s="46">
        <v>0</v>
      </c>
      <c r="Q55" s="52">
        <f t="shared" si="17"/>
        <v>0</v>
      </c>
      <c r="R55" s="53">
        <f t="shared" si="17"/>
        <v>0</v>
      </c>
      <c r="S55" s="53">
        <f>SUM(I55:K55)</f>
        <v>1</v>
      </c>
      <c r="T55" s="53">
        <f>SUM(L55:N55)</f>
        <v>1</v>
      </c>
      <c r="U55" s="54">
        <f>SUM(O55:P55)</f>
        <v>0</v>
      </c>
      <c r="V55" s="50">
        <v>2</v>
      </c>
      <c r="W55" s="142"/>
      <c r="X55" s="143"/>
    </row>
    <row r="56" spans="1:24" x14ac:dyDescent="0.35">
      <c r="A56" s="43"/>
      <c r="B56" s="44"/>
      <c r="C56" s="44"/>
      <c r="D56" s="51" t="s">
        <v>144</v>
      </c>
      <c r="E56" s="45">
        <v>0</v>
      </c>
      <c r="F56" s="45">
        <v>0</v>
      </c>
      <c r="G56" s="45">
        <v>0</v>
      </c>
      <c r="H56" s="45">
        <v>0</v>
      </c>
      <c r="I56" s="45">
        <v>1</v>
      </c>
      <c r="J56" s="45">
        <v>0</v>
      </c>
      <c r="K56" s="45">
        <v>0</v>
      </c>
      <c r="L56" s="45">
        <v>1</v>
      </c>
      <c r="M56" s="45">
        <v>0</v>
      </c>
      <c r="N56" s="45">
        <v>0</v>
      </c>
      <c r="O56" s="45">
        <v>0</v>
      </c>
      <c r="P56" s="46">
        <v>0</v>
      </c>
      <c r="Q56" s="52">
        <f t="shared" si="17"/>
        <v>0</v>
      </c>
      <c r="R56" s="53">
        <f t="shared" si="17"/>
        <v>0</v>
      </c>
      <c r="S56" s="53">
        <f>SUM(I56:K56)</f>
        <v>1</v>
      </c>
      <c r="T56" s="53">
        <f>SUM(L56:N56)</f>
        <v>1</v>
      </c>
      <c r="U56" s="54">
        <f>SUM(O56:P56)</f>
        <v>0</v>
      </c>
      <c r="V56" s="50">
        <v>2</v>
      </c>
      <c r="W56" s="142"/>
      <c r="X56" s="143"/>
    </row>
    <row r="57" spans="1:24" x14ac:dyDescent="0.35">
      <c r="A57" s="43"/>
      <c r="B57" s="44"/>
      <c r="C57" s="44"/>
      <c r="D57" s="51" t="s">
        <v>145</v>
      </c>
      <c r="E57" s="45">
        <v>0</v>
      </c>
      <c r="F57" s="45">
        <v>0</v>
      </c>
      <c r="G57" s="45">
        <v>1</v>
      </c>
      <c r="H57" s="45">
        <v>0</v>
      </c>
      <c r="I57" s="45">
        <v>0</v>
      </c>
      <c r="J57" s="45">
        <v>0</v>
      </c>
      <c r="K57" s="45">
        <v>0</v>
      </c>
      <c r="L57" s="45">
        <v>0</v>
      </c>
      <c r="M57" s="45">
        <v>0</v>
      </c>
      <c r="N57" s="45">
        <v>0</v>
      </c>
      <c r="O57" s="45">
        <v>0</v>
      </c>
      <c r="P57" s="46">
        <v>0</v>
      </c>
      <c r="Q57" s="52">
        <f t="shared" si="17"/>
        <v>1</v>
      </c>
      <c r="R57" s="53">
        <f t="shared" si="17"/>
        <v>0</v>
      </c>
      <c r="S57" s="53">
        <f>SUM(I57:K57)</f>
        <v>0</v>
      </c>
      <c r="T57" s="53">
        <f>SUM(L57:N57)</f>
        <v>0</v>
      </c>
      <c r="U57" s="54">
        <f>SUM(O57:P57)</f>
        <v>0</v>
      </c>
      <c r="V57" s="50">
        <v>1</v>
      </c>
      <c r="W57" s="142"/>
      <c r="X57" s="143"/>
    </row>
    <row r="58" spans="1:24" x14ac:dyDescent="0.35">
      <c r="A58" s="43"/>
      <c r="B58" s="44"/>
      <c r="C58" s="44" t="s">
        <v>146</v>
      </c>
      <c r="D58" s="44"/>
      <c r="E58" s="45"/>
      <c r="F58" s="45"/>
      <c r="G58" s="45"/>
      <c r="H58" s="45"/>
      <c r="I58" s="45"/>
      <c r="J58" s="45"/>
      <c r="K58" s="45"/>
      <c r="L58" s="45"/>
      <c r="M58" s="45"/>
      <c r="N58" s="45"/>
      <c r="O58" s="45"/>
      <c r="P58" s="46"/>
      <c r="Q58" s="52"/>
      <c r="R58" s="53"/>
      <c r="S58" s="53"/>
      <c r="T58" s="53"/>
      <c r="U58" s="54"/>
      <c r="V58" s="50"/>
      <c r="W58" s="142" t="s">
        <v>147</v>
      </c>
      <c r="X58" s="143" t="s">
        <v>148</v>
      </c>
    </row>
    <row r="59" spans="1:24" ht="15" customHeight="1" x14ac:dyDescent="0.35">
      <c r="A59" s="43"/>
      <c r="B59" s="44"/>
      <c r="C59" s="44"/>
      <c r="D59" s="51" t="s">
        <v>149</v>
      </c>
      <c r="E59" s="45">
        <v>0</v>
      </c>
      <c r="F59" s="45">
        <v>0</v>
      </c>
      <c r="G59" s="45">
        <v>0</v>
      </c>
      <c r="H59" s="45">
        <v>0</v>
      </c>
      <c r="I59" s="45">
        <v>1</v>
      </c>
      <c r="J59" s="45">
        <v>1</v>
      </c>
      <c r="K59" s="45">
        <v>0</v>
      </c>
      <c r="L59" s="45">
        <v>1</v>
      </c>
      <c r="M59" s="45">
        <v>1</v>
      </c>
      <c r="N59" s="45">
        <v>1</v>
      </c>
      <c r="O59" s="45">
        <v>0</v>
      </c>
      <c r="P59" s="46">
        <v>1</v>
      </c>
      <c r="Q59" s="52">
        <f t="shared" ref="Q59:R62" si="18">G59</f>
        <v>0</v>
      </c>
      <c r="R59" s="53">
        <f t="shared" si="18"/>
        <v>0</v>
      </c>
      <c r="S59" s="53">
        <f>SUM(I59:K59)</f>
        <v>2</v>
      </c>
      <c r="T59" s="53">
        <f>SUM(L59:N59)</f>
        <v>3</v>
      </c>
      <c r="U59" s="54">
        <f>SUM(O59:P59)</f>
        <v>1</v>
      </c>
      <c r="V59" s="50">
        <v>6</v>
      </c>
      <c r="W59" s="142"/>
      <c r="X59" s="143"/>
    </row>
    <row r="60" spans="1:24" x14ac:dyDescent="0.35">
      <c r="A60" s="43"/>
      <c r="B60" s="44"/>
      <c r="C60" s="44"/>
      <c r="D60" s="51" t="s">
        <v>150</v>
      </c>
      <c r="E60" s="45">
        <v>0</v>
      </c>
      <c r="F60" s="45">
        <v>0</v>
      </c>
      <c r="G60" s="45">
        <v>1</v>
      </c>
      <c r="H60" s="45">
        <v>0</v>
      </c>
      <c r="I60" s="45">
        <v>0</v>
      </c>
      <c r="J60" s="45">
        <v>0</v>
      </c>
      <c r="K60" s="45">
        <v>0</v>
      </c>
      <c r="L60" s="45">
        <v>1</v>
      </c>
      <c r="M60" s="45">
        <v>0</v>
      </c>
      <c r="N60" s="45">
        <v>0</v>
      </c>
      <c r="O60" s="45">
        <v>0</v>
      </c>
      <c r="P60" s="46">
        <v>1</v>
      </c>
      <c r="Q60" s="52">
        <f t="shared" si="18"/>
        <v>1</v>
      </c>
      <c r="R60" s="53">
        <f t="shared" si="18"/>
        <v>0</v>
      </c>
      <c r="S60" s="53">
        <f>SUM(I60:K60)</f>
        <v>0</v>
      </c>
      <c r="T60" s="53">
        <f>SUM(L60:N60)</f>
        <v>1</v>
      </c>
      <c r="U60" s="54">
        <f>SUM(O60:P60)</f>
        <v>1</v>
      </c>
      <c r="V60" s="50">
        <v>3</v>
      </c>
      <c r="W60" s="142"/>
      <c r="X60" s="143"/>
    </row>
    <row r="61" spans="1:24" x14ac:dyDescent="0.35">
      <c r="A61" s="43"/>
      <c r="B61" s="44"/>
      <c r="C61" s="44"/>
      <c r="D61" s="51" t="s">
        <v>151</v>
      </c>
      <c r="E61" s="45">
        <v>0</v>
      </c>
      <c r="F61" s="45">
        <v>0</v>
      </c>
      <c r="G61" s="45">
        <v>0</v>
      </c>
      <c r="H61" s="45">
        <v>0</v>
      </c>
      <c r="I61" s="45">
        <v>0</v>
      </c>
      <c r="J61" s="45">
        <v>0</v>
      </c>
      <c r="K61" s="45">
        <v>0</v>
      </c>
      <c r="L61" s="45">
        <v>0</v>
      </c>
      <c r="M61" s="45">
        <v>1</v>
      </c>
      <c r="N61" s="45">
        <v>1</v>
      </c>
      <c r="O61" s="45">
        <v>0</v>
      </c>
      <c r="P61" s="46">
        <v>1</v>
      </c>
      <c r="Q61" s="52">
        <f t="shared" si="18"/>
        <v>0</v>
      </c>
      <c r="R61" s="53">
        <f t="shared" si="18"/>
        <v>0</v>
      </c>
      <c r="S61" s="53">
        <f>SUM(I61:K61)</f>
        <v>0</v>
      </c>
      <c r="T61" s="53">
        <f>SUM(L61:N61)</f>
        <v>2</v>
      </c>
      <c r="U61" s="54">
        <f>SUM(O61:P61)</f>
        <v>1</v>
      </c>
      <c r="V61" s="50">
        <v>3</v>
      </c>
      <c r="W61" s="142"/>
      <c r="X61" s="143"/>
    </row>
    <row r="62" spans="1:24" x14ac:dyDescent="0.35">
      <c r="A62" s="43"/>
      <c r="B62" s="44"/>
      <c r="C62" s="44"/>
      <c r="D62" s="51" t="s">
        <v>152</v>
      </c>
      <c r="E62" s="45">
        <v>0</v>
      </c>
      <c r="F62" s="45">
        <v>0</v>
      </c>
      <c r="G62" s="45">
        <v>0</v>
      </c>
      <c r="H62" s="45">
        <v>0</v>
      </c>
      <c r="I62" s="45">
        <v>0</v>
      </c>
      <c r="J62" s="45">
        <v>1</v>
      </c>
      <c r="K62" s="45">
        <v>0</v>
      </c>
      <c r="L62" s="45">
        <v>0</v>
      </c>
      <c r="M62" s="45">
        <v>0</v>
      </c>
      <c r="N62" s="45">
        <v>0</v>
      </c>
      <c r="O62" s="45">
        <v>1</v>
      </c>
      <c r="P62" s="46">
        <v>0</v>
      </c>
      <c r="Q62" s="52">
        <f t="shared" si="18"/>
        <v>0</v>
      </c>
      <c r="R62" s="53">
        <f t="shared" si="18"/>
        <v>0</v>
      </c>
      <c r="S62" s="53">
        <f>SUM(I62:K62)</f>
        <v>1</v>
      </c>
      <c r="T62" s="53">
        <f>SUM(L62:N62)</f>
        <v>0</v>
      </c>
      <c r="U62" s="54">
        <f>SUM(O62:P62)</f>
        <v>1</v>
      </c>
      <c r="V62" s="50">
        <v>2</v>
      </c>
      <c r="W62" s="142"/>
      <c r="X62" s="143"/>
    </row>
    <row r="63" spans="1:24" x14ac:dyDescent="0.35">
      <c r="A63" s="43"/>
      <c r="B63" s="44"/>
      <c r="C63" s="44" t="s">
        <v>153</v>
      </c>
      <c r="D63" s="44"/>
      <c r="E63" s="45"/>
      <c r="F63" s="45"/>
      <c r="G63" s="45"/>
      <c r="H63" s="45"/>
      <c r="I63" s="45"/>
      <c r="J63" s="45"/>
      <c r="K63" s="45"/>
      <c r="L63" s="45"/>
      <c r="M63" s="45"/>
      <c r="N63" s="45"/>
      <c r="O63" s="45"/>
      <c r="P63" s="46"/>
      <c r="Q63" s="52"/>
      <c r="R63" s="53"/>
      <c r="S63" s="53"/>
      <c r="T63" s="53"/>
      <c r="U63" s="54"/>
      <c r="V63" s="50"/>
      <c r="W63" s="142"/>
      <c r="X63" s="143"/>
    </row>
    <row r="64" spans="1:24" x14ac:dyDescent="0.35">
      <c r="A64" s="43"/>
      <c r="B64" s="44"/>
      <c r="C64" s="44"/>
      <c r="D64" s="51" t="s">
        <v>154</v>
      </c>
      <c r="E64" s="45">
        <v>1</v>
      </c>
      <c r="F64" s="45">
        <v>0</v>
      </c>
      <c r="G64" s="45">
        <v>0</v>
      </c>
      <c r="H64" s="45">
        <v>1</v>
      </c>
      <c r="I64" s="45">
        <v>1</v>
      </c>
      <c r="J64" s="45">
        <v>1</v>
      </c>
      <c r="K64" s="45">
        <v>1</v>
      </c>
      <c r="L64" s="45">
        <v>0</v>
      </c>
      <c r="M64" s="45">
        <v>1</v>
      </c>
      <c r="N64" s="45">
        <v>0</v>
      </c>
      <c r="O64" s="45">
        <v>1</v>
      </c>
      <c r="P64" s="46">
        <v>1</v>
      </c>
      <c r="Q64" s="52">
        <f t="shared" ref="Q64:R68" si="19">G64</f>
        <v>0</v>
      </c>
      <c r="R64" s="53">
        <f t="shared" si="19"/>
        <v>1</v>
      </c>
      <c r="S64" s="53">
        <f>SUM(I64:K64)</f>
        <v>3</v>
      </c>
      <c r="T64" s="53">
        <f>SUM(L64:N64)</f>
        <v>1</v>
      </c>
      <c r="U64" s="54">
        <f>SUM(O64:P64)</f>
        <v>2</v>
      </c>
      <c r="V64" s="50">
        <v>8</v>
      </c>
      <c r="W64" s="142"/>
      <c r="X64" s="143"/>
    </row>
    <row r="65" spans="1:24" x14ac:dyDescent="0.35">
      <c r="A65" s="43"/>
      <c r="B65" s="44"/>
      <c r="C65" s="44"/>
      <c r="D65" s="51" t="s">
        <v>155</v>
      </c>
      <c r="E65" s="45">
        <v>0</v>
      </c>
      <c r="F65" s="45">
        <v>0</v>
      </c>
      <c r="G65" s="45">
        <v>0</v>
      </c>
      <c r="H65" s="45">
        <v>1</v>
      </c>
      <c r="I65" s="45">
        <v>1</v>
      </c>
      <c r="J65" s="45">
        <v>1</v>
      </c>
      <c r="K65" s="45">
        <v>1</v>
      </c>
      <c r="L65" s="45">
        <v>0</v>
      </c>
      <c r="M65" s="45">
        <v>1</v>
      </c>
      <c r="N65" s="45">
        <v>1</v>
      </c>
      <c r="O65" s="45">
        <v>1</v>
      </c>
      <c r="P65" s="46">
        <v>0</v>
      </c>
      <c r="Q65" s="52">
        <f t="shared" si="19"/>
        <v>0</v>
      </c>
      <c r="R65" s="53">
        <f t="shared" si="19"/>
        <v>1</v>
      </c>
      <c r="S65" s="53">
        <f>SUM(I65:K65)</f>
        <v>3</v>
      </c>
      <c r="T65" s="53">
        <f>SUM(L65:N65)</f>
        <v>2</v>
      </c>
      <c r="U65" s="54">
        <f>SUM(O65:P65)</f>
        <v>1</v>
      </c>
      <c r="V65" s="50">
        <v>7</v>
      </c>
      <c r="W65" s="142"/>
      <c r="X65" s="143"/>
    </row>
    <row r="66" spans="1:24" x14ac:dyDescent="0.35">
      <c r="A66" s="43"/>
      <c r="B66" s="44"/>
      <c r="C66" s="44"/>
      <c r="D66" s="51" t="s">
        <v>156</v>
      </c>
      <c r="E66" s="45">
        <v>0</v>
      </c>
      <c r="F66" s="45">
        <v>0</v>
      </c>
      <c r="G66" s="45">
        <v>0</v>
      </c>
      <c r="H66" s="45">
        <v>1</v>
      </c>
      <c r="I66" s="45">
        <v>1</v>
      </c>
      <c r="J66" s="45">
        <v>0</v>
      </c>
      <c r="K66" s="45">
        <v>0</v>
      </c>
      <c r="L66" s="45">
        <v>1</v>
      </c>
      <c r="M66" s="45">
        <v>1</v>
      </c>
      <c r="N66" s="45">
        <v>0</v>
      </c>
      <c r="O66" s="45">
        <v>1</v>
      </c>
      <c r="P66" s="46">
        <v>1</v>
      </c>
      <c r="Q66" s="52">
        <f t="shared" si="19"/>
        <v>0</v>
      </c>
      <c r="R66" s="53">
        <f t="shared" si="19"/>
        <v>1</v>
      </c>
      <c r="S66" s="53">
        <f>SUM(I66:K66)</f>
        <v>1</v>
      </c>
      <c r="T66" s="53">
        <f>SUM(L66:N66)</f>
        <v>2</v>
      </c>
      <c r="U66" s="54">
        <f>SUM(O66:P66)</f>
        <v>2</v>
      </c>
      <c r="V66" s="50">
        <v>6</v>
      </c>
      <c r="W66" s="142"/>
      <c r="X66" s="143"/>
    </row>
    <row r="67" spans="1:24" x14ac:dyDescent="0.35">
      <c r="A67" s="43"/>
      <c r="B67" s="44"/>
      <c r="C67" s="44"/>
      <c r="D67" s="51" t="s">
        <v>157</v>
      </c>
      <c r="E67" s="45">
        <v>0</v>
      </c>
      <c r="F67" s="45">
        <v>0</v>
      </c>
      <c r="G67" s="45">
        <v>0</v>
      </c>
      <c r="H67" s="45">
        <v>0</v>
      </c>
      <c r="I67" s="45">
        <v>0</v>
      </c>
      <c r="J67" s="45">
        <v>0</v>
      </c>
      <c r="K67" s="45">
        <v>0</v>
      </c>
      <c r="L67" s="45">
        <v>0</v>
      </c>
      <c r="M67" s="45">
        <v>0</v>
      </c>
      <c r="N67" s="45">
        <v>0</v>
      </c>
      <c r="O67" s="45">
        <v>0</v>
      </c>
      <c r="P67" s="46">
        <v>1</v>
      </c>
      <c r="Q67" s="52">
        <f t="shared" si="19"/>
        <v>0</v>
      </c>
      <c r="R67" s="53">
        <f t="shared" si="19"/>
        <v>0</v>
      </c>
      <c r="S67" s="53">
        <f>SUM(I67:K67)</f>
        <v>0</v>
      </c>
      <c r="T67" s="53">
        <f>SUM(L67:N67)</f>
        <v>0</v>
      </c>
      <c r="U67" s="54">
        <f>SUM(O67:P67)</f>
        <v>1</v>
      </c>
      <c r="V67" s="50">
        <v>1</v>
      </c>
      <c r="W67" s="142"/>
      <c r="X67" s="143"/>
    </row>
    <row r="68" spans="1:24" x14ac:dyDescent="0.35">
      <c r="A68" s="43"/>
      <c r="B68" s="44"/>
      <c r="C68" s="44"/>
      <c r="D68" s="51" t="s">
        <v>158</v>
      </c>
      <c r="E68" s="45">
        <v>0</v>
      </c>
      <c r="F68" s="45">
        <v>0</v>
      </c>
      <c r="G68" s="45">
        <v>0</v>
      </c>
      <c r="H68" s="45">
        <v>0</v>
      </c>
      <c r="I68" s="45">
        <v>0</v>
      </c>
      <c r="J68" s="45">
        <v>1</v>
      </c>
      <c r="K68" s="45">
        <v>0</v>
      </c>
      <c r="L68" s="45">
        <v>0</v>
      </c>
      <c r="M68" s="45">
        <v>0</v>
      </c>
      <c r="N68" s="45">
        <v>0</v>
      </c>
      <c r="O68" s="45">
        <v>0</v>
      </c>
      <c r="P68" s="46">
        <v>0</v>
      </c>
      <c r="Q68" s="52">
        <f t="shared" si="19"/>
        <v>0</v>
      </c>
      <c r="R68" s="53">
        <f t="shared" si="19"/>
        <v>0</v>
      </c>
      <c r="S68" s="53">
        <f>SUM(I68:K68)</f>
        <v>1</v>
      </c>
      <c r="T68" s="53">
        <f>SUM(L68:N68)</f>
        <v>0</v>
      </c>
      <c r="U68" s="54">
        <f>SUM(O68:P68)</f>
        <v>0</v>
      </c>
      <c r="V68" s="50">
        <v>1</v>
      </c>
      <c r="W68" s="142"/>
      <c r="X68" s="143"/>
    </row>
    <row r="69" spans="1:24" x14ac:dyDescent="0.35">
      <c r="A69" s="34"/>
      <c r="B69" s="35" t="s">
        <v>159</v>
      </c>
      <c r="C69" s="35"/>
      <c r="D69" s="35"/>
      <c r="E69" s="36"/>
      <c r="F69" s="36"/>
      <c r="G69" s="36"/>
      <c r="H69" s="36"/>
      <c r="I69" s="36"/>
      <c r="J69" s="36"/>
      <c r="K69" s="36"/>
      <c r="L69" s="36"/>
      <c r="M69" s="36"/>
      <c r="N69" s="36"/>
      <c r="O69" s="36"/>
      <c r="P69" s="37"/>
      <c r="Q69" s="55"/>
      <c r="R69" s="56"/>
      <c r="S69" s="56"/>
      <c r="T69" s="56"/>
      <c r="U69" s="57"/>
      <c r="V69" s="42"/>
      <c r="W69" s="111"/>
      <c r="X69" s="112"/>
    </row>
    <row r="70" spans="1:24" x14ac:dyDescent="0.35">
      <c r="A70" s="43"/>
      <c r="B70" s="44"/>
      <c r="C70" s="44" t="s">
        <v>160</v>
      </c>
      <c r="D70" s="44"/>
      <c r="E70" s="45"/>
      <c r="F70" s="45"/>
      <c r="G70" s="45"/>
      <c r="H70" s="45"/>
      <c r="I70" s="45"/>
      <c r="J70" s="45"/>
      <c r="K70" s="45"/>
      <c r="L70" s="45"/>
      <c r="M70" s="45"/>
      <c r="N70" s="45"/>
      <c r="O70" s="45"/>
      <c r="P70" s="46"/>
      <c r="Q70" s="52"/>
      <c r="R70" s="53"/>
      <c r="S70" s="53"/>
      <c r="T70" s="53"/>
      <c r="U70" s="54"/>
      <c r="V70" s="50"/>
      <c r="W70" s="142" t="s">
        <v>161</v>
      </c>
      <c r="X70" s="143" t="s">
        <v>162</v>
      </c>
    </row>
    <row r="71" spans="1:24" ht="15" customHeight="1" x14ac:dyDescent="0.35">
      <c r="A71" s="43"/>
      <c r="B71" s="44"/>
      <c r="C71" s="44"/>
      <c r="D71" s="51" t="s">
        <v>163</v>
      </c>
      <c r="E71" s="45">
        <v>0</v>
      </c>
      <c r="F71" s="45">
        <v>0</v>
      </c>
      <c r="G71" s="45">
        <v>0</v>
      </c>
      <c r="H71" s="45">
        <v>1</v>
      </c>
      <c r="I71" s="45">
        <v>1</v>
      </c>
      <c r="J71" s="45">
        <v>1</v>
      </c>
      <c r="K71" s="45">
        <v>1</v>
      </c>
      <c r="L71" s="45">
        <v>1</v>
      </c>
      <c r="M71" s="45">
        <v>0</v>
      </c>
      <c r="N71" s="45">
        <v>1</v>
      </c>
      <c r="O71" s="45">
        <v>1</v>
      </c>
      <c r="P71" s="46">
        <v>1</v>
      </c>
      <c r="Q71" s="52">
        <f t="shared" ref="Q71:R78" si="20">G71</f>
        <v>0</v>
      </c>
      <c r="R71" s="53">
        <f t="shared" si="20"/>
        <v>1</v>
      </c>
      <c r="S71" s="53">
        <f t="shared" ref="S71:S78" si="21">SUM(I71:K71)</f>
        <v>3</v>
      </c>
      <c r="T71" s="53">
        <f t="shared" ref="T71:T78" si="22">SUM(L71:N71)</f>
        <v>2</v>
      </c>
      <c r="U71" s="54">
        <f t="shared" ref="U71:U78" si="23">SUM(O71:P71)</f>
        <v>2</v>
      </c>
      <c r="V71" s="50">
        <v>8</v>
      </c>
      <c r="W71" s="142"/>
      <c r="X71" s="143"/>
    </row>
    <row r="72" spans="1:24" x14ac:dyDescent="0.35">
      <c r="A72" s="43"/>
      <c r="B72" s="44"/>
      <c r="C72" s="44"/>
      <c r="D72" s="51" t="s">
        <v>164</v>
      </c>
      <c r="E72" s="45">
        <v>0</v>
      </c>
      <c r="F72" s="45">
        <v>1</v>
      </c>
      <c r="G72" s="45">
        <v>1</v>
      </c>
      <c r="H72" s="45">
        <v>1</v>
      </c>
      <c r="I72" s="45">
        <v>0</v>
      </c>
      <c r="J72" s="45">
        <v>0</v>
      </c>
      <c r="K72" s="45">
        <v>0</v>
      </c>
      <c r="L72" s="45">
        <v>0</v>
      </c>
      <c r="M72" s="45">
        <v>1</v>
      </c>
      <c r="N72" s="45">
        <v>1</v>
      </c>
      <c r="O72" s="45">
        <v>0</v>
      </c>
      <c r="P72" s="46">
        <v>1</v>
      </c>
      <c r="Q72" s="52">
        <f t="shared" si="20"/>
        <v>1</v>
      </c>
      <c r="R72" s="53">
        <f t="shared" si="20"/>
        <v>1</v>
      </c>
      <c r="S72" s="53">
        <f t="shared" si="21"/>
        <v>0</v>
      </c>
      <c r="T72" s="53">
        <f t="shared" si="22"/>
        <v>2</v>
      </c>
      <c r="U72" s="54">
        <f t="shared" si="23"/>
        <v>1</v>
      </c>
      <c r="V72" s="50">
        <v>6</v>
      </c>
      <c r="W72" s="142"/>
      <c r="X72" s="143"/>
    </row>
    <row r="73" spans="1:24" x14ac:dyDescent="0.35">
      <c r="A73" s="43"/>
      <c r="B73" s="44"/>
      <c r="C73" s="44"/>
      <c r="D73" s="51" t="s">
        <v>151</v>
      </c>
      <c r="E73" s="45">
        <v>0</v>
      </c>
      <c r="F73" s="45">
        <v>0</v>
      </c>
      <c r="G73" s="45">
        <v>1</v>
      </c>
      <c r="H73" s="45">
        <v>0</v>
      </c>
      <c r="I73" s="45">
        <v>1</v>
      </c>
      <c r="J73" s="45">
        <v>0</v>
      </c>
      <c r="K73" s="45">
        <v>1</v>
      </c>
      <c r="L73" s="45">
        <v>0</v>
      </c>
      <c r="M73" s="45">
        <v>1</v>
      </c>
      <c r="N73" s="45">
        <v>0</v>
      </c>
      <c r="O73" s="45">
        <v>0</v>
      </c>
      <c r="P73" s="46">
        <v>1</v>
      </c>
      <c r="Q73" s="52">
        <f t="shared" si="20"/>
        <v>1</v>
      </c>
      <c r="R73" s="53">
        <f t="shared" si="20"/>
        <v>0</v>
      </c>
      <c r="S73" s="53">
        <f t="shared" si="21"/>
        <v>2</v>
      </c>
      <c r="T73" s="53">
        <f t="shared" si="22"/>
        <v>1</v>
      </c>
      <c r="U73" s="54">
        <f t="shared" si="23"/>
        <v>1</v>
      </c>
      <c r="V73" s="50">
        <v>5</v>
      </c>
      <c r="W73" s="142"/>
      <c r="X73" s="143"/>
    </row>
    <row r="74" spans="1:24" x14ac:dyDescent="0.35">
      <c r="A74" s="43"/>
      <c r="B74" s="44"/>
      <c r="C74" s="44"/>
      <c r="D74" s="51" t="s">
        <v>165</v>
      </c>
      <c r="E74" s="45">
        <v>0</v>
      </c>
      <c r="F74" s="45">
        <v>0</v>
      </c>
      <c r="G74" s="45">
        <v>1</v>
      </c>
      <c r="H74" s="45">
        <v>0</v>
      </c>
      <c r="I74" s="45">
        <v>1</v>
      </c>
      <c r="J74" s="45">
        <v>0</v>
      </c>
      <c r="K74" s="45">
        <v>0</v>
      </c>
      <c r="L74" s="45">
        <v>1</v>
      </c>
      <c r="M74" s="45">
        <v>0</v>
      </c>
      <c r="N74" s="45">
        <v>0</v>
      </c>
      <c r="O74" s="45">
        <v>0</v>
      </c>
      <c r="P74" s="46">
        <v>0</v>
      </c>
      <c r="Q74" s="52">
        <f t="shared" si="20"/>
        <v>1</v>
      </c>
      <c r="R74" s="53">
        <f t="shared" si="20"/>
        <v>0</v>
      </c>
      <c r="S74" s="53">
        <f t="shared" si="21"/>
        <v>1</v>
      </c>
      <c r="T74" s="53">
        <f t="shared" si="22"/>
        <v>1</v>
      </c>
      <c r="U74" s="54">
        <f t="shared" si="23"/>
        <v>0</v>
      </c>
      <c r="V74" s="50">
        <v>3</v>
      </c>
      <c r="W74" s="142"/>
      <c r="X74" s="143"/>
    </row>
    <row r="75" spans="1:24" x14ac:dyDescent="0.35">
      <c r="A75" s="43"/>
      <c r="B75" s="44"/>
      <c r="C75" s="44"/>
      <c r="D75" s="51" t="s">
        <v>166</v>
      </c>
      <c r="E75" s="45">
        <v>0</v>
      </c>
      <c r="F75" s="45">
        <v>0</v>
      </c>
      <c r="G75" s="45">
        <v>0</v>
      </c>
      <c r="H75" s="45">
        <v>1</v>
      </c>
      <c r="I75" s="45">
        <v>0</v>
      </c>
      <c r="J75" s="45">
        <v>1</v>
      </c>
      <c r="K75" s="45">
        <v>0</v>
      </c>
      <c r="L75" s="45">
        <v>0</v>
      </c>
      <c r="M75" s="45">
        <v>0</v>
      </c>
      <c r="N75" s="45">
        <v>0</v>
      </c>
      <c r="O75" s="45">
        <v>1</v>
      </c>
      <c r="P75" s="46">
        <v>0</v>
      </c>
      <c r="Q75" s="52">
        <f t="shared" si="20"/>
        <v>0</v>
      </c>
      <c r="R75" s="53">
        <f t="shared" si="20"/>
        <v>1</v>
      </c>
      <c r="S75" s="53">
        <f t="shared" si="21"/>
        <v>1</v>
      </c>
      <c r="T75" s="53">
        <f t="shared" si="22"/>
        <v>0</v>
      </c>
      <c r="U75" s="54">
        <f t="shared" si="23"/>
        <v>1</v>
      </c>
      <c r="V75" s="50">
        <v>3</v>
      </c>
      <c r="W75" s="142"/>
      <c r="X75" s="143"/>
    </row>
    <row r="76" spans="1:24" x14ac:dyDescent="0.35">
      <c r="A76" s="43"/>
      <c r="B76" s="44"/>
      <c r="C76" s="44"/>
      <c r="D76" s="51" t="s">
        <v>167</v>
      </c>
      <c r="E76" s="45">
        <v>1</v>
      </c>
      <c r="F76" s="45">
        <v>0</v>
      </c>
      <c r="G76" s="45">
        <v>0</v>
      </c>
      <c r="H76" s="45">
        <v>0</v>
      </c>
      <c r="I76" s="45">
        <v>1</v>
      </c>
      <c r="J76" s="45">
        <v>0</v>
      </c>
      <c r="K76" s="45">
        <v>0</v>
      </c>
      <c r="L76" s="45">
        <v>0</v>
      </c>
      <c r="M76" s="45">
        <v>0</v>
      </c>
      <c r="N76" s="45">
        <v>0</v>
      </c>
      <c r="O76" s="45">
        <v>0</v>
      </c>
      <c r="P76" s="46">
        <v>0</v>
      </c>
      <c r="Q76" s="52">
        <f t="shared" si="20"/>
        <v>0</v>
      </c>
      <c r="R76" s="53">
        <f t="shared" si="20"/>
        <v>0</v>
      </c>
      <c r="S76" s="53">
        <f t="shared" si="21"/>
        <v>1</v>
      </c>
      <c r="T76" s="53">
        <f t="shared" si="22"/>
        <v>0</v>
      </c>
      <c r="U76" s="54">
        <f t="shared" si="23"/>
        <v>0</v>
      </c>
      <c r="V76" s="50">
        <v>2</v>
      </c>
      <c r="W76" s="142"/>
      <c r="X76" s="143"/>
    </row>
    <row r="77" spans="1:24" x14ac:dyDescent="0.35">
      <c r="A77" s="43"/>
      <c r="B77" s="44"/>
      <c r="C77" s="44"/>
      <c r="D77" s="51" t="s">
        <v>168</v>
      </c>
      <c r="E77" s="45">
        <v>0</v>
      </c>
      <c r="F77" s="45">
        <v>0</v>
      </c>
      <c r="G77" s="45">
        <v>0</v>
      </c>
      <c r="H77" s="45">
        <v>0</v>
      </c>
      <c r="I77" s="45">
        <v>0</v>
      </c>
      <c r="J77" s="45">
        <v>1</v>
      </c>
      <c r="K77" s="45">
        <v>1</v>
      </c>
      <c r="L77" s="45">
        <v>0</v>
      </c>
      <c r="M77" s="45">
        <v>0</v>
      </c>
      <c r="N77" s="45">
        <v>0</v>
      </c>
      <c r="O77" s="45">
        <v>0</v>
      </c>
      <c r="P77" s="46">
        <v>0</v>
      </c>
      <c r="Q77" s="52">
        <f t="shared" si="20"/>
        <v>0</v>
      </c>
      <c r="R77" s="53">
        <f t="shared" si="20"/>
        <v>0</v>
      </c>
      <c r="S77" s="53">
        <f t="shared" si="21"/>
        <v>2</v>
      </c>
      <c r="T77" s="53">
        <f t="shared" si="22"/>
        <v>0</v>
      </c>
      <c r="U77" s="54">
        <f t="shared" si="23"/>
        <v>0</v>
      </c>
      <c r="V77" s="50">
        <v>2</v>
      </c>
      <c r="W77" s="142"/>
      <c r="X77" s="143"/>
    </row>
    <row r="78" spans="1:24" x14ac:dyDescent="0.35">
      <c r="A78" s="43"/>
      <c r="B78" s="44"/>
      <c r="C78" s="44"/>
      <c r="D78" s="51" t="s">
        <v>169</v>
      </c>
      <c r="E78" s="45">
        <v>0</v>
      </c>
      <c r="F78" s="45">
        <v>0</v>
      </c>
      <c r="G78" s="45">
        <v>0</v>
      </c>
      <c r="H78" s="45">
        <v>0</v>
      </c>
      <c r="I78" s="45">
        <v>0</v>
      </c>
      <c r="J78" s="45">
        <v>0</v>
      </c>
      <c r="K78" s="45">
        <v>0</v>
      </c>
      <c r="L78" s="45">
        <v>0</v>
      </c>
      <c r="M78" s="45">
        <v>0</v>
      </c>
      <c r="N78" s="45">
        <v>1</v>
      </c>
      <c r="O78" s="45">
        <v>0</v>
      </c>
      <c r="P78" s="46">
        <v>0</v>
      </c>
      <c r="Q78" s="52">
        <f t="shared" si="20"/>
        <v>0</v>
      </c>
      <c r="R78" s="53">
        <f t="shared" si="20"/>
        <v>0</v>
      </c>
      <c r="S78" s="53">
        <f t="shared" si="21"/>
        <v>0</v>
      </c>
      <c r="T78" s="53">
        <f t="shared" si="22"/>
        <v>1</v>
      </c>
      <c r="U78" s="54">
        <f t="shared" si="23"/>
        <v>0</v>
      </c>
      <c r="V78" s="50">
        <v>1</v>
      </c>
      <c r="W78" s="142"/>
      <c r="X78" s="143"/>
    </row>
    <row r="79" spans="1:24" x14ac:dyDescent="0.35">
      <c r="A79" s="43"/>
      <c r="B79" s="44"/>
      <c r="C79" s="44" t="s">
        <v>170</v>
      </c>
      <c r="D79" s="44"/>
      <c r="E79" s="45"/>
      <c r="F79" s="45"/>
      <c r="G79" s="45"/>
      <c r="H79" s="45"/>
      <c r="I79" s="45"/>
      <c r="J79" s="45"/>
      <c r="K79" s="45"/>
      <c r="L79" s="45"/>
      <c r="M79" s="45"/>
      <c r="N79" s="45"/>
      <c r="O79" s="45"/>
      <c r="P79" s="46"/>
      <c r="Q79" s="52"/>
      <c r="R79" s="53"/>
      <c r="S79" s="53"/>
      <c r="T79" s="53"/>
      <c r="U79" s="54"/>
      <c r="V79" s="50"/>
      <c r="W79" s="142" t="s">
        <v>171</v>
      </c>
      <c r="X79" s="143" t="s">
        <v>172</v>
      </c>
    </row>
    <row r="80" spans="1:24" ht="15" customHeight="1" x14ac:dyDescent="0.35">
      <c r="A80" s="43"/>
      <c r="B80" s="44"/>
      <c r="C80" s="44"/>
      <c r="D80" s="51" t="s">
        <v>173</v>
      </c>
      <c r="E80" s="45">
        <v>0</v>
      </c>
      <c r="F80" s="45">
        <v>0</v>
      </c>
      <c r="G80" s="45">
        <v>0</v>
      </c>
      <c r="H80" s="45">
        <v>0</v>
      </c>
      <c r="I80" s="45">
        <v>1</v>
      </c>
      <c r="J80" s="45">
        <v>1</v>
      </c>
      <c r="K80" s="45">
        <v>1</v>
      </c>
      <c r="L80" s="45">
        <v>1</v>
      </c>
      <c r="M80" s="45">
        <v>0</v>
      </c>
      <c r="N80" s="45">
        <v>0</v>
      </c>
      <c r="O80" s="45">
        <v>0</v>
      </c>
      <c r="P80" s="46">
        <v>0</v>
      </c>
      <c r="Q80" s="52">
        <f t="shared" ref="Q80:R85" si="24">G80</f>
        <v>0</v>
      </c>
      <c r="R80" s="53">
        <f t="shared" si="24"/>
        <v>0</v>
      </c>
      <c r="S80" s="53">
        <f t="shared" ref="S80:S85" si="25">SUM(I80:K80)</f>
        <v>3</v>
      </c>
      <c r="T80" s="53">
        <f t="shared" ref="T80:T85" si="26">SUM(L80:N80)</f>
        <v>1</v>
      </c>
      <c r="U80" s="54">
        <f t="shared" ref="U80:U85" si="27">SUM(O80:P80)</f>
        <v>0</v>
      </c>
      <c r="V80" s="50">
        <v>4</v>
      </c>
      <c r="W80" s="142"/>
      <c r="X80" s="143"/>
    </row>
    <row r="81" spans="1:24" x14ac:dyDescent="0.35">
      <c r="A81" s="43"/>
      <c r="B81" s="44"/>
      <c r="C81" s="44"/>
      <c r="D81" s="51" t="s">
        <v>174</v>
      </c>
      <c r="E81" s="45">
        <v>0</v>
      </c>
      <c r="F81" s="45">
        <v>0</v>
      </c>
      <c r="G81" s="45">
        <v>0</v>
      </c>
      <c r="H81" s="45">
        <v>1</v>
      </c>
      <c r="I81" s="45">
        <v>0</v>
      </c>
      <c r="J81" s="45">
        <v>0</v>
      </c>
      <c r="K81" s="45">
        <v>1</v>
      </c>
      <c r="L81" s="45">
        <v>0</v>
      </c>
      <c r="M81" s="45">
        <v>0</v>
      </c>
      <c r="N81" s="45">
        <v>0</v>
      </c>
      <c r="O81" s="45">
        <v>1</v>
      </c>
      <c r="P81" s="46">
        <v>0</v>
      </c>
      <c r="Q81" s="52">
        <f t="shared" si="24"/>
        <v>0</v>
      </c>
      <c r="R81" s="53">
        <f t="shared" si="24"/>
        <v>1</v>
      </c>
      <c r="S81" s="53">
        <f t="shared" si="25"/>
        <v>1</v>
      </c>
      <c r="T81" s="53">
        <f t="shared" si="26"/>
        <v>0</v>
      </c>
      <c r="U81" s="54">
        <f t="shared" si="27"/>
        <v>1</v>
      </c>
      <c r="V81" s="50">
        <v>3</v>
      </c>
      <c r="W81" s="142"/>
      <c r="X81" s="143"/>
    </row>
    <row r="82" spans="1:24" x14ac:dyDescent="0.35">
      <c r="A82" s="43"/>
      <c r="B82" s="44"/>
      <c r="C82" s="44"/>
      <c r="D82" s="51" t="s">
        <v>175</v>
      </c>
      <c r="E82" s="45">
        <v>0</v>
      </c>
      <c r="F82" s="45">
        <v>0</v>
      </c>
      <c r="G82" s="45">
        <v>0</v>
      </c>
      <c r="H82" s="45">
        <v>0</v>
      </c>
      <c r="I82" s="45">
        <v>1</v>
      </c>
      <c r="J82" s="45">
        <v>0</v>
      </c>
      <c r="K82" s="45">
        <v>0</v>
      </c>
      <c r="L82" s="45">
        <v>1</v>
      </c>
      <c r="M82" s="45">
        <v>0</v>
      </c>
      <c r="N82" s="45">
        <v>0</v>
      </c>
      <c r="O82" s="45">
        <v>0</v>
      </c>
      <c r="P82" s="46">
        <v>0</v>
      </c>
      <c r="Q82" s="52">
        <f t="shared" si="24"/>
        <v>0</v>
      </c>
      <c r="R82" s="53">
        <f t="shared" si="24"/>
        <v>0</v>
      </c>
      <c r="S82" s="53">
        <f t="shared" si="25"/>
        <v>1</v>
      </c>
      <c r="T82" s="53">
        <f t="shared" si="26"/>
        <v>1</v>
      </c>
      <c r="U82" s="54">
        <f t="shared" si="27"/>
        <v>0</v>
      </c>
      <c r="V82" s="50">
        <v>2</v>
      </c>
      <c r="W82" s="142"/>
      <c r="X82" s="143"/>
    </row>
    <row r="83" spans="1:24" x14ac:dyDescent="0.35">
      <c r="A83" s="43"/>
      <c r="B83" s="44"/>
      <c r="C83" s="44"/>
      <c r="D83" s="51" t="s">
        <v>176</v>
      </c>
      <c r="E83" s="45">
        <v>0</v>
      </c>
      <c r="F83" s="45">
        <v>0</v>
      </c>
      <c r="G83" s="45">
        <v>0</v>
      </c>
      <c r="H83" s="45">
        <v>0</v>
      </c>
      <c r="I83" s="45">
        <v>0</v>
      </c>
      <c r="J83" s="45">
        <v>1</v>
      </c>
      <c r="K83" s="45">
        <v>0</v>
      </c>
      <c r="L83" s="45">
        <v>0</v>
      </c>
      <c r="M83" s="45">
        <v>1</v>
      </c>
      <c r="N83" s="45">
        <v>0</v>
      </c>
      <c r="O83" s="45">
        <v>0</v>
      </c>
      <c r="P83" s="46">
        <v>0</v>
      </c>
      <c r="Q83" s="52">
        <f t="shared" si="24"/>
        <v>0</v>
      </c>
      <c r="R83" s="53">
        <f t="shared" si="24"/>
        <v>0</v>
      </c>
      <c r="S83" s="53">
        <f t="shared" si="25"/>
        <v>1</v>
      </c>
      <c r="T83" s="53">
        <f t="shared" si="26"/>
        <v>1</v>
      </c>
      <c r="U83" s="54">
        <f t="shared" si="27"/>
        <v>0</v>
      </c>
      <c r="V83" s="50">
        <v>2</v>
      </c>
      <c r="W83" s="142"/>
      <c r="X83" s="143"/>
    </row>
    <row r="84" spans="1:24" x14ac:dyDescent="0.35">
      <c r="A84" s="43"/>
      <c r="B84" s="44"/>
      <c r="C84" s="44"/>
      <c r="D84" s="51" t="s">
        <v>177</v>
      </c>
      <c r="E84" s="45">
        <v>0</v>
      </c>
      <c r="F84" s="45">
        <v>0</v>
      </c>
      <c r="G84" s="45">
        <v>0</v>
      </c>
      <c r="H84" s="45">
        <v>1</v>
      </c>
      <c r="I84" s="45">
        <v>0</v>
      </c>
      <c r="J84" s="45">
        <v>0</v>
      </c>
      <c r="K84" s="45">
        <v>1</v>
      </c>
      <c r="L84" s="45">
        <v>0</v>
      </c>
      <c r="M84" s="45">
        <v>0</v>
      </c>
      <c r="N84" s="45">
        <v>0</v>
      </c>
      <c r="O84" s="45">
        <v>0</v>
      </c>
      <c r="P84" s="46">
        <v>0</v>
      </c>
      <c r="Q84" s="52">
        <f t="shared" si="24"/>
        <v>0</v>
      </c>
      <c r="R84" s="53">
        <f t="shared" si="24"/>
        <v>1</v>
      </c>
      <c r="S84" s="53">
        <f t="shared" si="25"/>
        <v>1</v>
      </c>
      <c r="T84" s="53">
        <f t="shared" si="26"/>
        <v>0</v>
      </c>
      <c r="U84" s="54">
        <f t="shared" si="27"/>
        <v>0</v>
      </c>
      <c r="V84" s="50">
        <v>2</v>
      </c>
      <c r="W84" s="142"/>
      <c r="X84" s="143"/>
    </row>
    <row r="85" spans="1:24" x14ac:dyDescent="0.35">
      <c r="A85" s="43"/>
      <c r="B85" s="44"/>
      <c r="C85" s="44"/>
      <c r="D85" s="51" t="s">
        <v>178</v>
      </c>
      <c r="E85" s="45">
        <v>0</v>
      </c>
      <c r="F85" s="45">
        <v>0</v>
      </c>
      <c r="G85" s="45">
        <v>0</v>
      </c>
      <c r="H85" s="45">
        <v>0</v>
      </c>
      <c r="I85" s="45">
        <v>0</v>
      </c>
      <c r="J85" s="45">
        <v>0</v>
      </c>
      <c r="K85" s="45">
        <v>0</v>
      </c>
      <c r="L85" s="45">
        <v>1</v>
      </c>
      <c r="M85" s="45">
        <v>0</v>
      </c>
      <c r="N85" s="45">
        <v>0</v>
      </c>
      <c r="O85" s="45">
        <v>0</v>
      </c>
      <c r="P85" s="46">
        <v>0</v>
      </c>
      <c r="Q85" s="52">
        <f t="shared" si="24"/>
        <v>0</v>
      </c>
      <c r="R85" s="53">
        <f t="shared" si="24"/>
        <v>0</v>
      </c>
      <c r="S85" s="53">
        <f t="shared" si="25"/>
        <v>0</v>
      </c>
      <c r="T85" s="53">
        <f t="shared" si="26"/>
        <v>1</v>
      </c>
      <c r="U85" s="54">
        <f t="shared" si="27"/>
        <v>0</v>
      </c>
      <c r="V85" s="50">
        <v>1</v>
      </c>
      <c r="W85" s="142"/>
      <c r="X85" s="143"/>
    </row>
    <row r="86" spans="1:24" x14ac:dyDescent="0.35">
      <c r="A86" s="43"/>
      <c r="B86" s="44"/>
      <c r="C86" s="44" t="s">
        <v>179</v>
      </c>
      <c r="D86" s="44"/>
      <c r="E86" s="45"/>
      <c r="F86" s="45"/>
      <c r="G86" s="45"/>
      <c r="H86" s="45"/>
      <c r="I86" s="45"/>
      <c r="J86" s="45"/>
      <c r="K86" s="45"/>
      <c r="L86" s="45"/>
      <c r="M86" s="45"/>
      <c r="N86" s="45"/>
      <c r="O86" s="45"/>
      <c r="P86" s="46"/>
      <c r="Q86" s="52"/>
      <c r="R86" s="53"/>
      <c r="S86" s="53"/>
      <c r="T86" s="53"/>
      <c r="U86" s="54"/>
      <c r="V86" s="50"/>
      <c r="W86" s="142"/>
      <c r="X86" s="143"/>
    </row>
    <row r="87" spans="1:24" x14ac:dyDescent="0.35">
      <c r="A87" s="43"/>
      <c r="B87" s="44"/>
      <c r="C87" s="44"/>
      <c r="D87" s="51" t="s">
        <v>180</v>
      </c>
      <c r="E87" s="45">
        <v>0</v>
      </c>
      <c r="F87" s="45">
        <v>0</v>
      </c>
      <c r="G87" s="45">
        <v>0</v>
      </c>
      <c r="H87" s="45">
        <v>1</v>
      </c>
      <c r="I87" s="45">
        <v>0</v>
      </c>
      <c r="J87" s="45">
        <v>0</v>
      </c>
      <c r="K87" s="45">
        <v>1</v>
      </c>
      <c r="L87" s="45">
        <v>0</v>
      </c>
      <c r="M87" s="45">
        <v>0</v>
      </c>
      <c r="N87" s="45">
        <v>0</v>
      </c>
      <c r="O87" s="45">
        <v>1</v>
      </c>
      <c r="P87" s="46">
        <v>0</v>
      </c>
      <c r="Q87" s="52">
        <f t="shared" ref="Q87:R92" si="28">G87</f>
        <v>0</v>
      </c>
      <c r="R87" s="53">
        <f t="shared" si="28"/>
        <v>1</v>
      </c>
      <c r="S87" s="53">
        <f t="shared" ref="S87:S92" si="29">SUM(I87:K87)</f>
        <v>1</v>
      </c>
      <c r="T87" s="53">
        <f t="shared" ref="T87:T92" si="30">SUM(L87:N87)</f>
        <v>0</v>
      </c>
      <c r="U87" s="54">
        <f t="shared" ref="U87:U92" si="31">SUM(O87:P87)</f>
        <v>1</v>
      </c>
      <c r="V87" s="50">
        <v>3</v>
      </c>
      <c r="W87" s="142"/>
      <c r="X87" s="143"/>
    </row>
    <row r="88" spans="1:24" x14ac:dyDescent="0.35">
      <c r="A88" s="43"/>
      <c r="B88" s="44"/>
      <c r="C88" s="44"/>
      <c r="D88" s="51" t="s">
        <v>181</v>
      </c>
      <c r="E88" s="45">
        <v>0</v>
      </c>
      <c r="F88" s="45">
        <v>0</v>
      </c>
      <c r="G88" s="45">
        <v>0</v>
      </c>
      <c r="H88" s="45">
        <v>0</v>
      </c>
      <c r="I88" s="45">
        <v>0</v>
      </c>
      <c r="J88" s="45">
        <v>1</v>
      </c>
      <c r="K88" s="45">
        <v>1</v>
      </c>
      <c r="L88" s="45">
        <v>0</v>
      </c>
      <c r="M88" s="45">
        <v>1</v>
      </c>
      <c r="N88" s="45">
        <v>0</v>
      </c>
      <c r="O88" s="45">
        <v>0</v>
      </c>
      <c r="P88" s="46">
        <v>0</v>
      </c>
      <c r="Q88" s="52">
        <f t="shared" si="28"/>
        <v>0</v>
      </c>
      <c r="R88" s="53">
        <f t="shared" si="28"/>
        <v>0</v>
      </c>
      <c r="S88" s="53">
        <f t="shared" si="29"/>
        <v>2</v>
      </c>
      <c r="T88" s="53">
        <f t="shared" si="30"/>
        <v>1</v>
      </c>
      <c r="U88" s="54">
        <f t="shared" si="31"/>
        <v>0</v>
      </c>
      <c r="V88" s="50">
        <v>3</v>
      </c>
      <c r="W88" s="142"/>
      <c r="X88" s="143"/>
    </row>
    <row r="89" spans="1:24" x14ac:dyDescent="0.35">
      <c r="A89" s="43"/>
      <c r="B89" s="44"/>
      <c r="C89" s="44"/>
      <c r="D89" s="51" t="s">
        <v>182</v>
      </c>
      <c r="E89" s="45">
        <v>0</v>
      </c>
      <c r="F89" s="45">
        <v>0</v>
      </c>
      <c r="G89" s="45">
        <v>0</v>
      </c>
      <c r="H89" s="45">
        <v>0</v>
      </c>
      <c r="I89" s="45">
        <v>0</v>
      </c>
      <c r="J89" s="45">
        <v>0</v>
      </c>
      <c r="K89" s="45">
        <v>1</v>
      </c>
      <c r="L89" s="45">
        <v>0</v>
      </c>
      <c r="M89" s="45">
        <v>0</v>
      </c>
      <c r="N89" s="45">
        <v>0</v>
      </c>
      <c r="O89" s="45">
        <v>0</v>
      </c>
      <c r="P89" s="46">
        <v>1</v>
      </c>
      <c r="Q89" s="52">
        <f t="shared" si="28"/>
        <v>0</v>
      </c>
      <c r="R89" s="53">
        <f t="shared" si="28"/>
        <v>0</v>
      </c>
      <c r="S89" s="53">
        <f t="shared" si="29"/>
        <v>1</v>
      </c>
      <c r="T89" s="53">
        <f t="shared" si="30"/>
        <v>0</v>
      </c>
      <c r="U89" s="54">
        <f t="shared" si="31"/>
        <v>1</v>
      </c>
      <c r="V89" s="50">
        <v>2</v>
      </c>
      <c r="W89" s="142"/>
      <c r="X89" s="143"/>
    </row>
    <row r="90" spans="1:24" x14ac:dyDescent="0.35">
      <c r="A90" s="43"/>
      <c r="B90" s="44"/>
      <c r="C90" s="44"/>
      <c r="D90" s="51" t="s">
        <v>183</v>
      </c>
      <c r="E90" s="45">
        <v>0</v>
      </c>
      <c r="F90" s="45">
        <v>0</v>
      </c>
      <c r="G90" s="45">
        <v>0</v>
      </c>
      <c r="H90" s="45">
        <v>1</v>
      </c>
      <c r="I90" s="45">
        <v>0</v>
      </c>
      <c r="J90" s="45">
        <v>1</v>
      </c>
      <c r="K90" s="45">
        <v>0</v>
      </c>
      <c r="L90" s="45">
        <v>0</v>
      </c>
      <c r="M90" s="45">
        <v>0</v>
      </c>
      <c r="N90" s="45">
        <v>0</v>
      </c>
      <c r="O90" s="45">
        <v>0</v>
      </c>
      <c r="P90" s="46">
        <v>0</v>
      </c>
      <c r="Q90" s="52">
        <f t="shared" si="28"/>
        <v>0</v>
      </c>
      <c r="R90" s="53">
        <f t="shared" si="28"/>
        <v>1</v>
      </c>
      <c r="S90" s="53">
        <f t="shared" si="29"/>
        <v>1</v>
      </c>
      <c r="T90" s="53">
        <f t="shared" si="30"/>
        <v>0</v>
      </c>
      <c r="U90" s="54">
        <f t="shared" si="31"/>
        <v>0</v>
      </c>
      <c r="V90" s="50">
        <v>2</v>
      </c>
      <c r="W90" s="142"/>
      <c r="X90" s="143"/>
    </row>
    <row r="91" spans="1:24" x14ac:dyDescent="0.35">
      <c r="A91" s="43"/>
      <c r="B91" s="44"/>
      <c r="C91" s="44"/>
      <c r="D91" s="51" t="s">
        <v>184</v>
      </c>
      <c r="E91" s="45">
        <v>0</v>
      </c>
      <c r="F91" s="45">
        <v>0</v>
      </c>
      <c r="G91" s="45">
        <v>0</v>
      </c>
      <c r="H91" s="45">
        <v>0</v>
      </c>
      <c r="I91" s="45">
        <v>0</v>
      </c>
      <c r="J91" s="45">
        <v>0</v>
      </c>
      <c r="K91" s="45">
        <v>0</v>
      </c>
      <c r="L91" s="45">
        <v>0</v>
      </c>
      <c r="M91" s="45">
        <v>0</v>
      </c>
      <c r="N91" s="45">
        <v>0</v>
      </c>
      <c r="O91" s="45">
        <v>1</v>
      </c>
      <c r="P91" s="46">
        <v>0</v>
      </c>
      <c r="Q91" s="52">
        <f t="shared" si="28"/>
        <v>0</v>
      </c>
      <c r="R91" s="53">
        <f t="shared" si="28"/>
        <v>0</v>
      </c>
      <c r="S91" s="53">
        <f t="shared" si="29"/>
        <v>0</v>
      </c>
      <c r="T91" s="53">
        <f t="shared" si="30"/>
        <v>0</v>
      </c>
      <c r="U91" s="54">
        <f t="shared" si="31"/>
        <v>1</v>
      </c>
      <c r="V91" s="50">
        <v>1</v>
      </c>
      <c r="W91" s="142"/>
      <c r="X91" s="143"/>
    </row>
    <row r="92" spans="1:24" x14ac:dyDescent="0.35">
      <c r="A92" s="43"/>
      <c r="B92" s="44"/>
      <c r="C92" s="44"/>
      <c r="D92" s="51" t="s">
        <v>185</v>
      </c>
      <c r="E92" s="45">
        <v>0</v>
      </c>
      <c r="F92" s="45">
        <v>0</v>
      </c>
      <c r="G92" s="45">
        <v>0</v>
      </c>
      <c r="H92" s="45">
        <v>0</v>
      </c>
      <c r="I92" s="45">
        <v>0</v>
      </c>
      <c r="J92" s="45">
        <v>1</v>
      </c>
      <c r="K92" s="45">
        <v>0</v>
      </c>
      <c r="L92" s="45">
        <v>0</v>
      </c>
      <c r="M92" s="45">
        <v>0</v>
      </c>
      <c r="N92" s="45">
        <v>0</v>
      </c>
      <c r="O92" s="45">
        <v>0</v>
      </c>
      <c r="P92" s="46">
        <v>0</v>
      </c>
      <c r="Q92" s="52">
        <f t="shared" si="28"/>
        <v>0</v>
      </c>
      <c r="R92" s="53">
        <f t="shared" si="28"/>
        <v>0</v>
      </c>
      <c r="S92" s="53">
        <f t="shared" si="29"/>
        <v>1</v>
      </c>
      <c r="T92" s="53">
        <f t="shared" si="30"/>
        <v>0</v>
      </c>
      <c r="U92" s="54">
        <f t="shared" si="31"/>
        <v>0</v>
      </c>
      <c r="V92" s="50">
        <v>1</v>
      </c>
      <c r="W92" s="142"/>
      <c r="X92" s="143"/>
    </row>
    <row r="93" spans="1:24" x14ac:dyDescent="0.35">
      <c r="A93" s="34"/>
      <c r="B93" s="35" t="s">
        <v>186</v>
      </c>
      <c r="C93" s="35"/>
      <c r="D93" s="35"/>
      <c r="E93" s="36"/>
      <c r="F93" s="36"/>
      <c r="G93" s="36"/>
      <c r="H93" s="36"/>
      <c r="I93" s="36"/>
      <c r="J93" s="36"/>
      <c r="K93" s="36"/>
      <c r="L93" s="36"/>
      <c r="M93" s="36"/>
      <c r="N93" s="36"/>
      <c r="O93" s="36"/>
      <c r="P93" s="37"/>
      <c r="Q93" s="55"/>
      <c r="R93" s="56"/>
      <c r="S93" s="56"/>
      <c r="T93" s="56"/>
      <c r="U93" s="57"/>
      <c r="V93" s="42"/>
      <c r="W93" s="111"/>
      <c r="X93" s="112"/>
    </row>
    <row r="94" spans="1:24" x14ac:dyDescent="0.35">
      <c r="A94" s="43"/>
      <c r="B94" s="44"/>
      <c r="C94" s="44" t="s">
        <v>187</v>
      </c>
      <c r="D94" s="44"/>
      <c r="E94" s="45"/>
      <c r="F94" s="45"/>
      <c r="G94" s="45"/>
      <c r="H94" s="45"/>
      <c r="I94" s="45"/>
      <c r="J94" s="45"/>
      <c r="K94" s="45"/>
      <c r="L94" s="45"/>
      <c r="M94" s="45"/>
      <c r="N94" s="45"/>
      <c r="O94" s="45"/>
      <c r="P94" s="46"/>
      <c r="Q94" s="52"/>
      <c r="R94" s="53"/>
      <c r="S94" s="53"/>
      <c r="T94" s="53"/>
      <c r="U94" s="54"/>
      <c r="V94" s="50"/>
      <c r="W94" s="142" t="s">
        <v>188</v>
      </c>
      <c r="X94" s="143" t="s">
        <v>189</v>
      </c>
    </row>
    <row r="95" spans="1:24" ht="15" customHeight="1" x14ac:dyDescent="0.35">
      <c r="A95" s="43"/>
      <c r="B95" s="44"/>
      <c r="C95" s="44"/>
      <c r="D95" s="51" t="s">
        <v>190</v>
      </c>
      <c r="E95" s="45">
        <v>1</v>
      </c>
      <c r="F95" s="45">
        <v>0</v>
      </c>
      <c r="G95" s="45">
        <v>0</v>
      </c>
      <c r="H95" s="45">
        <v>1</v>
      </c>
      <c r="I95" s="45">
        <v>1</v>
      </c>
      <c r="J95" s="45">
        <v>1</v>
      </c>
      <c r="K95" s="45">
        <v>1</v>
      </c>
      <c r="L95" s="45">
        <v>0</v>
      </c>
      <c r="M95" s="45">
        <v>0</v>
      </c>
      <c r="N95" s="45">
        <v>0</v>
      </c>
      <c r="O95" s="45">
        <v>0</v>
      </c>
      <c r="P95" s="46">
        <v>1</v>
      </c>
      <c r="Q95" s="52">
        <f t="shared" ref="Q95:R102" si="32">G95</f>
        <v>0</v>
      </c>
      <c r="R95" s="53">
        <f t="shared" si="32"/>
        <v>1</v>
      </c>
      <c r="S95" s="53">
        <f t="shared" ref="S95:S102" si="33">SUM(I95:K95)</f>
        <v>3</v>
      </c>
      <c r="T95" s="53">
        <f t="shared" ref="T95:T102" si="34">SUM(L95:N95)</f>
        <v>0</v>
      </c>
      <c r="U95" s="54">
        <f t="shared" ref="U95:U102" si="35">SUM(O95:P95)</f>
        <v>1</v>
      </c>
      <c r="V95" s="50">
        <v>6</v>
      </c>
      <c r="W95" s="142"/>
      <c r="X95" s="143"/>
    </row>
    <row r="96" spans="1:24" x14ac:dyDescent="0.35">
      <c r="A96" s="43"/>
      <c r="B96" s="44"/>
      <c r="C96" s="44"/>
      <c r="D96" s="51" t="s">
        <v>191</v>
      </c>
      <c r="E96" s="45">
        <v>0</v>
      </c>
      <c r="F96" s="45">
        <v>1</v>
      </c>
      <c r="G96" s="45">
        <v>0</v>
      </c>
      <c r="H96" s="45">
        <v>0</v>
      </c>
      <c r="I96" s="45">
        <v>1</v>
      </c>
      <c r="J96" s="45">
        <v>0</v>
      </c>
      <c r="K96" s="45">
        <v>0</v>
      </c>
      <c r="L96" s="45">
        <v>0</v>
      </c>
      <c r="M96" s="45">
        <v>0</v>
      </c>
      <c r="N96" s="45">
        <v>1</v>
      </c>
      <c r="O96" s="45">
        <v>1</v>
      </c>
      <c r="P96" s="46">
        <v>1</v>
      </c>
      <c r="Q96" s="52">
        <f t="shared" si="32"/>
        <v>0</v>
      </c>
      <c r="R96" s="53">
        <f t="shared" si="32"/>
        <v>0</v>
      </c>
      <c r="S96" s="53">
        <f t="shared" si="33"/>
        <v>1</v>
      </c>
      <c r="T96" s="53">
        <f t="shared" si="34"/>
        <v>1</v>
      </c>
      <c r="U96" s="54">
        <f t="shared" si="35"/>
        <v>2</v>
      </c>
      <c r="V96" s="50">
        <v>5</v>
      </c>
      <c r="W96" s="142"/>
      <c r="X96" s="143"/>
    </row>
    <row r="97" spans="1:24" x14ac:dyDescent="0.35">
      <c r="A97" s="43"/>
      <c r="B97" s="44"/>
      <c r="C97" s="44"/>
      <c r="D97" s="51" t="s">
        <v>192</v>
      </c>
      <c r="E97" s="45">
        <v>0</v>
      </c>
      <c r="F97" s="45">
        <v>0</v>
      </c>
      <c r="G97" s="45">
        <v>1</v>
      </c>
      <c r="H97" s="45">
        <v>1</v>
      </c>
      <c r="I97" s="45">
        <v>1</v>
      </c>
      <c r="J97" s="45">
        <v>0</v>
      </c>
      <c r="K97" s="45">
        <v>0</v>
      </c>
      <c r="L97" s="45">
        <v>1</v>
      </c>
      <c r="M97" s="45">
        <v>0</v>
      </c>
      <c r="N97" s="45">
        <v>0</v>
      </c>
      <c r="O97" s="45">
        <v>0</v>
      </c>
      <c r="P97" s="46">
        <v>0</v>
      </c>
      <c r="Q97" s="52">
        <f t="shared" si="32"/>
        <v>1</v>
      </c>
      <c r="R97" s="53">
        <f t="shared" si="32"/>
        <v>1</v>
      </c>
      <c r="S97" s="53">
        <f t="shared" si="33"/>
        <v>1</v>
      </c>
      <c r="T97" s="53">
        <f t="shared" si="34"/>
        <v>1</v>
      </c>
      <c r="U97" s="54">
        <f t="shared" si="35"/>
        <v>0</v>
      </c>
      <c r="V97" s="50">
        <v>4</v>
      </c>
      <c r="W97" s="142"/>
      <c r="X97" s="143"/>
    </row>
    <row r="98" spans="1:24" x14ac:dyDescent="0.35">
      <c r="A98" s="43"/>
      <c r="B98" s="44"/>
      <c r="C98" s="44"/>
      <c r="D98" s="51" t="s">
        <v>193</v>
      </c>
      <c r="E98" s="45">
        <v>0</v>
      </c>
      <c r="F98" s="45">
        <v>0</v>
      </c>
      <c r="G98" s="45">
        <v>1</v>
      </c>
      <c r="H98" s="45">
        <v>0</v>
      </c>
      <c r="I98" s="45">
        <v>1</v>
      </c>
      <c r="J98" s="45">
        <v>0</v>
      </c>
      <c r="K98" s="45">
        <v>0</v>
      </c>
      <c r="L98" s="45">
        <v>1</v>
      </c>
      <c r="M98" s="45">
        <v>0</v>
      </c>
      <c r="N98" s="45">
        <v>0</v>
      </c>
      <c r="O98" s="45">
        <v>0</v>
      </c>
      <c r="P98" s="46">
        <v>0</v>
      </c>
      <c r="Q98" s="52">
        <f t="shared" si="32"/>
        <v>1</v>
      </c>
      <c r="R98" s="53">
        <f t="shared" si="32"/>
        <v>0</v>
      </c>
      <c r="S98" s="53">
        <f t="shared" si="33"/>
        <v>1</v>
      </c>
      <c r="T98" s="53">
        <f t="shared" si="34"/>
        <v>1</v>
      </c>
      <c r="U98" s="54">
        <f t="shared" si="35"/>
        <v>0</v>
      </c>
      <c r="V98" s="50">
        <v>3</v>
      </c>
      <c r="W98" s="142"/>
      <c r="X98" s="143"/>
    </row>
    <row r="99" spans="1:24" x14ac:dyDescent="0.35">
      <c r="A99" s="43"/>
      <c r="B99" s="44"/>
      <c r="C99" s="44"/>
      <c r="D99" s="51" t="s">
        <v>194</v>
      </c>
      <c r="E99" s="45">
        <v>0</v>
      </c>
      <c r="F99" s="45">
        <v>0</v>
      </c>
      <c r="G99" s="45">
        <v>0</v>
      </c>
      <c r="H99" s="45">
        <v>0</v>
      </c>
      <c r="I99" s="45">
        <v>1</v>
      </c>
      <c r="J99" s="45">
        <v>0</v>
      </c>
      <c r="K99" s="45">
        <v>0</v>
      </c>
      <c r="L99" s="45">
        <v>0</v>
      </c>
      <c r="M99" s="45">
        <v>1</v>
      </c>
      <c r="N99" s="45">
        <v>0</v>
      </c>
      <c r="O99" s="45">
        <v>0</v>
      </c>
      <c r="P99" s="46">
        <v>1</v>
      </c>
      <c r="Q99" s="52">
        <f t="shared" si="32"/>
        <v>0</v>
      </c>
      <c r="R99" s="53">
        <f t="shared" si="32"/>
        <v>0</v>
      </c>
      <c r="S99" s="53">
        <f t="shared" si="33"/>
        <v>1</v>
      </c>
      <c r="T99" s="53">
        <f t="shared" si="34"/>
        <v>1</v>
      </c>
      <c r="U99" s="54">
        <f t="shared" si="35"/>
        <v>1</v>
      </c>
      <c r="V99" s="50">
        <v>3</v>
      </c>
      <c r="W99" s="142"/>
      <c r="X99" s="143"/>
    </row>
    <row r="100" spans="1:24" x14ac:dyDescent="0.35">
      <c r="A100" s="43"/>
      <c r="B100" s="44"/>
      <c r="C100" s="44"/>
      <c r="D100" s="51" t="s">
        <v>195</v>
      </c>
      <c r="E100" s="45">
        <v>0</v>
      </c>
      <c r="F100" s="45">
        <v>1</v>
      </c>
      <c r="G100" s="45">
        <v>0</v>
      </c>
      <c r="H100" s="45">
        <v>0</v>
      </c>
      <c r="I100" s="45">
        <v>0</v>
      </c>
      <c r="J100" s="45">
        <v>0</v>
      </c>
      <c r="K100" s="45">
        <v>0</v>
      </c>
      <c r="L100" s="45">
        <v>0</v>
      </c>
      <c r="M100" s="45">
        <v>0</v>
      </c>
      <c r="N100" s="45">
        <v>0</v>
      </c>
      <c r="O100" s="45">
        <v>1</v>
      </c>
      <c r="P100" s="46">
        <v>0</v>
      </c>
      <c r="Q100" s="52">
        <f t="shared" si="32"/>
        <v>0</v>
      </c>
      <c r="R100" s="53">
        <f t="shared" si="32"/>
        <v>0</v>
      </c>
      <c r="S100" s="53">
        <f t="shared" si="33"/>
        <v>0</v>
      </c>
      <c r="T100" s="53">
        <f t="shared" si="34"/>
        <v>0</v>
      </c>
      <c r="U100" s="54">
        <f t="shared" si="35"/>
        <v>1</v>
      </c>
      <c r="V100" s="50">
        <v>2</v>
      </c>
      <c r="W100" s="142"/>
      <c r="X100" s="143"/>
    </row>
    <row r="101" spans="1:24" x14ac:dyDescent="0.35">
      <c r="A101" s="43"/>
      <c r="B101" s="44"/>
      <c r="C101" s="44"/>
      <c r="D101" s="51" t="s">
        <v>196</v>
      </c>
      <c r="E101" s="45">
        <v>1</v>
      </c>
      <c r="F101" s="45">
        <v>0</v>
      </c>
      <c r="G101" s="45">
        <v>0</v>
      </c>
      <c r="H101" s="45">
        <v>0</v>
      </c>
      <c r="I101" s="45">
        <v>0</v>
      </c>
      <c r="J101" s="45">
        <v>0</v>
      </c>
      <c r="K101" s="45">
        <v>1</v>
      </c>
      <c r="L101" s="45">
        <v>0</v>
      </c>
      <c r="M101" s="45">
        <v>0</v>
      </c>
      <c r="N101" s="45">
        <v>0</v>
      </c>
      <c r="O101" s="45">
        <v>0</v>
      </c>
      <c r="P101" s="46">
        <v>0</v>
      </c>
      <c r="Q101" s="52">
        <f t="shared" si="32"/>
        <v>0</v>
      </c>
      <c r="R101" s="53">
        <f t="shared" si="32"/>
        <v>0</v>
      </c>
      <c r="S101" s="53">
        <f t="shared" si="33"/>
        <v>1</v>
      </c>
      <c r="T101" s="53">
        <f t="shared" si="34"/>
        <v>0</v>
      </c>
      <c r="U101" s="54">
        <f t="shared" si="35"/>
        <v>0</v>
      </c>
      <c r="V101" s="50">
        <v>2</v>
      </c>
      <c r="W101" s="142"/>
      <c r="X101" s="143"/>
    </row>
    <row r="102" spans="1:24" x14ac:dyDescent="0.35">
      <c r="A102" s="43"/>
      <c r="B102" s="44"/>
      <c r="C102" s="44"/>
      <c r="D102" s="51" t="s">
        <v>197</v>
      </c>
      <c r="E102" s="45">
        <v>0</v>
      </c>
      <c r="F102" s="45">
        <v>0</v>
      </c>
      <c r="G102" s="45">
        <v>0</v>
      </c>
      <c r="H102" s="45">
        <v>0</v>
      </c>
      <c r="I102" s="45">
        <v>0</v>
      </c>
      <c r="J102" s="45">
        <v>0</v>
      </c>
      <c r="K102" s="45">
        <v>0</v>
      </c>
      <c r="L102" s="45">
        <v>0</v>
      </c>
      <c r="M102" s="45">
        <v>0</v>
      </c>
      <c r="N102" s="45">
        <v>0</v>
      </c>
      <c r="O102" s="45">
        <v>1</v>
      </c>
      <c r="P102" s="46">
        <v>0</v>
      </c>
      <c r="Q102" s="52">
        <f t="shared" si="32"/>
        <v>0</v>
      </c>
      <c r="R102" s="53">
        <f t="shared" si="32"/>
        <v>0</v>
      </c>
      <c r="S102" s="53">
        <f t="shared" si="33"/>
        <v>0</v>
      </c>
      <c r="T102" s="53">
        <f t="shared" si="34"/>
        <v>0</v>
      </c>
      <c r="U102" s="54">
        <f t="shared" si="35"/>
        <v>1</v>
      </c>
      <c r="V102" s="50">
        <v>1</v>
      </c>
      <c r="W102" s="142"/>
      <c r="X102" s="143"/>
    </row>
    <row r="103" spans="1:24" ht="15" customHeight="1" x14ac:dyDescent="0.35">
      <c r="A103" s="43"/>
      <c r="B103" s="44"/>
      <c r="C103" s="44" t="s">
        <v>198</v>
      </c>
      <c r="D103" s="44"/>
      <c r="E103" s="45"/>
      <c r="F103" s="45"/>
      <c r="G103" s="45"/>
      <c r="H103" s="45"/>
      <c r="I103" s="45"/>
      <c r="J103" s="45"/>
      <c r="K103" s="45"/>
      <c r="L103" s="45"/>
      <c r="M103" s="45"/>
      <c r="N103" s="45"/>
      <c r="O103" s="45"/>
      <c r="P103" s="46"/>
      <c r="Q103" s="52"/>
      <c r="R103" s="53"/>
      <c r="S103" s="53"/>
      <c r="T103" s="53"/>
      <c r="U103" s="54"/>
      <c r="V103" s="50"/>
      <c r="W103" s="142" t="s">
        <v>199</v>
      </c>
      <c r="X103" s="143" t="s">
        <v>200</v>
      </c>
    </row>
    <row r="104" spans="1:24" ht="15" customHeight="1" x14ac:dyDescent="0.35">
      <c r="A104" s="43"/>
      <c r="B104" s="44"/>
      <c r="C104" s="44"/>
      <c r="D104" s="51" t="s">
        <v>201</v>
      </c>
      <c r="E104" s="59">
        <v>1</v>
      </c>
      <c r="F104" s="45">
        <v>1</v>
      </c>
      <c r="G104" s="45">
        <v>1</v>
      </c>
      <c r="H104" s="45">
        <v>1</v>
      </c>
      <c r="I104" s="45">
        <v>1</v>
      </c>
      <c r="J104" s="45">
        <v>1</v>
      </c>
      <c r="K104" s="45">
        <v>1</v>
      </c>
      <c r="L104" s="45">
        <v>1</v>
      </c>
      <c r="M104" s="45">
        <v>1</v>
      </c>
      <c r="N104" s="45">
        <v>1</v>
      </c>
      <c r="O104" s="45">
        <v>1</v>
      </c>
      <c r="P104" s="46">
        <v>1</v>
      </c>
      <c r="Q104" s="52">
        <f t="shared" ref="Q104:R115" si="36">G104</f>
        <v>1</v>
      </c>
      <c r="R104" s="53">
        <f t="shared" si="36"/>
        <v>1</v>
      </c>
      <c r="S104" s="53">
        <f t="shared" ref="S104:S115" si="37">SUM(I104:K104)</f>
        <v>3</v>
      </c>
      <c r="T104" s="53">
        <f t="shared" ref="T104:T115" si="38">SUM(L104:N104)</f>
        <v>3</v>
      </c>
      <c r="U104" s="54">
        <f t="shared" ref="U104:U115" si="39">SUM(O104:P104)</f>
        <v>2</v>
      </c>
      <c r="V104" s="50">
        <v>12</v>
      </c>
      <c r="W104" s="142"/>
      <c r="X104" s="143"/>
    </row>
    <row r="105" spans="1:24" x14ac:dyDescent="0.35">
      <c r="A105" s="43"/>
      <c r="B105" s="44"/>
      <c r="C105" s="44"/>
      <c r="D105" s="51" t="s">
        <v>202</v>
      </c>
      <c r="E105" s="59">
        <v>1</v>
      </c>
      <c r="F105" s="45">
        <v>1</v>
      </c>
      <c r="G105" s="45">
        <v>0</v>
      </c>
      <c r="H105" s="45">
        <v>1</v>
      </c>
      <c r="I105" s="45">
        <v>0</v>
      </c>
      <c r="J105" s="45">
        <v>1</v>
      </c>
      <c r="K105" s="45">
        <v>0</v>
      </c>
      <c r="L105" s="45">
        <v>0</v>
      </c>
      <c r="M105" s="45">
        <v>0</v>
      </c>
      <c r="N105" s="45">
        <v>1</v>
      </c>
      <c r="O105" s="45">
        <v>0</v>
      </c>
      <c r="P105" s="46">
        <v>0</v>
      </c>
      <c r="Q105" s="52">
        <f t="shared" si="36"/>
        <v>0</v>
      </c>
      <c r="R105" s="53">
        <f t="shared" si="36"/>
        <v>1</v>
      </c>
      <c r="S105" s="53">
        <f t="shared" si="37"/>
        <v>1</v>
      </c>
      <c r="T105" s="53">
        <f t="shared" si="38"/>
        <v>1</v>
      </c>
      <c r="U105" s="54">
        <f t="shared" si="39"/>
        <v>0</v>
      </c>
      <c r="V105" s="50">
        <v>5</v>
      </c>
      <c r="W105" s="142"/>
      <c r="X105" s="143"/>
    </row>
    <row r="106" spans="1:24" x14ac:dyDescent="0.35">
      <c r="A106" s="43"/>
      <c r="B106" s="44"/>
      <c r="C106" s="44"/>
      <c r="D106" s="51" t="s">
        <v>203</v>
      </c>
      <c r="E106" s="59">
        <v>1</v>
      </c>
      <c r="F106" s="45">
        <v>0</v>
      </c>
      <c r="G106" s="45">
        <v>1</v>
      </c>
      <c r="H106" s="45">
        <v>0</v>
      </c>
      <c r="I106" s="45">
        <v>0</v>
      </c>
      <c r="J106" s="45">
        <v>0</v>
      </c>
      <c r="K106" s="45">
        <v>0</v>
      </c>
      <c r="L106" s="45">
        <v>0</v>
      </c>
      <c r="M106" s="45">
        <v>0</v>
      </c>
      <c r="N106" s="45">
        <v>0</v>
      </c>
      <c r="O106" s="45">
        <v>1</v>
      </c>
      <c r="P106" s="46">
        <v>1</v>
      </c>
      <c r="Q106" s="52">
        <f t="shared" si="36"/>
        <v>1</v>
      </c>
      <c r="R106" s="53">
        <f t="shared" si="36"/>
        <v>0</v>
      </c>
      <c r="S106" s="53">
        <f t="shared" si="37"/>
        <v>0</v>
      </c>
      <c r="T106" s="53">
        <f t="shared" si="38"/>
        <v>0</v>
      </c>
      <c r="U106" s="54">
        <f t="shared" si="39"/>
        <v>2</v>
      </c>
      <c r="V106" s="50">
        <v>4</v>
      </c>
      <c r="W106" s="142"/>
      <c r="X106" s="143"/>
    </row>
    <row r="107" spans="1:24" x14ac:dyDescent="0.35">
      <c r="A107" s="43"/>
      <c r="B107" s="44"/>
      <c r="C107" s="44"/>
      <c r="D107" s="51" t="s">
        <v>204</v>
      </c>
      <c r="E107" s="59">
        <v>0</v>
      </c>
      <c r="F107" s="45">
        <v>0</v>
      </c>
      <c r="G107" s="45">
        <v>1</v>
      </c>
      <c r="H107" s="45">
        <v>1</v>
      </c>
      <c r="I107" s="45">
        <v>1</v>
      </c>
      <c r="J107" s="45">
        <v>0</v>
      </c>
      <c r="K107" s="45">
        <v>0</v>
      </c>
      <c r="L107" s="45">
        <v>0</v>
      </c>
      <c r="M107" s="45">
        <v>0</v>
      </c>
      <c r="N107" s="45">
        <v>0</v>
      </c>
      <c r="O107" s="45">
        <v>0</v>
      </c>
      <c r="P107" s="46">
        <v>1</v>
      </c>
      <c r="Q107" s="52">
        <f t="shared" si="36"/>
        <v>1</v>
      </c>
      <c r="R107" s="53">
        <f t="shared" si="36"/>
        <v>1</v>
      </c>
      <c r="S107" s="53">
        <f t="shared" si="37"/>
        <v>1</v>
      </c>
      <c r="T107" s="53">
        <f t="shared" si="38"/>
        <v>0</v>
      </c>
      <c r="U107" s="54">
        <f t="shared" si="39"/>
        <v>1</v>
      </c>
      <c r="V107" s="50">
        <v>4</v>
      </c>
      <c r="W107" s="142"/>
      <c r="X107" s="143"/>
    </row>
    <row r="108" spans="1:24" x14ac:dyDescent="0.35">
      <c r="A108" s="43"/>
      <c r="B108" s="44"/>
      <c r="C108" s="44"/>
      <c r="D108" s="51" t="s">
        <v>205</v>
      </c>
      <c r="E108" s="59">
        <v>0</v>
      </c>
      <c r="F108" s="45">
        <v>0</v>
      </c>
      <c r="G108" s="45">
        <v>1</v>
      </c>
      <c r="H108" s="45">
        <v>0</v>
      </c>
      <c r="I108" s="45">
        <v>0</v>
      </c>
      <c r="J108" s="45">
        <v>1</v>
      </c>
      <c r="K108" s="45">
        <v>1</v>
      </c>
      <c r="L108" s="45">
        <v>0</v>
      </c>
      <c r="M108" s="45">
        <v>0</v>
      </c>
      <c r="N108" s="45">
        <v>0</v>
      </c>
      <c r="O108" s="45">
        <v>0</v>
      </c>
      <c r="P108" s="46">
        <v>0</v>
      </c>
      <c r="Q108" s="52">
        <f t="shared" si="36"/>
        <v>1</v>
      </c>
      <c r="R108" s="53">
        <f t="shared" si="36"/>
        <v>0</v>
      </c>
      <c r="S108" s="53">
        <f t="shared" si="37"/>
        <v>2</v>
      </c>
      <c r="T108" s="53">
        <f t="shared" si="38"/>
        <v>0</v>
      </c>
      <c r="U108" s="54">
        <f t="shared" si="39"/>
        <v>0</v>
      </c>
      <c r="V108" s="50">
        <v>3</v>
      </c>
      <c r="W108" s="142"/>
      <c r="X108" s="143"/>
    </row>
    <row r="109" spans="1:24" x14ac:dyDescent="0.35">
      <c r="A109" s="43"/>
      <c r="B109" s="44"/>
      <c r="C109" s="44"/>
      <c r="D109" s="51" t="s">
        <v>206</v>
      </c>
      <c r="E109" s="59">
        <v>0</v>
      </c>
      <c r="F109" s="45">
        <v>1</v>
      </c>
      <c r="G109" s="45">
        <v>0</v>
      </c>
      <c r="H109" s="45">
        <v>1</v>
      </c>
      <c r="I109" s="45">
        <v>0</v>
      </c>
      <c r="J109" s="45">
        <v>0</v>
      </c>
      <c r="K109" s="45">
        <v>1</v>
      </c>
      <c r="L109" s="45">
        <v>0</v>
      </c>
      <c r="M109" s="45">
        <v>0</v>
      </c>
      <c r="N109" s="45">
        <v>0</v>
      </c>
      <c r="O109" s="45">
        <v>0</v>
      </c>
      <c r="P109" s="46">
        <v>0</v>
      </c>
      <c r="Q109" s="52">
        <f t="shared" si="36"/>
        <v>0</v>
      </c>
      <c r="R109" s="53">
        <f t="shared" si="36"/>
        <v>1</v>
      </c>
      <c r="S109" s="53">
        <f t="shared" si="37"/>
        <v>1</v>
      </c>
      <c r="T109" s="53">
        <f t="shared" si="38"/>
        <v>0</v>
      </c>
      <c r="U109" s="54">
        <f t="shared" si="39"/>
        <v>0</v>
      </c>
      <c r="V109" s="50">
        <v>3</v>
      </c>
      <c r="W109" s="142"/>
      <c r="X109" s="143"/>
    </row>
    <row r="110" spans="1:24" x14ac:dyDescent="0.35">
      <c r="A110" s="43"/>
      <c r="B110" s="44"/>
      <c r="C110" s="44"/>
      <c r="D110" s="51" t="s">
        <v>207</v>
      </c>
      <c r="E110" s="59">
        <v>0</v>
      </c>
      <c r="F110" s="45">
        <v>0</v>
      </c>
      <c r="G110" s="45">
        <v>0</v>
      </c>
      <c r="H110" s="45">
        <v>1</v>
      </c>
      <c r="I110" s="45">
        <v>0</v>
      </c>
      <c r="J110" s="45">
        <v>0</v>
      </c>
      <c r="K110" s="45">
        <v>0</v>
      </c>
      <c r="L110" s="45">
        <v>0</v>
      </c>
      <c r="M110" s="45">
        <v>1</v>
      </c>
      <c r="N110" s="45">
        <v>0</v>
      </c>
      <c r="O110" s="45">
        <v>1</v>
      </c>
      <c r="P110" s="46">
        <v>0</v>
      </c>
      <c r="Q110" s="52">
        <f t="shared" si="36"/>
        <v>0</v>
      </c>
      <c r="R110" s="53">
        <f t="shared" si="36"/>
        <v>1</v>
      </c>
      <c r="S110" s="53">
        <f t="shared" si="37"/>
        <v>0</v>
      </c>
      <c r="T110" s="53">
        <f t="shared" si="38"/>
        <v>1</v>
      </c>
      <c r="U110" s="54">
        <f t="shared" si="39"/>
        <v>1</v>
      </c>
      <c r="V110" s="50">
        <v>3</v>
      </c>
      <c r="W110" s="142"/>
      <c r="X110" s="143"/>
    </row>
    <row r="111" spans="1:24" x14ac:dyDescent="0.35">
      <c r="A111" s="43"/>
      <c r="B111" s="44"/>
      <c r="C111" s="44"/>
      <c r="D111" s="51" t="s">
        <v>208</v>
      </c>
      <c r="E111" s="59">
        <v>1</v>
      </c>
      <c r="F111" s="45">
        <v>0</v>
      </c>
      <c r="G111" s="45">
        <v>0</v>
      </c>
      <c r="H111" s="45">
        <v>1</v>
      </c>
      <c r="I111" s="45">
        <v>0</v>
      </c>
      <c r="J111" s="45">
        <v>0</v>
      </c>
      <c r="K111" s="45">
        <v>0</v>
      </c>
      <c r="L111" s="45">
        <v>0</v>
      </c>
      <c r="M111" s="45">
        <v>0</v>
      </c>
      <c r="N111" s="45">
        <v>0</v>
      </c>
      <c r="O111" s="45">
        <v>0</v>
      </c>
      <c r="P111" s="46">
        <v>0</v>
      </c>
      <c r="Q111" s="52">
        <f t="shared" si="36"/>
        <v>0</v>
      </c>
      <c r="R111" s="53">
        <f t="shared" si="36"/>
        <v>1</v>
      </c>
      <c r="S111" s="53">
        <f t="shared" si="37"/>
        <v>0</v>
      </c>
      <c r="T111" s="53">
        <f t="shared" si="38"/>
        <v>0</v>
      </c>
      <c r="U111" s="54">
        <f t="shared" si="39"/>
        <v>0</v>
      </c>
      <c r="V111" s="50">
        <v>2</v>
      </c>
      <c r="W111" s="142"/>
      <c r="X111" s="143"/>
    </row>
    <row r="112" spans="1:24" x14ac:dyDescent="0.35">
      <c r="A112" s="43"/>
      <c r="B112" s="44"/>
      <c r="C112" s="44"/>
      <c r="D112" s="51" t="s">
        <v>209</v>
      </c>
      <c r="E112" s="59">
        <v>0</v>
      </c>
      <c r="F112" s="45">
        <v>0</v>
      </c>
      <c r="G112" s="45">
        <v>0</v>
      </c>
      <c r="H112" s="45">
        <v>1</v>
      </c>
      <c r="I112" s="45">
        <v>0</v>
      </c>
      <c r="J112" s="45">
        <v>0</v>
      </c>
      <c r="K112" s="45">
        <v>1</v>
      </c>
      <c r="L112" s="45">
        <v>0</v>
      </c>
      <c r="M112" s="45">
        <v>0</v>
      </c>
      <c r="N112" s="45">
        <v>0</v>
      </c>
      <c r="O112" s="45">
        <v>0</v>
      </c>
      <c r="P112" s="46">
        <v>0</v>
      </c>
      <c r="Q112" s="52">
        <f t="shared" si="36"/>
        <v>0</v>
      </c>
      <c r="R112" s="53">
        <f t="shared" si="36"/>
        <v>1</v>
      </c>
      <c r="S112" s="53">
        <f t="shared" si="37"/>
        <v>1</v>
      </c>
      <c r="T112" s="53">
        <f t="shared" si="38"/>
        <v>0</v>
      </c>
      <c r="U112" s="54">
        <f t="shared" si="39"/>
        <v>0</v>
      </c>
      <c r="V112" s="50">
        <v>2</v>
      </c>
      <c r="W112" s="142"/>
      <c r="X112" s="143"/>
    </row>
    <row r="113" spans="1:24" x14ac:dyDescent="0.35">
      <c r="A113" s="43"/>
      <c r="B113" s="44"/>
      <c r="C113" s="44"/>
      <c r="D113" s="51" t="s">
        <v>210</v>
      </c>
      <c r="E113" s="59">
        <v>0</v>
      </c>
      <c r="F113" s="45">
        <v>0</v>
      </c>
      <c r="G113" s="45">
        <v>0</v>
      </c>
      <c r="H113" s="45">
        <v>0</v>
      </c>
      <c r="I113" s="45">
        <v>0</v>
      </c>
      <c r="J113" s="45">
        <v>1</v>
      </c>
      <c r="K113" s="45">
        <v>0</v>
      </c>
      <c r="L113" s="45">
        <v>0</v>
      </c>
      <c r="M113" s="45">
        <v>1</v>
      </c>
      <c r="N113" s="45">
        <v>0</v>
      </c>
      <c r="O113" s="45">
        <v>0</v>
      </c>
      <c r="P113" s="46">
        <v>0</v>
      </c>
      <c r="Q113" s="52">
        <f t="shared" si="36"/>
        <v>0</v>
      </c>
      <c r="R113" s="53">
        <f t="shared" si="36"/>
        <v>0</v>
      </c>
      <c r="S113" s="53">
        <f t="shared" si="37"/>
        <v>1</v>
      </c>
      <c r="T113" s="53">
        <f t="shared" si="38"/>
        <v>1</v>
      </c>
      <c r="U113" s="54">
        <f t="shared" si="39"/>
        <v>0</v>
      </c>
      <c r="V113" s="50">
        <v>2</v>
      </c>
      <c r="W113" s="142"/>
      <c r="X113" s="143"/>
    </row>
    <row r="114" spans="1:24" x14ac:dyDescent="0.35">
      <c r="A114" s="43"/>
      <c r="B114" s="44"/>
      <c r="C114" s="44"/>
      <c r="D114" s="51" t="s">
        <v>211</v>
      </c>
      <c r="E114" s="59">
        <v>0</v>
      </c>
      <c r="F114" s="45">
        <v>0</v>
      </c>
      <c r="G114" s="45">
        <v>0</v>
      </c>
      <c r="H114" s="45">
        <v>0</v>
      </c>
      <c r="I114" s="45">
        <v>0</v>
      </c>
      <c r="J114" s="45">
        <v>0</v>
      </c>
      <c r="K114" s="45">
        <v>0</v>
      </c>
      <c r="L114" s="45">
        <v>0</v>
      </c>
      <c r="M114" s="45">
        <v>1</v>
      </c>
      <c r="N114" s="45">
        <v>0</v>
      </c>
      <c r="O114" s="45">
        <v>0</v>
      </c>
      <c r="P114" s="46">
        <v>0</v>
      </c>
      <c r="Q114" s="52">
        <f t="shared" si="36"/>
        <v>0</v>
      </c>
      <c r="R114" s="53">
        <f t="shared" si="36"/>
        <v>0</v>
      </c>
      <c r="S114" s="53">
        <f t="shared" si="37"/>
        <v>0</v>
      </c>
      <c r="T114" s="53">
        <f t="shared" si="38"/>
        <v>1</v>
      </c>
      <c r="U114" s="54">
        <f t="shared" si="39"/>
        <v>0</v>
      </c>
      <c r="V114" s="50">
        <v>1</v>
      </c>
      <c r="W114" s="142"/>
      <c r="X114" s="143"/>
    </row>
    <row r="115" spans="1:24" x14ac:dyDescent="0.35">
      <c r="A115" s="43"/>
      <c r="B115" s="44"/>
      <c r="C115" s="44"/>
      <c r="D115" s="51" t="s">
        <v>212</v>
      </c>
      <c r="E115" s="59">
        <v>0</v>
      </c>
      <c r="F115" s="45">
        <v>0</v>
      </c>
      <c r="G115" s="45">
        <v>0</v>
      </c>
      <c r="H115" s="45">
        <v>1</v>
      </c>
      <c r="I115" s="45">
        <v>0</v>
      </c>
      <c r="J115" s="45">
        <v>0</v>
      </c>
      <c r="K115" s="45">
        <v>0</v>
      </c>
      <c r="L115" s="45">
        <v>0</v>
      </c>
      <c r="M115" s="45">
        <v>0</v>
      </c>
      <c r="N115" s="45">
        <v>0</v>
      </c>
      <c r="O115" s="45">
        <v>0</v>
      </c>
      <c r="P115" s="46">
        <v>0</v>
      </c>
      <c r="Q115" s="52">
        <f t="shared" si="36"/>
        <v>0</v>
      </c>
      <c r="R115" s="53">
        <f t="shared" si="36"/>
        <v>1</v>
      </c>
      <c r="S115" s="53">
        <f t="shared" si="37"/>
        <v>0</v>
      </c>
      <c r="T115" s="53">
        <f t="shared" si="38"/>
        <v>0</v>
      </c>
      <c r="U115" s="54">
        <f t="shared" si="39"/>
        <v>0</v>
      </c>
      <c r="V115" s="50">
        <v>1</v>
      </c>
      <c r="W115" s="142"/>
      <c r="X115" s="143"/>
    </row>
    <row r="116" spans="1:24" x14ac:dyDescent="0.35">
      <c r="A116" s="60" t="s">
        <v>213</v>
      </c>
      <c r="B116" s="61"/>
      <c r="C116" s="61"/>
      <c r="D116" s="61"/>
      <c r="E116" s="62"/>
      <c r="F116" s="62"/>
      <c r="G116" s="62"/>
      <c r="H116" s="62"/>
      <c r="I116" s="62"/>
      <c r="J116" s="62"/>
      <c r="K116" s="62"/>
      <c r="L116" s="62"/>
      <c r="M116" s="62"/>
      <c r="N116" s="62"/>
      <c r="O116" s="62"/>
      <c r="P116" s="63"/>
      <c r="Q116" s="64"/>
      <c r="R116" s="65"/>
      <c r="S116" s="65"/>
      <c r="T116" s="65"/>
      <c r="U116" s="66"/>
      <c r="V116" s="67"/>
      <c r="W116" s="109"/>
      <c r="X116" s="110"/>
    </row>
    <row r="117" spans="1:24" x14ac:dyDescent="0.35">
      <c r="A117" s="34"/>
      <c r="B117" s="35" t="s">
        <v>214</v>
      </c>
      <c r="C117" s="35"/>
      <c r="D117" s="35"/>
      <c r="E117" s="36"/>
      <c r="F117" s="36"/>
      <c r="G117" s="36"/>
      <c r="H117" s="36"/>
      <c r="I117" s="36"/>
      <c r="J117" s="36"/>
      <c r="K117" s="36"/>
      <c r="L117" s="36"/>
      <c r="M117" s="36"/>
      <c r="N117" s="36"/>
      <c r="O117" s="36"/>
      <c r="P117" s="37"/>
      <c r="Q117" s="55"/>
      <c r="R117" s="56"/>
      <c r="S117" s="56"/>
      <c r="T117" s="56"/>
      <c r="U117" s="57"/>
      <c r="V117" s="42"/>
      <c r="W117" s="111"/>
      <c r="X117" s="112"/>
    </row>
    <row r="118" spans="1:24" x14ac:dyDescent="0.35">
      <c r="A118" s="43"/>
      <c r="B118" s="44"/>
      <c r="C118" s="44" t="s">
        <v>215</v>
      </c>
      <c r="D118" s="44"/>
      <c r="E118" s="45">
        <v>0</v>
      </c>
      <c r="F118" s="45">
        <v>0</v>
      </c>
      <c r="G118" s="45">
        <v>0</v>
      </c>
      <c r="H118" s="45">
        <v>0</v>
      </c>
      <c r="I118" s="45">
        <v>0</v>
      </c>
      <c r="J118" s="45">
        <v>1</v>
      </c>
      <c r="K118" s="45">
        <v>1</v>
      </c>
      <c r="L118" s="45">
        <v>0</v>
      </c>
      <c r="M118" s="45">
        <v>1</v>
      </c>
      <c r="N118" s="45">
        <v>0</v>
      </c>
      <c r="O118" s="45">
        <v>1</v>
      </c>
      <c r="P118" s="46">
        <v>0</v>
      </c>
      <c r="Q118" s="52">
        <f>G118</f>
        <v>0</v>
      </c>
      <c r="R118" s="53">
        <f>H118</f>
        <v>0</v>
      </c>
      <c r="S118" s="53">
        <f>SUM(I118:K118)</f>
        <v>2</v>
      </c>
      <c r="T118" s="53">
        <f>SUM(L118:N118)</f>
        <v>1</v>
      </c>
      <c r="U118" s="54">
        <f>SUM(O118:P118)</f>
        <v>1</v>
      </c>
      <c r="V118" s="50">
        <v>4</v>
      </c>
      <c r="W118" s="144" t="s">
        <v>216</v>
      </c>
      <c r="X118" s="145" t="s">
        <v>217</v>
      </c>
    </row>
    <row r="119" spans="1:24" x14ac:dyDescent="0.35">
      <c r="A119" s="43"/>
      <c r="B119" s="44"/>
      <c r="C119" s="44" t="s">
        <v>218</v>
      </c>
      <c r="D119" s="44"/>
      <c r="E119" s="45">
        <v>0</v>
      </c>
      <c r="F119" s="45">
        <v>0</v>
      </c>
      <c r="G119" s="45">
        <v>0</v>
      </c>
      <c r="H119" s="45">
        <v>0</v>
      </c>
      <c r="I119" s="45">
        <v>0</v>
      </c>
      <c r="J119" s="45">
        <v>0</v>
      </c>
      <c r="K119" s="45">
        <v>0</v>
      </c>
      <c r="L119" s="45">
        <v>0</v>
      </c>
      <c r="M119" s="45">
        <v>1</v>
      </c>
      <c r="N119" s="45">
        <v>0</v>
      </c>
      <c r="O119" s="45">
        <v>0</v>
      </c>
      <c r="P119" s="46">
        <v>0</v>
      </c>
      <c r="Q119" s="52">
        <f>G119</f>
        <v>0</v>
      </c>
      <c r="R119" s="53">
        <f>H119</f>
        <v>0</v>
      </c>
      <c r="S119" s="53">
        <f>SUM(I119:K119)</f>
        <v>0</v>
      </c>
      <c r="T119" s="53">
        <f>SUM(L119:N119)</f>
        <v>1</v>
      </c>
      <c r="U119" s="54">
        <f>SUM(O119:P119)</f>
        <v>0</v>
      </c>
      <c r="V119" s="50">
        <v>1</v>
      </c>
      <c r="W119" s="144"/>
      <c r="X119" s="145"/>
    </row>
    <row r="120" spans="1:24" x14ac:dyDescent="0.35">
      <c r="A120" s="34"/>
      <c r="B120" s="35" t="s">
        <v>219</v>
      </c>
      <c r="C120" s="35"/>
      <c r="D120" s="35"/>
      <c r="E120" s="36"/>
      <c r="F120" s="36"/>
      <c r="G120" s="36"/>
      <c r="H120" s="36"/>
      <c r="I120" s="36"/>
      <c r="J120" s="36"/>
      <c r="K120" s="36"/>
      <c r="L120" s="36"/>
      <c r="M120" s="36"/>
      <c r="N120" s="36"/>
      <c r="O120" s="36"/>
      <c r="P120" s="37"/>
      <c r="Q120" s="55"/>
      <c r="R120" s="56"/>
      <c r="S120" s="56"/>
      <c r="T120" s="56"/>
      <c r="U120" s="57"/>
      <c r="V120" s="42"/>
      <c r="W120" s="111"/>
      <c r="X120" s="112"/>
    </row>
    <row r="121" spans="1:24" x14ac:dyDescent="0.35">
      <c r="A121" s="43"/>
      <c r="B121" s="44"/>
      <c r="C121" s="44" t="s">
        <v>220</v>
      </c>
      <c r="D121" s="44"/>
      <c r="E121" s="45"/>
      <c r="F121" s="45"/>
      <c r="G121" s="45"/>
      <c r="H121" s="45"/>
      <c r="I121" s="45"/>
      <c r="J121" s="45"/>
      <c r="K121" s="45"/>
      <c r="L121" s="45"/>
      <c r="M121" s="45"/>
      <c r="N121" s="45"/>
      <c r="O121" s="45"/>
      <c r="P121" s="46"/>
      <c r="Q121" s="52"/>
      <c r="R121" s="53"/>
      <c r="S121" s="53"/>
      <c r="T121" s="53"/>
      <c r="U121" s="54"/>
      <c r="V121" s="50"/>
      <c r="W121" s="142" t="s">
        <v>221</v>
      </c>
      <c r="X121" s="143" t="s">
        <v>222</v>
      </c>
    </row>
    <row r="122" spans="1:24" ht="15" customHeight="1" x14ac:dyDescent="0.35">
      <c r="A122" s="43"/>
      <c r="B122" s="44"/>
      <c r="C122" s="44"/>
      <c r="D122" s="51" t="s">
        <v>223</v>
      </c>
      <c r="E122" s="45">
        <v>0</v>
      </c>
      <c r="F122" s="45">
        <v>1</v>
      </c>
      <c r="G122" s="45">
        <v>1</v>
      </c>
      <c r="H122" s="45">
        <v>1</v>
      </c>
      <c r="I122" s="45">
        <v>0</v>
      </c>
      <c r="J122" s="45">
        <v>0</v>
      </c>
      <c r="K122" s="45">
        <v>0</v>
      </c>
      <c r="L122" s="45">
        <v>0</v>
      </c>
      <c r="M122" s="45">
        <v>0</v>
      </c>
      <c r="N122" s="45">
        <v>1</v>
      </c>
      <c r="O122" s="45">
        <v>1</v>
      </c>
      <c r="P122" s="46">
        <v>1</v>
      </c>
      <c r="Q122" s="52">
        <f t="shared" ref="Q122:R127" si="40">G122</f>
        <v>1</v>
      </c>
      <c r="R122" s="53">
        <f t="shared" si="40"/>
        <v>1</v>
      </c>
      <c r="S122" s="53">
        <f t="shared" ref="S122:S127" si="41">SUM(I122:K122)</f>
        <v>0</v>
      </c>
      <c r="T122" s="53">
        <f t="shared" ref="T122:T127" si="42">SUM(L122:N122)</f>
        <v>1</v>
      </c>
      <c r="U122" s="54">
        <f t="shared" ref="U122:U127" si="43">SUM(O122:P122)</f>
        <v>2</v>
      </c>
      <c r="V122" s="50">
        <v>6</v>
      </c>
      <c r="W122" s="142"/>
      <c r="X122" s="143"/>
    </row>
    <row r="123" spans="1:24" x14ac:dyDescent="0.35">
      <c r="A123" s="43"/>
      <c r="B123" s="44"/>
      <c r="C123" s="44"/>
      <c r="D123" s="51" t="s">
        <v>224</v>
      </c>
      <c r="E123" s="45">
        <v>0</v>
      </c>
      <c r="F123" s="45">
        <v>0</v>
      </c>
      <c r="G123" s="45">
        <v>0</v>
      </c>
      <c r="H123" s="45">
        <v>0</v>
      </c>
      <c r="I123" s="45">
        <v>0</v>
      </c>
      <c r="J123" s="45">
        <v>0</v>
      </c>
      <c r="K123" s="45">
        <v>0</v>
      </c>
      <c r="L123" s="45">
        <v>0</v>
      </c>
      <c r="M123" s="45">
        <v>0</v>
      </c>
      <c r="N123" s="45">
        <v>1</v>
      </c>
      <c r="O123" s="45">
        <v>1</v>
      </c>
      <c r="P123" s="46">
        <v>0</v>
      </c>
      <c r="Q123" s="52">
        <f t="shared" si="40"/>
        <v>0</v>
      </c>
      <c r="R123" s="53">
        <f t="shared" si="40"/>
        <v>0</v>
      </c>
      <c r="S123" s="53">
        <f t="shared" si="41"/>
        <v>0</v>
      </c>
      <c r="T123" s="53">
        <f t="shared" si="42"/>
        <v>1</v>
      </c>
      <c r="U123" s="54">
        <f t="shared" si="43"/>
        <v>1</v>
      </c>
      <c r="V123" s="50">
        <v>2</v>
      </c>
      <c r="W123" s="142"/>
      <c r="X123" s="143"/>
    </row>
    <row r="124" spans="1:24" x14ac:dyDescent="0.35">
      <c r="A124" s="43"/>
      <c r="B124" s="44"/>
      <c r="C124" s="44"/>
      <c r="D124" s="51" t="s">
        <v>225</v>
      </c>
      <c r="E124" s="45">
        <v>0</v>
      </c>
      <c r="F124" s="45">
        <v>0</v>
      </c>
      <c r="G124" s="45">
        <v>0</v>
      </c>
      <c r="H124" s="45">
        <v>1</v>
      </c>
      <c r="I124" s="45">
        <v>1</v>
      </c>
      <c r="J124" s="45">
        <v>0</v>
      </c>
      <c r="K124" s="45">
        <v>0</v>
      </c>
      <c r="L124" s="45">
        <v>0</v>
      </c>
      <c r="M124" s="45">
        <v>0</v>
      </c>
      <c r="N124" s="45">
        <v>0</v>
      </c>
      <c r="O124" s="45">
        <v>0</v>
      </c>
      <c r="P124" s="46">
        <v>0</v>
      </c>
      <c r="Q124" s="52">
        <f t="shared" si="40"/>
        <v>0</v>
      </c>
      <c r="R124" s="53">
        <f t="shared" si="40"/>
        <v>1</v>
      </c>
      <c r="S124" s="53">
        <f t="shared" si="41"/>
        <v>1</v>
      </c>
      <c r="T124" s="53">
        <f t="shared" si="42"/>
        <v>0</v>
      </c>
      <c r="U124" s="54">
        <f t="shared" si="43"/>
        <v>0</v>
      </c>
      <c r="V124" s="50">
        <v>2</v>
      </c>
      <c r="W124" s="142"/>
      <c r="X124" s="143"/>
    </row>
    <row r="125" spans="1:24" x14ac:dyDescent="0.35">
      <c r="A125" s="43"/>
      <c r="B125" s="44"/>
      <c r="C125" s="44"/>
      <c r="D125" s="51" t="s">
        <v>226</v>
      </c>
      <c r="E125" s="45">
        <v>0</v>
      </c>
      <c r="F125" s="45">
        <v>0</v>
      </c>
      <c r="G125" s="45">
        <v>0</v>
      </c>
      <c r="H125" s="45">
        <v>1</v>
      </c>
      <c r="I125" s="45">
        <v>0</v>
      </c>
      <c r="J125" s="45">
        <v>0</v>
      </c>
      <c r="K125" s="45">
        <v>0</v>
      </c>
      <c r="L125" s="45">
        <v>0</v>
      </c>
      <c r="M125" s="45">
        <v>0</v>
      </c>
      <c r="N125" s="45">
        <v>0</v>
      </c>
      <c r="O125" s="45">
        <v>0</v>
      </c>
      <c r="P125" s="46">
        <v>0</v>
      </c>
      <c r="Q125" s="52">
        <f t="shared" si="40"/>
        <v>0</v>
      </c>
      <c r="R125" s="53">
        <f t="shared" si="40"/>
        <v>1</v>
      </c>
      <c r="S125" s="53">
        <f t="shared" si="41"/>
        <v>0</v>
      </c>
      <c r="T125" s="53">
        <f t="shared" si="42"/>
        <v>0</v>
      </c>
      <c r="U125" s="54">
        <f t="shared" si="43"/>
        <v>0</v>
      </c>
      <c r="V125" s="50">
        <v>1</v>
      </c>
      <c r="W125" s="142"/>
      <c r="X125" s="143"/>
    </row>
    <row r="126" spans="1:24" x14ac:dyDescent="0.35">
      <c r="A126" s="43"/>
      <c r="B126" s="44"/>
      <c r="C126" s="44"/>
      <c r="D126" s="51" t="s">
        <v>227</v>
      </c>
      <c r="E126" s="45">
        <v>0</v>
      </c>
      <c r="F126" s="45">
        <v>0</v>
      </c>
      <c r="G126" s="45">
        <v>0</v>
      </c>
      <c r="H126" s="45">
        <v>1</v>
      </c>
      <c r="I126" s="45">
        <v>0</v>
      </c>
      <c r="J126" s="45">
        <v>0</v>
      </c>
      <c r="K126" s="45">
        <v>0</v>
      </c>
      <c r="L126" s="45">
        <v>0</v>
      </c>
      <c r="M126" s="45">
        <v>0</v>
      </c>
      <c r="N126" s="45">
        <v>0</v>
      </c>
      <c r="O126" s="45">
        <v>0</v>
      </c>
      <c r="P126" s="46">
        <v>0</v>
      </c>
      <c r="Q126" s="52">
        <f t="shared" si="40"/>
        <v>0</v>
      </c>
      <c r="R126" s="53">
        <f t="shared" si="40"/>
        <v>1</v>
      </c>
      <c r="S126" s="53">
        <f t="shared" si="41"/>
        <v>0</v>
      </c>
      <c r="T126" s="53">
        <f t="shared" si="42"/>
        <v>0</v>
      </c>
      <c r="U126" s="54">
        <f t="shared" si="43"/>
        <v>0</v>
      </c>
      <c r="V126" s="50">
        <v>1</v>
      </c>
      <c r="W126" s="142"/>
      <c r="X126" s="143"/>
    </row>
    <row r="127" spans="1:24" x14ac:dyDescent="0.35">
      <c r="A127" s="43"/>
      <c r="B127" s="44"/>
      <c r="C127" s="44"/>
      <c r="D127" s="51" t="s">
        <v>228</v>
      </c>
      <c r="E127" s="45">
        <v>0</v>
      </c>
      <c r="F127" s="45">
        <v>0</v>
      </c>
      <c r="G127" s="45">
        <v>0</v>
      </c>
      <c r="H127" s="45">
        <v>0</v>
      </c>
      <c r="I127" s="45">
        <v>0</v>
      </c>
      <c r="J127" s="45">
        <v>0</v>
      </c>
      <c r="K127" s="45">
        <v>0</v>
      </c>
      <c r="L127" s="45">
        <v>1</v>
      </c>
      <c r="M127" s="45">
        <v>0</v>
      </c>
      <c r="N127" s="45">
        <v>0</v>
      </c>
      <c r="O127" s="45">
        <v>0</v>
      </c>
      <c r="P127" s="46">
        <v>0</v>
      </c>
      <c r="Q127" s="52">
        <f t="shared" si="40"/>
        <v>0</v>
      </c>
      <c r="R127" s="53">
        <f t="shared" si="40"/>
        <v>0</v>
      </c>
      <c r="S127" s="53">
        <f t="shared" si="41"/>
        <v>0</v>
      </c>
      <c r="T127" s="53">
        <f t="shared" si="42"/>
        <v>1</v>
      </c>
      <c r="U127" s="54">
        <f t="shared" si="43"/>
        <v>0</v>
      </c>
      <c r="V127" s="50">
        <v>1</v>
      </c>
      <c r="W127" s="142"/>
      <c r="X127" s="143"/>
    </row>
    <row r="128" spans="1:24" x14ac:dyDescent="0.35">
      <c r="A128" s="43"/>
      <c r="B128" s="44"/>
      <c r="C128" s="44" t="s">
        <v>229</v>
      </c>
      <c r="D128" s="44"/>
      <c r="E128" s="45"/>
      <c r="F128" s="45"/>
      <c r="G128" s="45"/>
      <c r="H128" s="45"/>
      <c r="I128" s="45"/>
      <c r="J128" s="45"/>
      <c r="K128" s="45"/>
      <c r="L128" s="45"/>
      <c r="M128" s="45"/>
      <c r="N128" s="45"/>
      <c r="O128" s="45"/>
      <c r="P128" s="46"/>
      <c r="Q128" s="52"/>
      <c r="R128" s="53"/>
      <c r="S128" s="53"/>
      <c r="T128" s="53"/>
      <c r="U128" s="54"/>
      <c r="V128" s="50"/>
      <c r="W128" s="142" t="s">
        <v>230</v>
      </c>
      <c r="X128" s="143" t="s">
        <v>231</v>
      </c>
    </row>
    <row r="129" spans="1:24" ht="15" customHeight="1" x14ac:dyDescent="0.35">
      <c r="A129" s="43"/>
      <c r="B129" s="44"/>
      <c r="C129" s="44"/>
      <c r="D129" s="51" t="s">
        <v>232</v>
      </c>
      <c r="E129" s="45">
        <v>0</v>
      </c>
      <c r="F129" s="45">
        <v>0</v>
      </c>
      <c r="G129" s="45">
        <v>0</v>
      </c>
      <c r="H129" s="45">
        <v>1</v>
      </c>
      <c r="I129" s="45">
        <v>0</v>
      </c>
      <c r="J129" s="45">
        <v>0</v>
      </c>
      <c r="K129" s="45">
        <v>0</v>
      </c>
      <c r="L129" s="45">
        <v>0</v>
      </c>
      <c r="M129" s="45">
        <v>0</v>
      </c>
      <c r="N129" s="45">
        <v>0</v>
      </c>
      <c r="O129" s="45">
        <v>0</v>
      </c>
      <c r="P129" s="46">
        <v>1</v>
      </c>
      <c r="Q129" s="52">
        <f t="shared" ref="Q129:R136" si="44">G129</f>
        <v>0</v>
      </c>
      <c r="R129" s="53">
        <f t="shared" si="44"/>
        <v>1</v>
      </c>
      <c r="S129" s="53">
        <f t="shared" ref="S129:S136" si="45">SUM(I129:K129)</f>
        <v>0</v>
      </c>
      <c r="T129" s="53">
        <f t="shared" ref="T129:T136" si="46">SUM(L129:N129)</f>
        <v>0</v>
      </c>
      <c r="U129" s="54">
        <f t="shared" ref="U129:U136" si="47">SUM(O129:P129)</f>
        <v>1</v>
      </c>
      <c r="V129" s="50">
        <v>2</v>
      </c>
      <c r="W129" s="142"/>
      <c r="X129" s="143"/>
    </row>
    <row r="130" spans="1:24" x14ac:dyDescent="0.35">
      <c r="A130" s="43"/>
      <c r="B130" s="44"/>
      <c r="C130" s="44"/>
      <c r="D130" s="51" t="s">
        <v>233</v>
      </c>
      <c r="E130" s="45">
        <v>0</v>
      </c>
      <c r="F130" s="45">
        <v>1</v>
      </c>
      <c r="G130" s="45">
        <v>0</v>
      </c>
      <c r="H130" s="45">
        <v>0</v>
      </c>
      <c r="I130" s="45">
        <v>0</v>
      </c>
      <c r="J130" s="45">
        <v>0</v>
      </c>
      <c r="K130" s="45">
        <v>0</v>
      </c>
      <c r="L130" s="45">
        <v>0</v>
      </c>
      <c r="M130" s="45">
        <v>0</v>
      </c>
      <c r="N130" s="45">
        <v>1</v>
      </c>
      <c r="O130" s="45">
        <v>0</v>
      </c>
      <c r="P130" s="46">
        <v>0</v>
      </c>
      <c r="Q130" s="52">
        <f t="shared" si="44"/>
        <v>0</v>
      </c>
      <c r="R130" s="53">
        <f t="shared" si="44"/>
        <v>0</v>
      </c>
      <c r="S130" s="53">
        <f t="shared" si="45"/>
        <v>0</v>
      </c>
      <c r="T130" s="53">
        <f t="shared" si="46"/>
        <v>1</v>
      </c>
      <c r="U130" s="54">
        <f t="shared" si="47"/>
        <v>0</v>
      </c>
      <c r="V130" s="50">
        <v>2</v>
      </c>
      <c r="W130" s="142"/>
      <c r="X130" s="143"/>
    </row>
    <row r="131" spans="1:24" x14ac:dyDescent="0.35">
      <c r="A131" s="43"/>
      <c r="B131" s="44"/>
      <c r="C131" s="44"/>
      <c r="D131" s="51" t="s">
        <v>234</v>
      </c>
      <c r="E131" s="45">
        <v>0</v>
      </c>
      <c r="F131" s="45">
        <v>0</v>
      </c>
      <c r="G131" s="45">
        <v>0</v>
      </c>
      <c r="H131" s="45">
        <v>0</v>
      </c>
      <c r="I131" s="45">
        <v>1</v>
      </c>
      <c r="J131" s="45">
        <v>0</v>
      </c>
      <c r="K131" s="45">
        <v>0</v>
      </c>
      <c r="L131" s="45">
        <v>0</v>
      </c>
      <c r="M131" s="45">
        <v>1</v>
      </c>
      <c r="N131" s="45">
        <v>0</v>
      </c>
      <c r="O131" s="45">
        <v>0</v>
      </c>
      <c r="P131" s="46">
        <v>0</v>
      </c>
      <c r="Q131" s="52">
        <f t="shared" si="44"/>
        <v>0</v>
      </c>
      <c r="R131" s="53">
        <f t="shared" si="44"/>
        <v>0</v>
      </c>
      <c r="S131" s="53">
        <f t="shared" si="45"/>
        <v>1</v>
      </c>
      <c r="T131" s="53">
        <f t="shared" si="46"/>
        <v>1</v>
      </c>
      <c r="U131" s="54">
        <f t="shared" si="47"/>
        <v>0</v>
      </c>
      <c r="V131" s="50">
        <v>2</v>
      </c>
      <c r="W131" s="142"/>
      <c r="X131" s="143"/>
    </row>
    <row r="132" spans="1:24" x14ac:dyDescent="0.35">
      <c r="A132" s="43"/>
      <c r="B132" s="44"/>
      <c r="C132" s="44"/>
      <c r="D132" s="51" t="s">
        <v>235</v>
      </c>
      <c r="E132" s="45">
        <v>0</v>
      </c>
      <c r="F132" s="45">
        <v>1</v>
      </c>
      <c r="G132" s="45">
        <v>0</v>
      </c>
      <c r="H132" s="45">
        <v>1</v>
      </c>
      <c r="I132" s="45">
        <v>0</v>
      </c>
      <c r="J132" s="45">
        <v>0</v>
      </c>
      <c r="K132" s="45">
        <v>0</v>
      </c>
      <c r="L132" s="45">
        <v>0</v>
      </c>
      <c r="M132" s="45">
        <v>0</v>
      </c>
      <c r="N132" s="45">
        <v>0</v>
      </c>
      <c r="O132" s="45">
        <v>0</v>
      </c>
      <c r="P132" s="46">
        <v>0</v>
      </c>
      <c r="Q132" s="52">
        <f t="shared" si="44"/>
        <v>0</v>
      </c>
      <c r="R132" s="53">
        <f t="shared" si="44"/>
        <v>1</v>
      </c>
      <c r="S132" s="53">
        <f t="shared" si="45"/>
        <v>0</v>
      </c>
      <c r="T132" s="53">
        <f t="shared" si="46"/>
        <v>0</v>
      </c>
      <c r="U132" s="54">
        <f t="shared" si="47"/>
        <v>0</v>
      </c>
      <c r="V132" s="50">
        <v>2</v>
      </c>
      <c r="W132" s="142"/>
      <c r="X132" s="143"/>
    </row>
    <row r="133" spans="1:24" x14ac:dyDescent="0.35">
      <c r="A133" s="43"/>
      <c r="B133" s="44"/>
      <c r="C133" s="44"/>
      <c r="D133" s="51" t="s">
        <v>236</v>
      </c>
      <c r="E133" s="45">
        <v>0</v>
      </c>
      <c r="F133" s="45">
        <v>0</v>
      </c>
      <c r="G133" s="45">
        <v>0</v>
      </c>
      <c r="H133" s="45">
        <v>0</v>
      </c>
      <c r="I133" s="45">
        <v>0</v>
      </c>
      <c r="J133" s="45">
        <v>0</v>
      </c>
      <c r="K133" s="45">
        <v>0</v>
      </c>
      <c r="L133" s="45">
        <v>0</v>
      </c>
      <c r="M133" s="45">
        <v>0</v>
      </c>
      <c r="N133" s="45">
        <v>0</v>
      </c>
      <c r="O133" s="45">
        <v>1</v>
      </c>
      <c r="P133" s="46">
        <v>0</v>
      </c>
      <c r="Q133" s="52">
        <f t="shared" si="44"/>
        <v>0</v>
      </c>
      <c r="R133" s="53">
        <f t="shared" si="44"/>
        <v>0</v>
      </c>
      <c r="S133" s="53">
        <f t="shared" si="45"/>
        <v>0</v>
      </c>
      <c r="T133" s="53">
        <f t="shared" si="46"/>
        <v>0</v>
      </c>
      <c r="U133" s="54">
        <f t="shared" si="47"/>
        <v>1</v>
      </c>
      <c r="V133" s="50">
        <v>1</v>
      </c>
      <c r="W133" s="142"/>
      <c r="X133" s="143"/>
    </row>
    <row r="134" spans="1:24" x14ac:dyDescent="0.35">
      <c r="A134" s="43"/>
      <c r="B134" s="44"/>
      <c r="C134" s="44"/>
      <c r="D134" s="51" t="s">
        <v>237</v>
      </c>
      <c r="E134" s="45">
        <v>0</v>
      </c>
      <c r="F134" s="45">
        <v>0</v>
      </c>
      <c r="G134" s="45">
        <v>0</v>
      </c>
      <c r="H134" s="45">
        <v>0</v>
      </c>
      <c r="I134" s="45">
        <v>0</v>
      </c>
      <c r="J134" s="45">
        <v>0</v>
      </c>
      <c r="K134" s="45">
        <v>0</v>
      </c>
      <c r="L134" s="45">
        <v>0</v>
      </c>
      <c r="M134" s="45">
        <v>0</v>
      </c>
      <c r="N134" s="45">
        <v>0</v>
      </c>
      <c r="O134" s="45">
        <v>1</v>
      </c>
      <c r="P134" s="46">
        <v>0</v>
      </c>
      <c r="Q134" s="52">
        <f t="shared" si="44"/>
        <v>0</v>
      </c>
      <c r="R134" s="53">
        <f t="shared" si="44"/>
        <v>0</v>
      </c>
      <c r="S134" s="53">
        <f t="shared" si="45"/>
        <v>0</v>
      </c>
      <c r="T134" s="53">
        <f t="shared" si="46"/>
        <v>0</v>
      </c>
      <c r="U134" s="54">
        <f t="shared" si="47"/>
        <v>1</v>
      </c>
      <c r="V134" s="50">
        <v>1</v>
      </c>
      <c r="W134" s="142"/>
      <c r="X134" s="143"/>
    </row>
    <row r="135" spans="1:24" x14ac:dyDescent="0.35">
      <c r="A135" s="43"/>
      <c r="B135" s="44"/>
      <c r="C135" s="44"/>
      <c r="D135" s="51" t="s">
        <v>238</v>
      </c>
      <c r="E135" s="45">
        <v>0</v>
      </c>
      <c r="F135" s="45">
        <v>0</v>
      </c>
      <c r="G135" s="45">
        <v>0</v>
      </c>
      <c r="H135" s="45">
        <v>0</v>
      </c>
      <c r="I135" s="45">
        <v>0</v>
      </c>
      <c r="J135" s="45">
        <v>0</v>
      </c>
      <c r="K135" s="45">
        <v>0</v>
      </c>
      <c r="L135" s="45">
        <v>0</v>
      </c>
      <c r="M135" s="45">
        <v>0</v>
      </c>
      <c r="N135" s="45">
        <v>1</v>
      </c>
      <c r="O135" s="45">
        <v>0</v>
      </c>
      <c r="P135" s="46">
        <v>0</v>
      </c>
      <c r="Q135" s="52">
        <f t="shared" si="44"/>
        <v>0</v>
      </c>
      <c r="R135" s="53">
        <f t="shared" si="44"/>
        <v>0</v>
      </c>
      <c r="S135" s="53">
        <f t="shared" si="45"/>
        <v>0</v>
      </c>
      <c r="T135" s="53">
        <f t="shared" si="46"/>
        <v>1</v>
      </c>
      <c r="U135" s="54">
        <f t="shared" si="47"/>
        <v>0</v>
      </c>
      <c r="V135" s="50">
        <v>1</v>
      </c>
      <c r="W135" s="142"/>
      <c r="X135" s="143"/>
    </row>
    <row r="136" spans="1:24" x14ac:dyDescent="0.35">
      <c r="A136" s="43"/>
      <c r="B136" s="44"/>
      <c r="C136" s="44"/>
      <c r="D136" s="51" t="s">
        <v>239</v>
      </c>
      <c r="E136" s="45">
        <v>0</v>
      </c>
      <c r="F136" s="45">
        <v>0</v>
      </c>
      <c r="G136" s="45">
        <v>0</v>
      </c>
      <c r="H136" s="45">
        <v>0</v>
      </c>
      <c r="I136" s="45">
        <v>0</v>
      </c>
      <c r="J136" s="45">
        <v>0</v>
      </c>
      <c r="K136" s="45">
        <v>1</v>
      </c>
      <c r="L136" s="45">
        <v>0</v>
      </c>
      <c r="M136" s="45">
        <v>0</v>
      </c>
      <c r="N136" s="45">
        <v>0</v>
      </c>
      <c r="O136" s="45">
        <v>0</v>
      </c>
      <c r="P136" s="46">
        <v>0</v>
      </c>
      <c r="Q136" s="52">
        <f t="shared" si="44"/>
        <v>0</v>
      </c>
      <c r="R136" s="53">
        <f t="shared" si="44"/>
        <v>0</v>
      </c>
      <c r="S136" s="53">
        <f t="shared" si="45"/>
        <v>1</v>
      </c>
      <c r="T136" s="53">
        <f t="shared" si="46"/>
        <v>0</v>
      </c>
      <c r="U136" s="54">
        <f t="shared" si="47"/>
        <v>0</v>
      </c>
      <c r="V136" s="50">
        <v>1</v>
      </c>
      <c r="W136" s="142"/>
      <c r="X136" s="143"/>
    </row>
    <row r="137" spans="1:24" x14ac:dyDescent="0.35">
      <c r="A137" s="43"/>
      <c r="B137" s="44"/>
      <c r="C137" s="44" t="s">
        <v>240</v>
      </c>
      <c r="D137" s="44"/>
      <c r="E137" s="45"/>
      <c r="F137" s="45"/>
      <c r="G137" s="45"/>
      <c r="H137" s="45"/>
      <c r="I137" s="45"/>
      <c r="J137" s="45"/>
      <c r="K137" s="45"/>
      <c r="L137" s="45"/>
      <c r="M137" s="45"/>
      <c r="N137" s="45"/>
      <c r="O137" s="45"/>
      <c r="P137" s="46"/>
      <c r="Q137" s="52"/>
      <c r="R137" s="53"/>
      <c r="S137" s="53"/>
      <c r="T137" s="53"/>
      <c r="U137" s="54"/>
      <c r="V137" s="50"/>
      <c r="W137" s="142" t="s">
        <v>241</v>
      </c>
      <c r="X137" s="143" t="s">
        <v>242</v>
      </c>
    </row>
    <row r="138" spans="1:24" ht="15" customHeight="1" x14ac:dyDescent="0.35">
      <c r="A138" s="43"/>
      <c r="B138" s="44"/>
      <c r="C138" s="44"/>
      <c r="D138" s="51" t="s">
        <v>243</v>
      </c>
      <c r="E138" s="45">
        <v>0</v>
      </c>
      <c r="F138" s="45">
        <v>0</v>
      </c>
      <c r="G138" s="45">
        <v>0</v>
      </c>
      <c r="H138" s="45">
        <v>1</v>
      </c>
      <c r="I138" s="45">
        <v>0</v>
      </c>
      <c r="J138" s="45">
        <v>0</v>
      </c>
      <c r="K138" s="45">
        <v>1</v>
      </c>
      <c r="L138" s="45">
        <v>0</v>
      </c>
      <c r="M138" s="45">
        <v>0</v>
      </c>
      <c r="N138" s="45">
        <v>0</v>
      </c>
      <c r="O138" s="45">
        <v>0</v>
      </c>
      <c r="P138" s="46">
        <v>0</v>
      </c>
      <c r="Q138" s="52">
        <f t="shared" ref="Q138:R140" si="48">G138</f>
        <v>0</v>
      </c>
      <c r="R138" s="53">
        <f t="shared" si="48"/>
        <v>1</v>
      </c>
      <c r="S138" s="53">
        <f>SUM(I138:K138)</f>
        <v>1</v>
      </c>
      <c r="T138" s="53">
        <f>SUM(L138:N138)</f>
        <v>0</v>
      </c>
      <c r="U138" s="54">
        <f>SUM(O138:P138)</f>
        <v>0</v>
      </c>
      <c r="V138" s="50">
        <v>2</v>
      </c>
      <c r="W138" s="142"/>
      <c r="X138" s="143"/>
    </row>
    <row r="139" spans="1:24" x14ac:dyDescent="0.35">
      <c r="A139" s="43"/>
      <c r="B139" s="44"/>
      <c r="C139" s="44"/>
      <c r="D139" s="51" t="s">
        <v>244</v>
      </c>
      <c r="E139" s="45">
        <v>0</v>
      </c>
      <c r="F139" s="45">
        <v>0</v>
      </c>
      <c r="G139" s="45">
        <v>0</v>
      </c>
      <c r="H139" s="45">
        <v>1</v>
      </c>
      <c r="I139" s="45">
        <v>0</v>
      </c>
      <c r="J139" s="45">
        <v>0</v>
      </c>
      <c r="K139" s="45">
        <v>0</v>
      </c>
      <c r="L139" s="45">
        <v>0</v>
      </c>
      <c r="M139" s="45">
        <v>0</v>
      </c>
      <c r="N139" s="45">
        <v>0</v>
      </c>
      <c r="O139" s="45">
        <v>0</v>
      </c>
      <c r="P139" s="46">
        <v>0</v>
      </c>
      <c r="Q139" s="52">
        <f t="shared" si="48"/>
        <v>0</v>
      </c>
      <c r="R139" s="53">
        <f t="shared" si="48"/>
        <v>1</v>
      </c>
      <c r="S139" s="53">
        <f>SUM(I139:K139)</f>
        <v>0</v>
      </c>
      <c r="T139" s="53">
        <f>SUM(L139:N139)</f>
        <v>0</v>
      </c>
      <c r="U139" s="54">
        <f>SUM(O139:P139)</f>
        <v>0</v>
      </c>
      <c r="V139" s="50">
        <v>1</v>
      </c>
      <c r="W139" s="142"/>
      <c r="X139" s="143"/>
    </row>
    <row r="140" spans="1:24" x14ac:dyDescent="0.35">
      <c r="A140" s="43"/>
      <c r="B140" s="44"/>
      <c r="C140" s="44"/>
      <c r="D140" s="51" t="s">
        <v>245</v>
      </c>
      <c r="E140" s="45">
        <v>0</v>
      </c>
      <c r="F140" s="45">
        <v>0</v>
      </c>
      <c r="G140" s="45">
        <v>0</v>
      </c>
      <c r="H140" s="45">
        <v>1</v>
      </c>
      <c r="I140" s="45">
        <v>0</v>
      </c>
      <c r="J140" s="45">
        <v>0</v>
      </c>
      <c r="K140" s="45">
        <v>0</v>
      </c>
      <c r="L140" s="45">
        <v>0</v>
      </c>
      <c r="M140" s="45">
        <v>0</v>
      </c>
      <c r="N140" s="45">
        <v>0</v>
      </c>
      <c r="O140" s="45">
        <v>0</v>
      </c>
      <c r="P140" s="46">
        <v>0</v>
      </c>
      <c r="Q140" s="52">
        <f t="shared" si="48"/>
        <v>0</v>
      </c>
      <c r="R140" s="53">
        <f t="shared" si="48"/>
        <v>1</v>
      </c>
      <c r="S140" s="53">
        <f>SUM(I140:K140)</f>
        <v>0</v>
      </c>
      <c r="T140" s="53">
        <f>SUM(L140:N140)</f>
        <v>0</v>
      </c>
      <c r="U140" s="54">
        <f>SUM(O140:P140)</f>
        <v>0</v>
      </c>
      <c r="V140" s="50">
        <v>1</v>
      </c>
      <c r="W140" s="142"/>
      <c r="X140" s="143"/>
    </row>
    <row r="141" spans="1:24" x14ac:dyDescent="0.35">
      <c r="A141" s="60" t="s">
        <v>246</v>
      </c>
      <c r="B141" s="61"/>
      <c r="C141" s="61"/>
      <c r="D141" s="61"/>
      <c r="E141" s="62"/>
      <c r="F141" s="62"/>
      <c r="G141" s="62"/>
      <c r="H141" s="62"/>
      <c r="I141" s="62"/>
      <c r="J141" s="62"/>
      <c r="K141" s="62"/>
      <c r="L141" s="62"/>
      <c r="M141" s="62"/>
      <c r="N141" s="62"/>
      <c r="O141" s="62"/>
      <c r="P141" s="63"/>
      <c r="Q141" s="64"/>
      <c r="R141" s="65"/>
      <c r="S141" s="65"/>
      <c r="T141" s="65"/>
      <c r="U141" s="66"/>
      <c r="V141" s="67"/>
      <c r="W141" s="109"/>
      <c r="X141" s="110"/>
    </row>
    <row r="142" spans="1:24" x14ac:dyDescent="0.35">
      <c r="A142" s="34"/>
      <c r="B142" s="35" t="s">
        <v>247</v>
      </c>
      <c r="C142" s="35"/>
      <c r="D142" s="35"/>
      <c r="E142" s="36"/>
      <c r="F142" s="36"/>
      <c r="G142" s="36"/>
      <c r="H142" s="36"/>
      <c r="I142" s="36"/>
      <c r="J142" s="36"/>
      <c r="K142" s="36"/>
      <c r="L142" s="36"/>
      <c r="M142" s="36"/>
      <c r="N142" s="36"/>
      <c r="O142" s="36"/>
      <c r="P142" s="37"/>
      <c r="Q142" s="55"/>
      <c r="R142" s="56"/>
      <c r="S142" s="56"/>
      <c r="T142" s="56"/>
      <c r="U142" s="57"/>
      <c r="V142" s="42"/>
      <c r="W142" s="111"/>
      <c r="X142" s="112"/>
    </row>
    <row r="143" spans="1:24" x14ac:dyDescent="0.35">
      <c r="A143" s="43"/>
      <c r="B143" s="44"/>
      <c r="C143" s="44" t="s">
        <v>248</v>
      </c>
      <c r="D143" s="44"/>
      <c r="E143" s="45">
        <v>0</v>
      </c>
      <c r="F143" s="45">
        <v>0</v>
      </c>
      <c r="G143" s="45">
        <v>0</v>
      </c>
      <c r="H143" s="45">
        <v>1</v>
      </c>
      <c r="I143" s="45">
        <v>0</v>
      </c>
      <c r="J143" s="45">
        <v>0</v>
      </c>
      <c r="K143" s="45">
        <v>0</v>
      </c>
      <c r="L143" s="45">
        <v>0</v>
      </c>
      <c r="M143" s="45">
        <v>0</v>
      </c>
      <c r="N143" s="45">
        <v>1</v>
      </c>
      <c r="O143" s="45">
        <v>1</v>
      </c>
      <c r="P143" s="46">
        <v>1</v>
      </c>
      <c r="Q143" s="52">
        <f t="shared" ref="Q143:R151" si="49">G143</f>
        <v>0</v>
      </c>
      <c r="R143" s="53">
        <f t="shared" si="49"/>
        <v>1</v>
      </c>
      <c r="S143" s="53">
        <f t="shared" ref="S143:S151" si="50">SUM(I143:K143)</f>
        <v>0</v>
      </c>
      <c r="T143" s="53">
        <f t="shared" ref="T143:T151" si="51">SUM(L143:N143)</f>
        <v>1</v>
      </c>
      <c r="U143" s="54">
        <f t="shared" ref="U143:U151" si="52">SUM(O143:P143)</f>
        <v>2</v>
      </c>
      <c r="V143" s="50">
        <v>4</v>
      </c>
      <c r="W143" s="142" t="s">
        <v>249</v>
      </c>
      <c r="X143" s="143" t="s">
        <v>250</v>
      </c>
    </row>
    <row r="144" spans="1:24" x14ac:dyDescent="0.35">
      <c r="A144" s="43"/>
      <c r="B144" s="44"/>
      <c r="C144" s="44" t="s">
        <v>251</v>
      </c>
      <c r="D144" s="44"/>
      <c r="E144" s="45">
        <v>0</v>
      </c>
      <c r="F144" s="45">
        <v>0</v>
      </c>
      <c r="G144" s="45">
        <v>0</v>
      </c>
      <c r="H144" s="45">
        <v>0</v>
      </c>
      <c r="I144" s="45">
        <v>0</v>
      </c>
      <c r="J144" s="45">
        <v>0</v>
      </c>
      <c r="K144" s="45">
        <v>0</v>
      </c>
      <c r="L144" s="45">
        <v>0</v>
      </c>
      <c r="M144" s="45">
        <v>0</v>
      </c>
      <c r="N144" s="45">
        <v>1</v>
      </c>
      <c r="O144" s="45">
        <v>1</v>
      </c>
      <c r="P144" s="46">
        <v>1</v>
      </c>
      <c r="Q144" s="52">
        <f t="shared" si="49"/>
        <v>0</v>
      </c>
      <c r="R144" s="53">
        <f t="shared" si="49"/>
        <v>0</v>
      </c>
      <c r="S144" s="53">
        <f t="shared" si="50"/>
        <v>0</v>
      </c>
      <c r="T144" s="53">
        <f t="shared" si="51"/>
        <v>1</v>
      </c>
      <c r="U144" s="54">
        <f t="shared" si="52"/>
        <v>2</v>
      </c>
      <c r="V144" s="50">
        <v>3</v>
      </c>
      <c r="W144" s="146"/>
      <c r="X144" s="145"/>
    </row>
    <row r="145" spans="1:24" x14ac:dyDescent="0.35">
      <c r="A145" s="43"/>
      <c r="B145" s="44"/>
      <c r="C145" s="44" t="s">
        <v>252</v>
      </c>
      <c r="D145" s="44"/>
      <c r="E145" s="45">
        <v>0</v>
      </c>
      <c r="F145" s="45">
        <v>0</v>
      </c>
      <c r="G145" s="45">
        <v>0</v>
      </c>
      <c r="H145" s="45">
        <v>0</v>
      </c>
      <c r="I145" s="45">
        <v>0</v>
      </c>
      <c r="J145" s="45">
        <v>0</v>
      </c>
      <c r="K145" s="45">
        <v>1</v>
      </c>
      <c r="L145" s="45">
        <v>0</v>
      </c>
      <c r="M145" s="45">
        <v>1</v>
      </c>
      <c r="N145" s="45">
        <v>1</v>
      </c>
      <c r="O145" s="45">
        <v>0</v>
      </c>
      <c r="P145" s="46">
        <v>0</v>
      </c>
      <c r="Q145" s="52">
        <f t="shared" si="49"/>
        <v>0</v>
      </c>
      <c r="R145" s="53">
        <f t="shared" si="49"/>
        <v>0</v>
      </c>
      <c r="S145" s="53">
        <f t="shared" si="50"/>
        <v>1</v>
      </c>
      <c r="T145" s="53">
        <f t="shared" si="51"/>
        <v>2</v>
      </c>
      <c r="U145" s="54">
        <f t="shared" si="52"/>
        <v>0</v>
      </c>
      <c r="V145" s="50">
        <v>3</v>
      </c>
      <c r="W145" s="146"/>
      <c r="X145" s="145"/>
    </row>
    <row r="146" spans="1:24" x14ac:dyDescent="0.35">
      <c r="A146" s="43"/>
      <c r="B146" s="44"/>
      <c r="C146" s="44" t="s">
        <v>253</v>
      </c>
      <c r="D146" s="44"/>
      <c r="E146" s="45">
        <v>0</v>
      </c>
      <c r="F146" s="45">
        <v>0</v>
      </c>
      <c r="G146" s="45">
        <v>0</v>
      </c>
      <c r="H146" s="45">
        <v>0</v>
      </c>
      <c r="I146" s="45">
        <v>0</v>
      </c>
      <c r="J146" s="45">
        <v>0</v>
      </c>
      <c r="K146" s="45">
        <v>0</v>
      </c>
      <c r="L146" s="45">
        <v>0</v>
      </c>
      <c r="M146" s="45">
        <v>1</v>
      </c>
      <c r="N146" s="45">
        <v>0</v>
      </c>
      <c r="O146" s="45">
        <v>1</v>
      </c>
      <c r="P146" s="46">
        <v>0</v>
      </c>
      <c r="Q146" s="52">
        <f t="shared" si="49"/>
        <v>0</v>
      </c>
      <c r="R146" s="53">
        <f t="shared" si="49"/>
        <v>0</v>
      </c>
      <c r="S146" s="53">
        <f t="shared" si="50"/>
        <v>0</v>
      </c>
      <c r="T146" s="53">
        <f t="shared" si="51"/>
        <v>1</v>
      </c>
      <c r="U146" s="54">
        <f t="shared" si="52"/>
        <v>1</v>
      </c>
      <c r="V146" s="50">
        <v>2</v>
      </c>
      <c r="W146" s="146"/>
      <c r="X146" s="145"/>
    </row>
    <row r="147" spans="1:24" x14ac:dyDescent="0.35">
      <c r="A147" s="43"/>
      <c r="B147" s="44"/>
      <c r="C147" s="44" t="s">
        <v>254</v>
      </c>
      <c r="D147" s="44"/>
      <c r="E147" s="45">
        <v>0</v>
      </c>
      <c r="F147" s="45">
        <v>0</v>
      </c>
      <c r="G147" s="45">
        <v>0</v>
      </c>
      <c r="H147" s="45">
        <v>0</v>
      </c>
      <c r="I147" s="45">
        <v>0</v>
      </c>
      <c r="J147" s="45">
        <v>0</v>
      </c>
      <c r="K147" s="45">
        <v>0</v>
      </c>
      <c r="L147" s="45">
        <v>0</v>
      </c>
      <c r="M147" s="45">
        <v>0</v>
      </c>
      <c r="N147" s="45">
        <v>0</v>
      </c>
      <c r="O147" s="45">
        <v>0</v>
      </c>
      <c r="P147" s="46">
        <v>1</v>
      </c>
      <c r="Q147" s="52">
        <f t="shared" si="49"/>
        <v>0</v>
      </c>
      <c r="R147" s="53">
        <f t="shared" si="49"/>
        <v>0</v>
      </c>
      <c r="S147" s="53">
        <f t="shared" si="50"/>
        <v>0</v>
      </c>
      <c r="T147" s="53">
        <f t="shared" si="51"/>
        <v>0</v>
      </c>
      <c r="U147" s="54">
        <f t="shared" si="52"/>
        <v>1</v>
      </c>
      <c r="V147" s="50">
        <v>1</v>
      </c>
      <c r="W147" s="146"/>
      <c r="X147" s="145"/>
    </row>
    <row r="148" spans="1:24" x14ac:dyDescent="0.35">
      <c r="A148" s="43"/>
      <c r="B148" s="44"/>
      <c r="C148" s="44" t="s">
        <v>255</v>
      </c>
      <c r="D148" s="44"/>
      <c r="E148" s="45">
        <v>0</v>
      </c>
      <c r="F148" s="45">
        <v>0</v>
      </c>
      <c r="G148" s="45">
        <v>0</v>
      </c>
      <c r="H148" s="45">
        <v>0</v>
      </c>
      <c r="I148" s="45">
        <v>0</v>
      </c>
      <c r="J148" s="45">
        <v>0</v>
      </c>
      <c r="K148" s="45">
        <v>1</v>
      </c>
      <c r="L148" s="45">
        <v>0</v>
      </c>
      <c r="M148" s="45">
        <v>0</v>
      </c>
      <c r="N148" s="45">
        <v>0</v>
      </c>
      <c r="O148" s="45">
        <v>0</v>
      </c>
      <c r="P148" s="46">
        <v>0</v>
      </c>
      <c r="Q148" s="52">
        <f t="shared" si="49"/>
        <v>0</v>
      </c>
      <c r="R148" s="53">
        <f t="shared" si="49"/>
        <v>0</v>
      </c>
      <c r="S148" s="53">
        <f t="shared" si="50"/>
        <v>1</v>
      </c>
      <c r="T148" s="53">
        <f t="shared" si="51"/>
        <v>0</v>
      </c>
      <c r="U148" s="54">
        <f t="shared" si="52"/>
        <v>0</v>
      </c>
      <c r="V148" s="50">
        <v>1</v>
      </c>
      <c r="W148" s="146"/>
      <c r="X148" s="145"/>
    </row>
    <row r="149" spans="1:24" x14ac:dyDescent="0.35">
      <c r="A149" s="43"/>
      <c r="B149" s="44"/>
      <c r="C149" s="44" t="s">
        <v>256</v>
      </c>
      <c r="D149" s="44"/>
      <c r="E149" s="45">
        <v>0</v>
      </c>
      <c r="F149" s="45">
        <v>0</v>
      </c>
      <c r="G149" s="45">
        <v>0</v>
      </c>
      <c r="H149" s="45">
        <v>0</v>
      </c>
      <c r="I149" s="45">
        <v>0</v>
      </c>
      <c r="J149" s="45">
        <v>0</v>
      </c>
      <c r="K149" s="45">
        <v>0</v>
      </c>
      <c r="L149" s="45">
        <v>0</v>
      </c>
      <c r="M149" s="45">
        <v>1</v>
      </c>
      <c r="N149" s="45">
        <v>0</v>
      </c>
      <c r="O149" s="45">
        <v>0</v>
      </c>
      <c r="P149" s="46">
        <v>0</v>
      </c>
      <c r="Q149" s="52">
        <f t="shared" si="49"/>
        <v>0</v>
      </c>
      <c r="R149" s="53">
        <f t="shared" si="49"/>
        <v>0</v>
      </c>
      <c r="S149" s="53">
        <f t="shared" si="50"/>
        <v>0</v>
      </c>
      <c r="T149" s="53">
        <f t="shared" si="51"/>
        <v>1</v>
      </c>
      <c r="U149" s="54">
        <f t="shared" si="52"/>
        <v>0</v>
      </c>
      <c r="V149" s="50">
        <v>1</v>
      </c>
      <c r="W149" s="146"/>
      <c r="X149" s="145"/>
    </row>
    <row r="150" spans="1:24" x14ac:dyDescent="0.35">
      <c r="A150" s="43"/>
      <c r="B150" s="44"/>
      <c r="C150" s="44" t="s">
        <v>257</v>
      </c>
      <c r="D150" s="44"/>
      <c r="E150" s="45">
        <v>0</v>
      </c>
      <c r="F150" s="45">
        <v>0</v>
      </c>
      <c r="G150" s="45">
        <v>0</v>
      </c>
      <c r="H150" s="45">
        <v>0</v>
      </c>
      <c r="I150" s="45">
        <v>0</v>
      </c>
      <c r="J150" s="45">
        <v>1</v>
      </c>
      <c r="K150" s="45">
        <v>0</v>
      </c>
      <c r="L150" s="45">
        <v>0</v>
      </c>
      <c r="M150" s="45">
        <v>0</v>
      </c>
      <c r="N150" s="45">
        <v>0</v>
      </c>
      <c r="O150" s="45">
        <v>0</v>
      </c>
      <c r="P150" s="46">
        <v>0</v>
      </c>
      <c r="Q150" s="52">
        <f t="shared" si="49"/>
        <v>0</v>
      </c>
      <c r="R150" s="53">
        <f t="shared" si="49"/>
        <v>0</v>
      </c>
      <c r="S150" s="53">
        <f t="shared" si="50"/>
        <v>1</v>
      </c>
      <c r="T150" s="53">
        <f t="shared" si="51"/>
        <v>0</v>
      </c>
      <c r="U150" s="54">
        <f t="shared" si="52"/>
        <v>0</v>
      </c>
      <c r="V150" s="50">
        <v>1</v>
      </c>
      <c r="W150" s="146"/>
      <c r="X150" s="145"/>
    </row>
    <row r="151" spans="1:24" x14ac:dyDescent="0.35">
      <c r="A151" s="43"/>
      <c r="B151" s="44"/>
      <c r="C151" s="44" t="s">
        <v>258</v>
      </c>
      <c r="D151" s="44"/>
      <c r="E151" s="45">
        <v>0</v>
      </c>
      <c r="F151" s="45">
        <v>0</v>
      </c>
      <c r="G151" s="45">
        <v>0</v>
      </c>
      <c r="H151" s="45">
        <v>0</v>
      </c>
      <c r="I151" s="45">
        <v>0</v>
      </c>
      <c r="J151" s="45">
        <v>0</v>
      </c>
      <c r="K151" s="45">
        <v>0</v>
      </c>
      <c r="L151" s="45">
        <v>0</v>
      </c>
      <c r="M151" s="45">
        <v>0</v>
      </c>
      <c r="N151" s="45">
        <v>0</v>
      </c>
      <c r="O151" s="45">
        <v>1</v>
      </c>
      <c r="P151" s="46">
        <v>0</v>
      </c>
      <c r="Q151" s="52">
        <f t="shared" si="49"/>
        <v>0</v>
      </c>
      <c r="R151" s="53">
        <f t="shared" si="49"/>
        <v>0</v>
      </c>
      <c r="S151" s="53">
        <f t="shared" si="50"/>
        <v>0</v>
      </c>
      <c r="T151" s="53">
        <f t="shared" si="51"/>
        <v>0</v>
      </c>
      <c r="U151" s="54">
        <f t="shared" si="52"/>
        <v>1</v>
      </c>
      <c r="V151" s="50">
        <v>1</v>
      </c>
      <c r="W151" s="146"/>
      <c r="X151" s="145"/>
    </row>
    <row r="152" spans="1:24" x14ac:dyDescent="0.35">
      <c r="A152" s="34"/>
      <c r="B152" s="35" t="s">
        <v>259</v>
      </c>
      <c r="C152" s="35"/>
      <c r="D152" s="35"/>
      <c r="E152" s="36"/>
      <c r="F152" s="36"/>
      <c r="G152" s="36"/>
      <c r="H152" s="36"/>
      <c r="I152" s="36"/>
      <c r="J152" s="36"/>
      <c r="K152" s="36"/>
      <c r="L152" s="36"/>
      <c r="M152" s="36"/>
      <c r="N152" s="36"/>
      <c r="O152" s="36"/>
      <c r="P152" s="37"/>
      <c r="Q152" s="55"/>
      <c r="R152" s="56"/>
      <c r="S152" s="56"/>
      <c r="T152" s="56"/>
      <c r="U152" s="57"/>
      <c r="V152" s="42"/>
      <c r="W152" s="111"/>
      <c r="X152" s="112"/>
    </row>
    <row r="153" spans="1:24" x14ac:dyDescent="0.35">
      <c r="A153" s="43"/>
      <c r="B153" s="44"/>
      <c r="C153" s="44" t="s">
        <v>260</v>
      </c>
      <c r="D153" s="44"/>
      <c r="E153" s="45">
        <v>0</v>
      </c>
      <c r="F153" s="45">
        <v>1</v>
      </c>
      <c r="G153" s="45">
        <v>1</v>
      </c>
      <c r="H153" s="45">
        <v>1</v>
      </c>
      <c r="I153" s="45">
        <v>1</v>
      </c>
      <c r="J153" s="45">
        <v>1</v>
      </c>
      <c r="K153" s="45">
        <v>1</v>
      </c>
      <c r="L153" s="45">
        <v>1</v>
      </c>
      <c r="M153" s="45">
        <v>1</v>
      </c>
      <c r="N153" s="45">
        <v>1</v>
      </c>
      <c r="O153" s="45">
        <v>1</v>
      </c>
      <c r="P153" s="46">
        <v>1</v>
      </c>
      <c r="Q153" s="52">
        <f t="shared" ref="Q153:R159" si="53">G153</f>
        <v>1</v>
      </c>
      <c r="R153" s="53">
        <f t="shared" si="53"/>
        <v>1</v>
      </c>
      <c r="S153" s="53">
        <f t="shared" ref="S153:S159" si="54">SUM(I153:K153)</f>
        <v>3</v>
      </c>
      <c r="T153" s="53">
        <f t="shared" ref="T153:T159" si="55">SUM(L153:N153)</f>
        <v>3</v>
      </c>
      <c r="U153" s="54">
        <f t="shared" ref="U153:U159" si="56">SUM(O153:P153)</f>
        <v>2</v>
      </c>
      <c r="V153" s="50">
        <v>11</v>
      </c>
      <c r="W153" s="142" t="s">
        <v>261</v>
      </c>
      <c r="X153" s="143" t="s">
        <v>262</v>
      </c>
    </row>
    <row r="154" spans="1:24" x14ac:dyDescent="0.35">
      <c r="A154" s="43"/>
      <c r="B154" s="44"/>
      <c r="C154" s="44" t="s">
        <v>263</v>
      </c>
      <c r="D154" s="44"/>
      <c r="E154" s="45">
        <v>1</v>
      </c>
      <c r="F154" s="45">
        <v>0</v>
      </c>
      <c r="G154" s="45">
        <v>1</v>
      </c>
      <c r="H154" s="45">
        <v>0</v>
      </c>
      <c r="I154" s="45">
        <v>1</v>
      </c>
      <c r="J154" s="45">
        <v>1</v>
      </c>
      <c r="K154" s="45">
        <v>0</v>
      </c>
      <c r="L154" s="45">
        <v>1</v>
      </c>
      <c r="M154" s="45">
        <v>1</v>
      </c>
      <c r="N154" s="45">
        <v>1</v>
      </c>
      <c r="O154" s="45">
        <v>0</v>
      </c>
      <c r="P154" s="46">
        <v>0</v>
      </c>
      <c r="Q154" s="52">
        <f t="shared" si="53"/>
        <v>1</v>
      </c>
      <c r="R154" s="53">
        <f t="shared" si="53"/>
        <v>0</v>
      </c>
      <c r="S154" s="53">
        <f t="shared" si="54"/>
        <v>2</v>
      </c>
      <c r="T154" s="53">
        <f t="shared" si="55"/>
        <v>3</v>
      </c>
      <c r="U154" s="54">
        <f t="shared" si="56"/>
        <v>0</v>
      </c>
      <c r="V154" s="50">
        <v>7</v>
      </c>
      <c r="W154" s="146"/>
      <c r="X154" s="143"/>
    </row>
    <row r="155" spans="1:24" x14ac:dyDescent="0.35">
      <c r="A155" s="43"/>
      <c r="B155" s="44"/>
      <c r="C155" s="44" t="s">
        <v>264</v>
      </c>
      <c r="D155" s="44"/>
      <c r="E155" s="45">
        <v>0</v>
      </c>
      <c r="F155" s="45">
        <v>1</v>
      </c>
      <c r="G155" s="45">
        <v>0</v>
      </c>
      <c r="H155" s="45">
        <v>1</v>
      </c>
      <c r="I155" s="45">
        <v>1</v>
      </c>
      <c r="J155" s="45">
        <v>1</v>
      </c>
      <c r="K155" s="45">
        <v>0</v>
      </c>
      <c r="L155" s="45">
        <v>1</v>
      </c>
      <c r="M155" s="45">
        <v>1</v>
      </c>
      <c r="N155" s="45">
        <v>0</v>
      </c>
      <c r="O155" s="45">
        <v>0</v>
      </c>
      <c r="P155" s="46">
        <v>0</v>
      </c>
      <c r="Q155" s="52">
        <f t="shared" si="53"/>
        <v>0</v>
      </c>
      <c r="R155" s="53">
        <f t="shared" si="53"/>
        <v>1</v>
      </c>
      <c r="S155" s="53">
        <f t="shared" si="54"/>
        <v>2</v>
      </c>
      <c r="T155" s="53">
        <f t="shared" si="55"/>
        <v>2</v>
      </c>
      <c r="U155" s="54">
        <f t="shared" si="56"/>
        <v>0</v>
      </c>
      <c r="V155" s="50">
        <v>6</v>
      </c>
      <c r="W155" s="146"/>
      <c r="X155" s="143"/>
    </row>
    <row r="156" spans="1:24" x14ac:dyDescent="0.35">
      <c r="A156" s="43"/>
      <c r="B156" s="44"/>
      <c r="C156" s="44" t="s">
        <v>265</v>
      </c>
      <c r="D156" s="44"/>
      <c r="E156" s="45">
        <v>0</v>
      </c>
      <c r="F156" s="45">
        <v>0</v>
      </c>
      <c r="G156" s="45">
        <v>1</v>
      </c>
      <c r="H156" s="45">
        <v>0</v>
      </c>
      <c r="I156" s="45">
        <v>1</v>
      </c>
      <c r="J156" s="45">
        <v>1</v>
      </c>
      <c r="K156" s="45">
        <v>0</v>
      </c>
      <c r="L156" s="45">
        <v>1</v>
      </c>
      <c r="M156" s="45">
        <v>0</v>
      </c>
      <c r="N156" s="45">
        <v>1</v>
      </c>
      <c r="O156" s="45">
        <v>0</v>
      </c>
      <c r="P156" s="46">
        <v>0</v>
      </c>
      <c r="Q156" s="52">
        <f t="shared" si="53"/>
        <v>1</v>
      </c>
      <c r="R156" s="53">
        <f t="shared" si="53"/>
        <v>0</v>
      </c>
      <c r="S156" s="53">
        <f t="shared" si="54"/>
        <v>2</v>
      </c>
      <c r="T156" s="53">
        <f t="shared" si="55"/>
        <v>2</v>
      </c>
      <c r="U156" s="54">
        <f t="shared" si="56"/>
        <v>0</v>
      </c>
      <c r="V156" s="50">
        <v>5</v>
      </c>
      <c r="W156" s="146"/>
      <c r="X156" s="143"/>
    </row>
    <row r="157" spans="1:24" x14ac:dyDescent="0.35">
      <c r="A157" s="43"/>
      <c r="B157" s="44"/>
      <c r="C157" s="44" t="s">
        <v>266</v>
      </c>
      <c r="D157" s="44"/>
      <c r="E157" s="45">
        <v>0</v>
      </c>
      <c r="F157" s="45">
        <v>0</v>
      </c>
      <c r="G157" s="45">
        <v>1</v>
      </c>
      <c r="H157" s="45">
        <v>0</v>
      </c>
      <c r="I157" s="45">
        <v>1</v>
      </c>
      <c r="J157" s="45">
        <v>0</v>
      </c>
      <c r="K157" s="45">
        <v>1</v>
      </c>
      <c r="L157" s="45">
        <v>0</v>
      </c>
      <c r="M157" s="45">
        <v>1</v>
      </c>
      <c r="N157" s="45">
        <v>1</v>
      </c>
      <c r="O157" s="45">
        <v>0</v>
      </c>
      <c r="P157" s="46">
        <v>0</v>
      </c>
      <c r="Q157" s="52">
        <f t="shared" si="53"/>
        <v>1</v>
      </c>
      <c r="R157" s="53">
        <f t="shared" si="53"/>
        <v>0</v>
      </c>
      <c r="S157" s="53">
        <f t="shared" si="54"/>
        <v>2</v>
      </c>
      <c r="T157" s="53">
        <f t="shared" si="55"/>
        <v>2</v>
      </c>
      <c r="U157" s="54">
        <f t="shared" si="56"/>
        <v>0</v>
      </c>
      <c r="V157" s="50">
        <v>5</v>
      </c>
      <c r="W157" s="146"/>
      <c r="X157" s="143"/>
    </row>
    <row r="158" spans="1:24" x14ac:dyDescent="0.35">
      <c r="A158" s="43"/>
      <c r="B158" s="44"/>
      <c r="C158" s="44" t="s">
        <v>267</v>
      </c>
      <c r="D158" s="44"/>
      <c r="E158" s="45">
        <v>0</v>
      </c>
      <c r="F158" s="45">
        <v>1</v>
      </c>
      <c r="G158" s="45">
        <v>0</v>
      </c>
      <c r="H158" s="45">
        <v>1</v>
      </c>
      <c r="I158" s="45">
        <v>0</v>
      </c>
      <c r="J158" s="45">
        <v>0</v>
      </c>
      <c r="K158" s="45">
        <v>1</v>
      </c>
      <c r="L158" s="45">
        <v>0</v>
      </c>
      <c r="M158" s="45">
        <v>0</v>
      </c>
      <c r="N158" s="45">
        <v>0</v>
      </c>
      <c r="O158" s="45">
        <v>0</v>
      </c>
      <c r="P158" s="46">
        <v>1</v>
      </c>
      <c r="Q158" s="52">
        <f t="shared" si="53"/>
        <v>0</v>
      </c>
      <c r="R158" s="53">
        <f t="shared" si="53"/>
        <v>1</v>
      </c>
      <c r="S158" s="53">
        <f t="shared" si="54"/>
        <v>1</v>
      </c>
      <c r="T158" s="53">
        <f t="shared" si="55"/>
        <v>0</v>
      </c>
      <c r="U158" s="54">
        <f t="shared" si="56"/>
        <v>1</v>
      </c>
      <c r="V158" s="50">
        <v>4</v>
      </c>
      <c r="W158" s="146"/>
      <c r="X158" s="143"/>
    </row>
    <row r="159" spans="1:24" x14ac:dyDescent="0.35">
      <c r="A159" s="43"/>
      <c r="B159" s="44"/>
      <c r="C159" s="44" t="s">
        <v>268</v>
      </c>
      <c r="D159" s="44"/>
      <c r="E159" s="45">
        <v>0</v>
      </c>
      <c r="F159" s="45">
        <v>0</v>
      </c>
      <c r="G159" s="45">
        <v>0</v>
      </c>
      <c r="H159" s="45">
        <v>0</v>
      </c>
      <c r="I159" s="45">
        <v>0</v>
      </c>
      <c r="J159" s="45">
        <v>0</v>
      </c>
      <c r="K159" s="45">
        <v>0</v>
      </c>
      <c r="L159" s="45">
        <v>0</v>
      </c>
      <c r="M159" s="45">
        <v>0</v>
      </c>
      <c r="N159" s="45">
        <v>0</v>
      </c>
      <c r="O159" s="45">
        <v>1</v>
      </c>
      <c r="P159" s="46">
        <v>0</v>
      </c>
      <c r="Q159" s="52">
        <f t="shared" si="53"/>
        <v>0</v>
      </c>
      <c r="R159" s="53">
        <f t="shared" si="53"/>
        <v>0</v>
      </c>
      <c r="S159" s="53">
        <f t="shared" si="54"/>
        <v>0</v>
      </c>
      <c r="T159" s="53">
        <f t="shared" si="55"/>
        <v>0</v>
      </c>
      <c r="U159" s="54">
        <f t="shared" si="56"/>
        <v>1</v>
      </c>
      <c r="V159" s="50">
        <v>1</v>
      </c>
      <c r="W159" s="146"/>
      <c r="X159" s="143"/>
    </row>
    <row r="160" spans="1:24" x14ac:dyDescent="0.35">
      <c r="A160" s="34"/>
      <c r="B160" s="35" t="s">
        <v>269</v>
      </c>
      <c r="C160" s="35"/>
      <c r="D160" s="35"/>
      <c r="E160" s="36"/>
      <c r="F160" s="36"/>
      <c r="G160" s="36"/>
      <c r="H160" s="36"/>
      <c r="I160" s="36"/>
      <c r="J160" s="36"/>
      <c r="K160" s="36"/>
      <c r="L160" s="36"/>
      <c r="M160" s="36"/>
      <c r="N160" s="36"/>
      <c r="O160" s="36"/>
      <c r="P160" s="37"/>
      <c r="Q160" s="55"/>
      <c r="R160" s="56"/>
      <c r="S160" s="56"/>
      <c r="T160" s="56"/>
      <c r="U160" s="57"/>
      <c r="V160" s="42"/>
      <c r="W160" s="111"/>
      <c r="X160" s="112"/>
    </row>
    <row r="161" spans="1:24" x14ac:dyDescent="0.35">
      <c r="A161" s="43"/>
      <c r="B161" s="44"/>
      <c r="C161" s="44" t="s">
        <v>270</v>
      </c>
      <c r="D161" s="44"/>
      <c r="E161" s="45">
        <v>0</v>
      </c>
      <c r="F161" s="45">
        <v>1</v>
      </c>
      <c r="G161" s="45">
        <v>1</v>
      </c>
      <c r="H161" s="45">
        <v>1</v>
      </c>
      <c r="I161" s="45">
        <v>1</v>
      </c>
      <c r="J161" s="45">
        <v>1</v>
      </c>
      <c r="K161" s="45">
        <v>1</v>
      </c>
      <c r="L161" s="45">
        <v>1</v>
      </c>
      <c r="M161" s="45">
        <v>1</v>
      </c>
      <c r="N161" s="45">
        <v>1</v>
      </c>
      <c r="O161" s="45">
        <v>1</v>
      </c>
      <c r="P161" s="46">
        <v>1</v>
      </c>
      <c r="Q161" s="52">
        <f t="shared" ref="Q161:R167" si="57">G161</f>
        <v>1</v>
      </c>
      <c r="R161" s="53">
        <f t="shared" si="57"/>
        <v>1</v>
      </c>
      <c r="S161" s="53">
        <f t="shared" ref="S161:S167" si="58">SUM(I161:K161)</f>
        <v>3</v>
      </c>
      <c r="T161" s="53">
        <f t="shared" ref="T161:T167" si="59">SUM(L161:N161)</f>
        <v>3</v>
      </c>
      <c r="U161" s="54">
        <f t="shared" ref="U161:U167" si="60">SUM(O161:P161)</f>
        <v>2</v>
      </c>
      <c r="V161" s="50">
        <v>11</v>
      </c>
      <c r="W161" s="142" t="s">
        <v>271</v>
      </c>
      <c r="X161" s="143" t="s">
        <v>272</v>
      </c>
    </row>
    <row r="162" spans="1:24" x14ac:dyDescent="0.35">
      <c r="A162" s="43"/>
      <c r="B162" s="44"/>
      <c r="C162" s="44" t="s">
        <v>273</v>
      </c>
      <c r="D162" s="44"/>
      <c r="E162" s="45">
        <v>0</v>
      </c>
      <c r="F162" s="45">
        <v>0</v>
      </c>
      <c r="G162" s="45">
        <v>1</v>
      </c>
      <c r="H162" s="45">
        <v>1</v>
      </c>
      <c r="I162" s="45">
        <v>0</v>
      </c>
      <c r="J162" s="45">
        <v>0</v>
      </c>
      <c r="K162" s="45">
        <v>1</v>
      </c>
      <c r="L162" s="45">
        <v>1</v>
      </c>
      <c r="M162" s="45">
        <v>0</v>
      </c>
      <c r="N162" s="45">
        <v>0</v>
      </c>
      <c r="O162" s="45">
        <v>0</v>
      </c>
      <c r="P162" s="46">
        <v>1</v>
      </c>
      <c r="Q162" s="52">
        <f t="shared" si="57"/>
        <v>1</v>
      </c>
      <c r="R162" s="53">
        <f t="shared" si="57"/>
        <v>1</v>
      </c>
      <c r="S162" s="53">
        <f t="shared" si="58"/>
        <v>1</v>
      </c>
      <c r="T162" s="53">
        <f t="shared" si="59"/>
        <v>1</v>
      </c>
      <c r="U162" s="54">
        <f t="shared" si="60"/>
        <v>1</v>
      </c>
      <c r="V162" s="50">
        <v>5</v>
      </c>
      <c r="W162" s="146"/>
      <c r="X162" s="145"/>
    </row>
    <row r="163" spans="1:24" x14ac:dyDescent="0.35">
      <c r="A163" s="43"/>
      <c r="B163" s="44"/>
      <c r="C163" s="44" t="s">
        <v>266</v>
      </c>
      <c r="D163" s="44"/>
      <c r="E163" s="45">
        <v>0</v>
      </c>
      <c r="F163" s="45">
        <v>0</v>
      </c>
      <c r="G163" s="45">
        <v>1</v>
      </c>
      <c r="H163" s="45">
        <v>0</v>
      </c>
      <c r="I163" s="45">
        <v>0</v>
      </c>
      <c r="J163" s="45">
        <v>1</v>
      </c>
      <c r="K163" s="45">
        <v>0</v>
      </c>
      <c r="L163" s="45">
        <v>0</v>
      </c>
      <c r="M163" s="45">
        <v>1</v>
      </c>
      <c r="N163" s="45">
        <v>1</v>
      </c>
      <c r="O163" s="45">
        <v>0</v>
      </c>
      <c r="P163" s="46">
        <v>0</v>
      </c>
      <c r="Q163" s="52">
        <f t="shared" si="57"/>
        <v>1</v>
      </c>
      <c r="R163" s="53">
        <f t="shared" si="57"/>
        <v>0</v>
      </c>
      <c r="S163" s="53">
        <f t="shared" si="58"/>
        <v>1</v>
      </c>
      <c r="T163" s="53">
        <f t="shared" si="59"/>
        <v>2</v>
      </c>
      <c r="U163" s="54">
        <f t="shared" si="60"/>
        <v>0</v>
      </c>
      <c r="V163" s="50">
        <v>4</v>
      </c>
      <c r="W163" s="146"/>
      <c r="X163" s="145"/>
    </row>
    <row r="164" spans="1:24" x14ac:dyDescent="0.35">
      <c r="A164" s="43"/>
      <c r="B164" s="44"/>
      <c r="C164" s="44" t="s">
        <v>274</v>
      </c>
      <c r="D164" s="44"/>
      <c r="E164" s="45">
        <v>0</v>
      </c>
      <c r="F164" s="45">
        <v>0</v>
      </c>
      <c r="G164" s="45">
        <v>0</v>
      </c>
      <c r="H164" s="45">
        <v>0</v>
      </c>
      <c r="I164" s="45">
        <v>0</v>
      </c>
      <c r="J164" s="45">
        <v>1</v>
      </c>
      <c r="K164" s="45">
        <v>1</v>
      </c>
      <c r="L164" s="45">
        <v>0</v>
      </c>
      <c r="M164" s="45">
        <v>0</v>
      </c>
      <c r="N164" s="45">
        <v>0</v>
      </c>
      <c r="O164" s="45">
        <v>1</v>
      </c>
      <c r="P164" s="46">
        <v>1</v>
      </c>
      <c r="Q164" s="52">
        <f t="shared" si="57"/>
        <v>0</v>
      </c>
      <c r="R164" s="53">
        <f t="shared" si="57"/>
        <v>0</v>
      </c>
      <c r="S164" s="53">
        <f t="shared" si="58"/>
        <v>2</v>
      </c>
      <c r="T164" s="53">
        <f t="shared" si="59"/>
        <v>0</v>
      </c>
      <c r="U164" s="54">
        <f t="shared" si="60"/>
        <v>2</v>
      </c>
      <c r="V164" s="50">
        <v>4</v>
      </c>
      <c r="W164" s="146"/>
      <c r="X164" s="145"/>
    </row>
    <row r="165" spans="1:24" x14ac:dyDescent="0.35">
      <c r="A165" s="43"/>
      <c r="B165" s="44"/>
      <c r="C165" s="44" t="s">
        <v>275</v>
      </c>
      <c r="D165" s="44"/>
      <c r="E165" s="45">
        <v>0</v>
      </c>
      <c r="F165" s="45">
        <v>0</v>
      </c>
      <c r="G165" s="45">
        <v>0</v>
      </c>
      <c r="H165" s="45">
        <v>0</v>
      </c>
      <c r="I165" s="45">
        <v>0</v>
      </c>
      <c r="J165" s="45">
        <v>0</v>
      </c>
      <c r="K165" s="45">
        <v>0</v>
      </c>
      <c r="L165" s="45">
        <v>0</v>
      </c>
      <c r="M165" s="45">
        <v>0</v>
      </c>
      <c r="N165" s="45">
        <v>0</v>
      </c>
      <c r="O165" s="45">
        <v>1</v>
      </c>
      <c r="P165" s="46">
        <v>1</v>
      </c>
      <c r="Q165" s="52">
        <f t="shared" si="57"/>
        <v>0</v>
      </c>
      <c r="R165" s="53">
        <f t="shared" si="57"/>
        <v>0</v>
      </c>
      <c r="S165" s="53">
        <f t="shared" si="58"/>
        <v>0</v>
      </c>
      <c r="T165" s="53">
        <f t="shared" si="59"/>
        <v>0</v>
      </c>
      <c r="U165" s="54">
        <f t="shared" si="60"/>
        <v>2</v>
      </c>
      <c r="V165" s="50">
        <v>2</v>
      </c>
      <c r="W165" s="146"/>
      <c r="X165" s="145"/>
    </row>
    <row r="166" spans="1:24" x14ac:dyDescent="0.35">
      <c r="A166" s="43"/>
      <c r="B166" s="44"/>
      <c r="C166" s="44" t="s">
        <v>267</v>
      </c>
      <c r="D166" s="44"/>
      <c r="E166" s="45">
        <v>0</v>
      </c>
      <c r="F166" s="45">
        <v>0</v>
      </c>
      <c r="G166" s="45">
        <v>0</v>
      </c>
      <c r="H166" s="45">
        <v>0</v>
      </c>
      <c r="I166" s="45">
        <v>0</v>
      </c>
      <c r="J166" s="45">
        <v>0</v>
      </c>
      <c r="K166" s="45">
        <v>0</v>
      </c>
      <c r="L166" s="45">
        <v>1</v>
      </c>
      <c r="M166" s="45">
        <v>0</v>
      </c>
      <c r="N166" s="45">
        <v>0</v>
      </c>
      <c r="O166" s="45">
        <v>0</v>
      </c>
      <c r="P166" s="46">
        <v>0</v>
      </c>
      <c r="Q166" s="52">
        <f t="shared" si="57"/>
        <v>0</v>
      </c>
      <c r="R166" s="53">
        <f t="shared" si="57"/>
        <v>0</v>
      </c>
      <c r="S166" s="53">
        <f t="shared" si="58"/>
        <v>0</v>
      </c>
      <c r="T166" s="53">
        <f t="shared" si="59"/>
        <v>1</v>
      </c>
      <c r="U166" s="54">
        <f t="shared" si="60"/>
        <v>0</v>
      </c>
      <c r="V166" s="50">
        <v>1</v>
      </c>
      <c r="W166" s="146"/>
      <c r="X166" s="145"/>
    </row>
    <row r="167" spans="1:24" x14ac:dyDescent="0.35">
      <c r="A167" s="43"/>
      <c r="B167" s="44"/>
      <c r="C167" s="44" t="s">
        <v>276</v>
      </c>
      <c r="D167" s="44"/>
      <c r="E167" s="45">
        <v>0</v>
      </c>
      <c r="F167" s="45">
        <v>0</v>
      </c>
      <c r="G167" s="45">
        <v>0</v>
      </c>
      <c r="H167" s="45">
        <v>1</v>
      </c>
      <c r="I167" s="45">
        <v>0</v>
      </c>
      <c r="J167" s="45">
        <v>0</v>
      </c>
      <c r="K167" s="45">
        <v>0</v>
      </c>
      <c r="L167" s="45">
        <v>0</v>
      </c>
      <c r="M167" s="45">
        <v>0</v>
      </c>
      <c r="N167" s="45">
        <v>0</v>
      </c>
      <c r="O167" s="45">
        <v>0</v>
      </c>
      <c r="P167" s="46">
        <v>0</v>
      </c>
      <c r="Q167" s="52">
        <f t="shared" si="57"/>
        <v>0</v>
      </c>
      <c r="R167" s="53">
        <f t="shared" si="57"/>
        <v>1</v>
      </c>
      <c r="S167" s="53">
        <f t="shared" si="58"/>
        <v>0</v>
      </c>
      <c r="T167" s="53">
        <f t="shared" si="59"/>
        <v>0</v>
      </c>
      <c r="U167" s="54">
        <f t="shared" si="60"/>
        <v>0</v>
      </c>
      <c r="V167" s="50">
        <v>1</v>
      </c>
      <c r="W167" s="146"/>
      <c r="X167" s="145"/>
    </row>
    <row r="168" spans="1:24" x14ac:dyDescent="0.35">
      <c r="A168" s="60" t="s">
        <v>277</v>
      </c>
      <c r="B168" s="61"/>
      <c r="C168" s="61"/>
      <c r="D168" s="61"/>
      <c r="E168" s="62"/>
      <c r="F168" s="62"/>
      <c r="G168" s="62"/>
      <c r="H168" s="62"/>
      <c r="I168" s="62"/>
      <c r="J168" s="62"/>
      <c r="K168" s="62"/>
      <c r="L168" s="62"/>
      <c r="M168" s="62"/>
      <c r="N168" s="62"/>
      <c r="O168" s="62"/>
      <c r="P168" s="63"/>
      <c r="Q168" s="64"/>
      <c r="R168" s="65"/>
      <c r="S168" s="65"/>
      <c r="T168" s="65"/>
      <c r="U168" s="66"/>
      <c r="V168" s="67"/>
      <c r="W168" s="109"/>
      <c r="X168" s="110"/>
    </row>
    <row r="169" spans="1:24" x14ac:dyDescent="0.35">
      <c r="A169" s="34"/>
      <c r="B169" s="35" t="s">
        <v>278</v>
      </c>
      <c r="C169" s="35"/>
      <c r="D169" s="35"/>
      <c r="E169" s="36"/>
      <c r="F169" s="36"/>
      <c r="G169" s="36"/>
      <c r="H169" s="36"/>
      <c r="I169" s="36"/>
      <c r="J169" s="36"/>
      <c r="K169" s="36"/>
      <c r="L169" s="36"/>
      <c r="M169" s="36"/>
      <c r="N169" s="36"/>
      <c r="O169" s="36"/>
      <c r="P169" s="37"/>
      <c r="Q169" s="55"/>
      <c r="R169" s="56"/>
      <c r="S169" s="56"/>
      <c r="T169" s="56"/>
      <c r="U169" s="57"/>
      <c r="V169" s="42"/>
      <c r="W169" s="111"/>
      <c r="X169" s="112"/>
    </row>
    <row r="170" spans="1:24" x14ac:dyDescent="0.35">
      <c r="A170" s="43"/>
      <c r="B170" s="44"/>
      <c r="C170" s="44" t="s">
        <v>279</v>
      </c>
      <c r="D170" s="44"/>
      <c r="E170" s="45">
        <v>0</v>
      </c>
      <c r="F170" s="45">
        <v>0</v>
      </c>
      <c r="G170" s="45">
        <v>0</v>
      </c>
      <c r="H170" s="45">
        <v>0</v>
      </c>
      <c r="I170" s="45">
        <v>0</v>
      </c>
      <c r="J170" s="45">
        <v>0</v>
      </c>
      <c r="K170" s="45">
        <v>0</v>
      </c>
      <c r="L170" s="45">
        <v>0</v>
      </c>
      <c r="M170" s="45">
        <v>0</v>
      </c>
      <c r="N170" s="45">
        <v>1</v>
      </c>
      <c r="O170" s="45">
        <v>0</v>
      </c>
      <c r="P170" s="46">
        <v>1</v>
      </c>
      <c r="Q170" s="52">
        <f t="shared" ref="Q170:R173" si="61">G170</f>
        <v>0</v>
      </c>
      <c r="R170" s="53">
        <f t="shared" si="61"/>
        <v>0</v>
      </c>
      <c r="S170" s="53">
        <f>SUM(I170:K170)</f>
        <v>0</v>
      </c>
      <c r="T170" s="53">
        <f>SUM(L170:N170)</f>
        <v>1</v>
      </c>
      <c r="U170" s="54">
        <f>SUM(O170:P170)</f>
        <v>1</v>
      </c>
      <c r="V170" s="50">
        <v>2</v>
      </c>
      <c r="W170" s="142" t="s">
        <v>280</v>
      </c>
      <c r="X170" s="143" t="s">
        <v>281</v>
      </c>
    </row>
    <row r="171" spans="1:24" x14ac:dyDescent="0.35">
      <c r="A171" s="43"/>
      <c r="B171" s="44"/>
      <c r="C171" s="44" t="s">
        <v>282</v>
      </c>
      <c r="D171" s="44"/>
      <c r="E171" s="45">
        <v>0</v>
      </c>
      <c r="F171" s="45">
        <v>0</v>
      </c>
      <c r="G171" s="45">
        <v>1</v>
      </c>
      <c r="H171" s="45">
        <v>0</v>
      </c>
      <c r="I171" s="45">
        <v>0</v>
      </c>
      <c r="J171" s="45">
        <v>0</v>
      </c>
      <c r="K171" s="45">
        <v>0</v>
      </c>
      <c r="L171" s="45">
        <v>0</v>
      </c>
      <c r="M171" s="45">
        <v>0</v>
      </c>
      <c r="N171" s="45">
        <v>1</v>
      </c>
      <c r="O171" s="45">
        <v>0</v>
      </c>
      <c r="P171" s="46">
        <v>0</v>
      </c>
      <c r="Q171" s="52">
        <f t="shared" si="61"/>
        <v>1</v>
      </c>
      <c r="R171" s="53">
        <f t="shared" si="61"/>
        <v>0</v>
      </c>
      <c r="S171" s="53">
        <f>SUM(I171:K171)</f>
        <v>0</v>
      </c>
      <c r="T171" s="53">
        <f>SUM(L171:N171)</f>
        <v>1</v>
      </c>
      <c r="U171" s="54">
        <f>SUM(O171:P171)</f>
        <v>0</v>
      </c>
      <c r="V171" s="50">
        <v>2</v>
      </c>
      <c r="W171" s="146"/>
      <c r="X171" s="145"/>
    </row>
    <row r="172" spans="1:24" x14ac:dyDescent="0.35">
      <c r="A172" s="43"/>
      <c r="B172" s="44"/>
      <c r="C172" s="44" t="s">
        <v>283</v>
      </c>
      <c r="D172" s="44"/>
      <c r="E172" s="45">
        <v>0</v>
      </c>
      <c r="F172" s="45">
        <v>0</v>
      </c>
      <c r="G172" s="45">
        <v>1</v>
      </c>
      <c r="H172" s="45">
        <v>0</v>
      </c>
      <c r="I172" s="45">
        <v>0</v>
      </c>
      <c r="J172" s="45">
        <v>0</v>
      </c>
      <c r="K172" s="45">
        <v>0</v>
      </c>
      <c r="L172" s="45">
        <v>0</v>
      </c>
      <c r="M172" s="45">
        <v>0</v>
      </c>
      <c r="N172" s="45">
        <v>0</v>
      </c>
      <c r="O172" s="45">
        <v>0</v>
      </c>
      <c r="P172" s="46">
        <v>0</v>
      </c>
      <c r="Q172" s="52">
        <f t="shared" si="61"/>
        <v>1</v>
      </c>
      <c r="R172" s="53">
        <f t="shared" si="61"/>
        <v>0</v>
      </c>
      <c r="S172" s="53">
        <f>SUM(I172:K172)</f>
        <v>0</v>
      </c>
      <c r="T172" s="53">
        <f>SUM(L172:N172)</f>
        <v>0</v>
      </c>
      <c r="U172" s="54">
        <f>SUM(O172:P172)</f>
        <v>0</v>
      </c>
      <c r="V172" s="50">
        <v>1</v>
      </c>
      <c r="W172" s="146"/>
      <c r="X172" s="145"/>
    </row>
    <row r="173" spans="1:24" x14ac:dyDescent="0.35">
      <c r="A173" s="43"/>
      <c r="B173" s="44"/>
      <c r="C173" s="44" t="s">
        <v>284</v>
      </c>
      <c r="D173" s="44"/>
      <c r="E173" s="45">
        <v>0</v>
      </c>
      <c r="F173" s="45">
        <v>0</v>
      </c>
      <c r="G173" s="45">
        <v>0</v>
      </c>
      <c r="H173" s="45">
        <v>0</v>
      </c>
      <c r="I173" s="45">
        <v>0</v>
      </c>
      <c r="J173" s="45">
        <v>0</v>
      </c>
      <c r="K173" s="45">
        <v>0</v>
      </c>
      <c r="L173" s="45">
        <v>0</v>
      </c>
      <c r="M173" s="45">
        <v>0</v>
      </c>
      <c r="N173" s="45">
        <v>0</v>
      </c>
      <c r="O173" s="45">
        <v>0</v>
      </c>
      <c r="P173" s="46">
        <v>1</v>
      </c>
      <c r="Q173" s="52">
        <f t="shared" si="61"/>
        <v>0</v>
      </c>
      <c r="R173" s="53">
        <f t="shared" si="61"/>
        <v>0</v>
      </c>
      <c r="S173" s="53">
        <f>SUM(I173:K173)</f>
        <v>0</v>
      </c>
      <c r="T173" s="53">
        <f>SUM(L173:N173)</f>
        <v>0</v>
      </c>
      <c r="U173" s="54">
        <f>SUM(O173:P173)</f>
        <v>1</v>
      </c>
      <c r="V173" s="50">
        <v>1</v>
      </c>
      <c r="W173" s="146"/>
      <c r="X173" s="145"/>
    </row>
    <row r="174" spans="1:24" x14ac:dyDescent="0.35">
      <c r="A174" s="34"/>
      <c r="B174" s="35" t="s">
        <v>285</v>
      </c>
      <c r="C174" s="35"/>
      <c r="D174" s="35"/>
      <c r="E174" s="36"/>
      <c r="F174" s="36"/>
      <c r="G174" s="36"/>
      <c r="H174" s="36"/>
      <c r="I174" s="36"/>
      <c r="J174" s="36"/>
      <c r="K174" s="36"/>
      <c r="L174" s="36"/>
      <c r="M174" s="36"/>
      <c r="N174" s="36"/>
      <c r="O174" s="36"/>
      <c r="P174" s="37"/>
      <c r="Q174" s="55"/>
      <c r="R174" s="56"/>
      <c r="S174" s="56"/>
      <c r="T174" s="56"/>
      <c r="U174" s="57"/>
      <c r="V174" s="42"/>
      <c r="W174" s="111"/>
      <c r="X174" s="112"/>
    </row>
    <row r="175" spans="1:24" x14ac:dyDescent="0.35">
      <c r="A175" s="43"/>
      <c r="B175" s="44"/>
      <c r="C175" s="44" t="s">
        <v>286</v>
      </c>
      <c r="D175" s="44"/>
      <c r="E175" s="45">
        <v>0</v>
      </c>
      <c r="F175" s="45">
        <v>0</v>
      </c>
      <c r="G175" s="45">
        <v>0</v>
      </c>
      <c r="H175" s="45">
        <v>0</v>
      </c>
      <c r="I175" s="45">
        <v>0</v>
      </c>
      <c r="J175" s="45">
        <v>0</v>
      </c>
      <c r="K175" s="45">
        <v>1</v>
      </c>
      <c r="L175" s="45">
        <v>0</v>
      </c>
      <c r="M175" s="45">
        <v>0</v>
      </c>
      <c r="N175" s="45">
        <v>0</v>
      </c>
      <c r="O175" s="45">
        <v>0</v>
      </c>
      <c r="P175" s="46">
        <v>1</v>
      </c>
      <c r="Q175" s="52">
        <f t="shared" ref="Q175:R180" si="62">G175</f>
        <v>0</v>
      </c>
      <c r="R175" s="53">
        <f t="shared" si="62"/>
        <v>0</v>
      </c>
      <c r="S175" s="53">
        <f t="shared" ref="S175:S180" si="63">SUM(I175:K175)</f>
        <v>1</v>
      </c>
      <c r="T175" s="53">
        <f t="shared" ref="T175:T180" si="64">SUM(L175:N175)</f>
        <v>0</v>
      </c>
      <c r="U175" s="54">
        <f t="shared" ref="U175:U180" si="65">SUM(O175:P175)</f>
        <v>1</v>
      </c>
      <c r="V175" s="50">
        <v>2</v>
      </c>
      <c r="W175" s="142" t="s">
        <v>287</v>
      </c>
      <c r="X175" s="143" t="s">
        <v>288</v>
      </c>
    </row>
    <row r="176" spans="1:24" x14ac:dyDescent="0.35">
      <c r="A176" s="43"/>
      <c r="B176" s="44"/>
      <c r="C176" s="44" t="s">
        <v>289</v>
      </c>
      <c r="D176" s="44"/>
      <c r="E176" s="45">
        <v>0</v>
      </c>
      <c r="F176" s="45">
        <v>1</v>
      </c>
      <c r="G176" s="45">
        <v>0</v>
      </c>
      <c r="H176" s="45">
        <v>0</v>
      </c>
      <c r="I176" s="45">
        <v>0</v>
      </c>
      <c r="J176" s="45">
        <v>0</v>
      </c>
      <c r="K176" s="45">
        <v>0</v>
      </c>
      <c r="L176" s="45">
        <v>0</v>
      </c>
      <c r="M176" s="45">
        <v>0</v>
      </c>
      <c r="N176" s="45">
        <v>0</v>
      </c>
      <c r="O176" s="45">
        <v>0</v>
      </c>
      <c r="P176" s="46">
        <v>0</v>
      </c>
      <c r="Q176" s="52">
        <f t="shared" si="62"/>
        <v>0</v>
      </c>
      <c r="R176" s="53">
        <f t="shared" si="62"/>
        <v>0</v>
      </c>
      <c r="S176" s="53">
        <f t="shared" si="63"/>
        <v>0</v>
      </c>
      <c r="T176" s="53">
        <f t="shared" si="64"/>
        <v>0</v>
      </c>
      <c r="U176" s="54">
        <f t="shared" si="65"/>
        <v>0</v>
      </c>
      <c r="V176" s="50">
        <v>1</v>
      </c>
      <c r="W176" s="142"/>
      <c r="X176" s="145"/>
    </row>
    <row r="177" spans="1:24" x14ac:dyDescent="0.35">
      <c r="A177" s="43"/>
      <c r="B177" s="44"/>
      <c r="C177" s="44" t="s">
        <v>290</v>
      </c>
      <c r="D177" s="44"/>
      <c r="E177" s="45">
        <v>0</v>
      </c>
      <c r="F177" s="45">
        <v>0</v>
      </c>
      <c r="G177" s="45">
        <v>0</v>
      </c>
      <c r="H177" s="45">
        <v>0</v>
      </c>
      <c r="I177" s="45">
        <v>0</v>
      </c>
      <c r="J177" s="45">
        <v>0</v>
      </c>
      <c r="K177" s="45">
        <v>0</v>
      </c>
      <c r="L177" s="45">
        <v>0</v>
      </c>
      <c r="M177" s="45">
        <v>0</v>
      </c>
      <c r="N177" s="45">
        <v>0</v>
      </c>
      <c r="O177" s="45">
        <v>0</v>
      </c>
      <c r="P177" s="46">
        <v>1</v>
      </c>
      <c r="Q177" s="52">
        <f t="shared" si="62"/>
        <v>0</v>
      </c>
      <c r="R177" s="53">
        <f t="shared" si="62"/>
        <v>0</v>
      </c>
      <c r="S177" s="53">
        <f t="shared" si="63"/>
        <v>0</v>
      </c>
      <c r="T177" s="53">
        <f t="shared" si="64"/>
        <v>0</v>
      </c>
      <c r="U177" s="54">
        <f t="shared" si="65"/>
        <v>1</v>
      </c>
      <c r="V177" s="50">
        <v>1</v>
      </c>
      <c r="W177" s="142"/>
      <c r="X177" s="145"/>
    </row>
    <row r="178" spans="1:24" x14ac:dyDescent="0.35">
      <c r="A178" s="43"/>
      <c r="B178" s="44"/>
      <c r="C178" s="44" t="s">
        <v>291</v>
      </c>
      <c r="D178" s="44"/>
      <c r="E178" s="45">
        <v>0</v>
      </c>
      <c r="F178" s="45">
        <v>0</v>
      </c>
      <c r="G178" s="45">
        <v>0</v>
      </c>
      <c r="H178" s="45">
        <v>0</v>
      </c>
      <c r="I178" s="45">
        <v>0</v>
      </c>
      <c r="J178" s="45">
        <v>0</v>
      </c>
      <c r="K178" s="45">
        <v>1</v>
      </c>
      <c r="L178" s="45">
        <v>0</v>
      </c>
      <c r="M178" s="45">
        <v>0</v>
      </c>
      <c r="N178" s="45">
        <v>0</v>
      </c>
      <c r="O178" s="45">
        <v>0</v>
      </c>
      <c r="P178" s="46">
        <v>0</v>
      </c>
      <c r="Q178" s="52">
        <f t="shared" si="62"/>
        <v>0</v>
      </c>
      <c r="R178" s="53">
        <f t="shared" si="62"/>
        <v>0</v>
      </c>
      <c r="S178" s="53">
        <f t="shared" si="63"/>
        <v>1</v>
      </c>
      <c r="T178" s="53">
        <f t="shared" si="64"/>
        <v>0</v>
      </c>
      <c r="U178" s="54">
        <f t="shared" si="65"/>
        <v>0</v>
      </c>
      <c r="V178" s="50">
        <v>1</v>
      </c>
      <c r="W178" s="142"/>
      <c r="X178" s="145"/>
    </row>
    <row r="179" spans="1:24" x14ac:dyDescent="0.35">
      <c r="A179" s="43"/>
      <c r="B179" s="44"/>
      <c r="C179" s="44" t="s">
        <v>292</v>
      </c>
      <c r="D179" s="44"/>
      <c r="E179" s="45">
        <v>0</v>
      </c>
      <c r="F179" s="45">
        <v>0</v>
      </c>
      <c r="G179" s="45">
        <v>0</v>
      </c>
      <c r="H179" s="45">
        <v>0</v>
      </c>
      <c r="I179" s="45">
        <v>0</v>
      </c>
      <c r="J179" s="45">
        <v>0</v>
      </c>
      <c r="K179" s="45">
        <v>0</v>
      </c>
      <c r="L179" s="45">
        <v>0</v>
      </c>
      <c r="M179" s="45">
        <v>0</v>
      </c>
      <c r="N179" s="45">
        <v>0</v>
      </c>
      <c r="O179" s="45">
        <v>1</v>
      </c>
      <c r="P179" s="46">
        <v>0</v>
      </c>
      <c r="Q179" s="52">
        <f t="shared" si="62"/>
        <v>0</v>
      </c>
      <c r="R179" s="53">
        <f t="shared" si="62"/>
        <v>0</v>
      </c>
      <c r="S179" s="53">
        <f t="shared" si="63"/>
        <v>0</v>
      </c>
      <c r="T179" s="53">
        <f t="shared" si="64"/>
        <v>0</v>
      </c>
      <c r="U179" s="54">
        <f t="shared" si="65"/>
        <v>1</v>
      </c>
      <c r="V179" s="50">
        <v>1</v>
      </c>
      <c r="W179" s="142"/>
      <c r="X179" s="145"/>
    </row>
    <row r="180" spans="1:24" x14ac:dyDescent="0.35">
      <c r="A180" s="43"/>
      <c r="B180" s="44"/>
      <c r="C180" s="44" t="s">
        <v>293</v>
      </c>
      <c r="D180" s="44"/>
      <c r="E180" s="45">
        <v>0</v>
      </c>
      <c r="F180" s="45">
        <v>0</v>
      </c>
      <c r="G180" s="45">
        <v>0</v>
      </c>
      <c r="H180" s="45">
        <v>0</v>
      </c>
      <c r="I180" s="45">
        <v>0</v>
      </c>
      <c r="J180" s="45">
        <v>0</v>
      </c>
      <c r="K180" s="45">
        <v>0</v>
      </c>
      <c r="L180" s="45">
        <v>0</v>
      </c>
      <c r="M180" s="45">
        <v>0</v>
      </c>
      <c r="N180" s="45">
        <v>0</v>
      </c>
      <c r="O180" s="45">
        <v>1</v>
      </c>
      <c r="P180" s="46">
        <v>0</v>
      </c>
      <c r="Q180" s="52">
        <f t="shared" si="62"/>
        <v>0</v>
      </c>
      <c r="R180" s="53">
        <f t="shared" si="62"/>
        <v>0</v>
      </c>
      <c r="S180" s="53">
        <f t="shared" si="63"/>
        <v>0</v>
      </c>
      <c r="T180" s="53">
        <f t="shared" si="64"/>
        <v>0</v>
      </c>
      <c r="U180" s="54">
        <f t="shared" si="65"/>
        <v>1</v>
      </c>
      <c r="V180" s="50">
        <v>1</v>
      </c>
      <c r="W180" s="142"/>
      <c r="X180" s="145"/>
    </row>
    <row r="181" spans="1:24" x14ac:dyDescent="0.35">
      <c r="A181" s="34"/>
      <c r="B181" s="35" t="s">
        <v>294</v>
      </c>
      <c r="C181" s="35"/>
      <c r="D181" s="35"/>
      <c r="E181" s="36"/>
      <c r="F181" s="36"/>
      <c r="G181" s="36"/>
      <c r="H181" s="36"/>
      <c r="I181" s="36"/>
      <c r="J181" s="36"/>
      <c r="K181" s="36"/>
      <c r="L181" s="36"/>
      <c r="M181" s="36"/>
      <c r="N181" s="36"/>
      <c r="O181" s="36"/>
      <c r="P181" s="37"/>
      <c r="Q181" s="55"/>
      <c r="R181" s="56"/>
      <c r="S181" s="56"/>
      <c r="T181" s="56"/>
      <c r="U181" s="57"/>
      <c r="V181" s="42"/>
      <c r="W181" s="111"/>
      <c r="X181" s="112"/>
    </row>
    <row r="182" spans="1:24" x14ac:dyDescent="0.35">
      <c r="A182" s="43"/>
      <c r="B182" s="44"/>
      <c r="C182" s="44" t="s">
        <v>295</v>
      </c>
      <c r="D182" s="44"/>
      <c r="E182" s="45">
        <v>0</v>
      </c>
      <c r="F182" s="45">
        <v>0</v>
      </c>
      <c r="G182" s="45">
        <v>0</v>
      </c>
      <c r="H182" s="45">
        <v>0</v>
      </c>
      <c r="I182" s="45">
        <v>0</v>
      </c>
      <c r="J182" s="45">
        <v>0</v>
      </c>
      <c r="K182" s="45">
        <v>1</v>
      </c>
      <c r="L182" s="45">
        <v>0</v>
      </c>
      <c r="M182" s="45">
        <v>0</v>
      </c>
      <c r="N182" s="45">
        <v>1</v>
      </c>
      <c r="O182" s="45">
        <v>1</v>
      </c>
      <c r="P182" s="46">
        <v>1</v>
      </c>
      <c r="Q182" s="52">
        <f t="shared" ref="Q182:R189" si="66">G182</f>
        <v>0</v>
      </c>
      <c r="R182" s="53">
        <f t="shared" si="66"/>
        <v>0</v>
      </c>
      <c r="S182" s="53">
        <f t="shared" ref="S182:S189" si="67">SUM(I182:K182)</f>
        <v>1</v>
      </c>
      <c r="T182" s="53">
        <f t="shared" ref="T182:T189" si="68">SUM(L182:N182)</f>
        <v>1</v>
      </c>
      <c r="U182" s="54">
        <f t="shared" ref="U182:U189" si="69">SUM(O182:P182)</f>
        <v>2</v>
      </c>
      <c r="V182" s="50">
        <v>4</v>
      </c>
      <c r="W182" s="142" t="s">
        <v>296</v>
      </c>
      <c r="X182" s="143" t="s">
        <v>297</v>
      </c>
    </row>
    <row r="183" spans="1:24" x14ac:dyDescent="0.35">
      <c r="A183" s="43"/>
      <c r="B183" s="44"/>
      <c r="C183" s="44" t="s">
        <v>298</v>
      </c>
      <c r="D183" s="44"/>
      <c r="E183" s="45">
        <v>0</v>
      </c>
      <c r="F183" s="45">
        <v>1</v>
      </c>
      <c r="G183" s="45">
        <v>0</v>
      </c>
      <c r="H183" s="45">
        <v>0</v>
      </c>
      <c r="I183" s="45">
        <v>0</v>
      </c>
      <c r="J183" s="45">
        <v>0</v>
      </c>
      <c r="K183" s="45">
        <v>0</v>
      </c>
      <c r="L183" s="45">
        <v>0</v>
      </c>
      <c r="M183" s="45">
        <v>0</v>
      </c>
      <c r="N183" s="45">
        <v>0</v>
      </c>
      <c r="O183" s="45">
        <v>0</v>
      </c>
      <c r="P183" s="46">
        <v>1</v>
      </c>
      <c r="Q183" s="52">
        <f t="shared" si="66"/>
        <v>0</v>
      </c>
      <c r="R183" s="53">
        <f t="shared" si="66"/>
        <v>0</v>
      </c>
      <c r="S183" s="53">
        <f t="shared" si="67"/>
        <v>0</v>
      </c>
      <c r="T183" s="53">
        <f t="shared" si="68"/>
        <v>0</v>
      </c>
      <c r="U183" s="54">
        <f t="shared" si="69"/>
        <v>1</v>
      </c>
      <c r="V183" s="50">
        <v>2</v>
      </c>
      <c r="W183" s="146"/>
      <c r="X183" s="145"/>
    </row>
    <row r="184" spans="1:24" x14ac:dyDescent="0.35">
      <c r="A184" s="43"/>
      <c r="B184" s="44"/>
      <c r="C184" s="44" t="s">
        <v>299</v>
      </c>
      <c r="D184" s="44"/>
      <c r="E184" s="45">
        <v>0</v>
      </c>
      <c r="F184" s="45">
        <v>0</v>
      </c>
      <c r="G184" s="45">
        <v>0</v>
      </c>
      <c r="H184" s="45">
        <v>0</v>
      </c>
      <c r="I184" s="45">
        <v>0</v>
      </c>
      <c r="J184" s="45">
        <v>0</v>
      </c>
      <c r="K184" s="45">
        <v>0</v>
      </c>
      <c r="L184" s="45">
        <v>0</v>
      </c>
      <c r="M184" s="45">
        <v>0</v>
      </c>
      <c r="N184" s="45">
        <v>0</v>
      </c>
      <c r="O184" s="45">
        <v>1</v>
      </c>
      <c r="P184" s="46">
        <v>1</v>
      </c>
      <c r="Q184" s="52">
        <f t="shared" si="66"/>
        <v>0</v>
      </c>
      <c r="R184" s="53">
        <f t="shared" si="66"/>
        <v>0</v>
      </c>
      <c r="S184" s="53">
        <f t="shared" si="67"/>
        <v>0</v>
      </c>
      <c r="T184" s="53">
        <f t="shared" si="68"/>
        <v>0</v>
      </c>
      <c r="U184" s="54">
        <f t="shared" si="69"/>
        <v>2</v>
      </c>
      <c r="V184" s="50">
        <v>2</v>
      </c>
      <c r="W184" s="146"/>
      <c r="X184" s="145"/>
    </row>
    <row r="185" spans="1:24" x14ac:dyDescent="0.35">
      <c r="A185" s="43"/>
      <c r="B185" s="44"/>
      <c r="C185" s="44" t="s">
        <v>300</v>
      </c>
      <c r="D185" s="44"/>
      <c r="E185" s="45">
        <v>0</v>
      </c>
      <c r="F185" s="45">
        <v>0</v>
      </c>
      <c r="G185" s="45">
        <v>0</v>
      </c>
      <c r="H185" s="45">
        <v>0</v>
      </c>
      <c r="I185" s="45">
        <v>0</v>
      </c>
      <c r="J185" s="45">
        <v>1</v>
      </c>
      <c r="K185" s="45">
        <v>0</v>
      </c>
      <c r="L185" s="45">
        <v>0</v>
      </c>
      <c r="M185" s="45">
        <v>1</v>
      </c>
      <c r="N185" s="45">
        <v>0</v>
      </c>
      <c r="O185" s="45">
        <v>0</v>
      </c>
      <c r="P185" s="46">
        <v>0</v>
      </c>
      <c r="Q185" s="52">
        <f t="shared" si="66"/>
        <v>0</v>
      </c>
      <c r="R185" s="53">
        <f t="shared" si="66"/>
        <v>0</v>
      </c>
      <c r="S185" s="53">
        <f t="shared" si="67"/>
        <v>1</v>
      </c>
      <c r="T185" s="53">
        <f t="shared" si="68"/>
        <v>1</v>
      </c>
      <c r="U185" s="54">
        <f t="shared" si="69"/>
        <v>0</v>
      </c>
      <c r="V185" s="50">
        <v>2</v>
      </c>
      <c r="W185" s="146"/>
      <c r="X185" s="145"/>
    </row>
    <row r="186" spans="1:24" x14ac:dyDescent="0.35">
      <c r="A186" s="43"/>
      <c r="B186" s="44"/>
      <c r="C186" s="44" t="s">
        <v>301</v>
      </c>
      <c r="D186" s="44"/>
      <c r="E186" s="45">
        <v>0</v>
      </c>
      <c r="F186" s="45">
        <v>0</v>
      </c>
      <c r="G186" s="45">
        <v>0</v>
      </c>
      <c r="H186" s="45">
        <v>0</v>
      </c>
      <c r="I186" s="45">
        <v>0</v>
      </c>
      <c r="J186" s="45">
        <v>0</v>
      </c>
      <c r="K186" s="45">
        <v>0</v>
      </c>
      <c r="L186" s="45">
        <v>0</v>
      </c>
      <c r="M186" s="45">
        <v>0</v>
      </c>
      <c r="N186" s="45">
        <v>0</v>
      </c>
      <c r="O186" s="45">
        <v>0</v>
      </c>
      <c r="P186" s="46">
        <v>1</v>
      </c>
      <c r="Q186" s="52">
        <f t="shared" si="66"/>
        <v>0</v>
      </c>
      <c r="R186" s="53">
        <f t="shared" si="66"/>
        <v>0</v>
      </c>
      <c r="S186" s="53">
        <f t="shared" si="67"/>
        <v>0</v>
      </c>
      <c r="T186" s="53">
        <f t="shared" si="68"/>
        <v>0</v>
      </c>
      <c r="U186" s="54">
        <f t="shared" si="69"/>
        <v>1</v>
      </c>
      <c r="V186" s="50">
        <v>1</v>
      </c>
      <c r="W186" s="146"/>
      <c r="X186" s="145"/>
    </row>
    <row r="187" spans="1:24" x14ac:dyDescent="0.35">
      <c r="A187" s="43"/>
      <c r="B187" s="44"/>
      <c r="C187" s="44" t="s">
        <v>302</v>
      </c>
      <c r="D187" s="44"/>
      <c r="E187" s="45">
        <v>0</v>
      </c>
      <c r="F187" s="45">
        <v>0</v>
      </c>
      <c r="G187" s="45">
        <v>0</v>
      </c>
      <c r="H187" s="45">
        <v>0</v>
      </c>
      <c r="I187" s="45">
        <v>0</v>
      </c>
      <c r="J187" s="45">
        <v>0</v>
      </c>
      <c r="K187" s="45">
        <v>0</v>
      </c>
      <c r="L187" s="45">
        <v>0</v>
      </c>
      <c r="M187" s="45">
        <v>1</v>
      </c>
      <c r="N187" s="45">
        <v>0</v>
      </c>
      <c r="O187" s="45">
        <v>0</v>
      </c>
      <c r="P187" s="46">
        <v>0</v>
      </c>
      <c r="Q187" s="52">
        <f t="shared" si="66"/>
        <v>0</v>
      </c>
      <c r="R187" s="53">
        <f t="shared" si="66"/>
        <v>0</v>
      </c>
      <c r="S187" s="53">
        <f t="shared" si="67"/>
        <v>0</v>
      </c>
      <c r="T187" s="53">
        <f t="shared" si="68"/>
        <v>1</v>
      </c>
      <c r="U187" s="54">
        <f t="shared" si="69"/>
        <v>0</v>
      </c>
      <c r="V187" s="50">
        <v>1</v>
      </c>
      <c r="W187" s="146"/>
      <c r="X187" s="145"/>
    </row>
    <row r="188" spans="1:24" x14ac:dyDescent="0.35">
      <c r="A188" s="43"/>
      <c r="B188" s="44"/>
      <c r="C188" s="44" t="s">
        <v>303</v>
      </c>
      <c r="D188" s="44"/>
      <c r="E188" s="45">
        <v>0</v>
      </c>
      <c r="F188" s="45">
        <v>0</v>
      </c>
      <c r="G188" s="45">
        <v>0</v>
      </c>
      <c r="H188" s="45">
        <v>1</v>
      </c>
      <c r="I188" s="45">
        <v>0</v>
      </c>
      <c r="J188" s="45">
        <v>0</v>
      </c>
      <c r="K188" s="45">
        <v>0</v>
      </c>
      <c r="L188" s="45">
        <v>0</v>
      </c>
      <c r="M188" s="45">
        <v>0</v>
      </c>
      <c r="N188" s="45">
        <v>0</v>
      </c>
      <c r="O188" s="45">
        <v>0</v>
      </c>
      <c r="P188" s="46">
        <v>0</v>
      </c>
      <c r="Q188" s="52">
        <f t="shared" si="66"/>
        <v>0</v>
      </c>
      <c r="R188" s="53">
        <f t="shared" si="66"/>
        <v>1</v>
      </c>
      <c r="S188" s="53">
        <f t="shared" si="67"/>
        <v>0</v>
      </c>
      <c r="T188" s="53">
        <f t="shared" si="68"/>
        <v>0</v>
      </c>
      <c r="U188" s="54">
        <f t="shared" si="69"/>
        <v>0</v>
      </c>
      <c r="V188" s="50">
        <v>1</v>
      </c>
      <c r="W188" s="146"/>
      <c r="X188" s="145"/>
    </row>
    <row r="189" spans="1:24" x14ac:dyDescent="0.35">
      <c r="A189" s="43"/>
      <c r="B189" s="44"/>
      <c r="C189" s="44" t="s">
        <v>304</v>
      </c>
      <c r="D189" s="44"/>
      <c r="E189" s="45">
        <v>0</v>
      </c>
      <c r="F189" s="45">
        <v>0</v>
      </c>
      <c r="G189" s="45">
        <v>0</v>
      </c>
      <c r="H189" s="45">
        <v>0</v>
      </c>
      <c r="I189" s="45">
        <v>0</v>
      </c>
      <c r="J189" s="45">
        <v>0</v>
      </c>
      <c r="K189" s="45">
        <v>1</v>
      </c>
      <c r="L189" s="45">
        <v>0</v>
      </c>
      <c r="M189" s="45">
        <v>0</v>
      </c>
      <c r="N189" s="45">
        <v>0</v>
      </c>
      <c r="O189" s="45">
        <v>0</v>
      </c>
      <c r="P189" s="46">
        <v>0</v>
      </c>
      <c r="Q189" s="52">
        <f t="shared" si="66"/>
        <v>0</v>
      </c>
      <c r="R189" s="53">
        <f t="shared" si="66"/>
        <v>0</v>
      </c>
      <c r="S189" s="53">
        <f t="shared" si="67"/>
        <v>1</v>
      </c>
      <c r="T189" s="53">
        <f t="shared" si="68"/>
        <v>0</v>
      </c>
      <c r="U189" s="54">
        <f t="shared" si="69"/>
        <v>0</v>
      </c>
      <c r="V189" s="50">
        <v>1</v>
      </c>
      <c r="W189" s="146"/>
      <c r="X189" s="145"/>
    </row>
    <row r="190" spans="1:24" x14ac:dyDescent="0.35">
      <c r="A190" s="34"/>
      <c r="B190" s="35" t="s">
        <v>305</v>
      </c>
      <c r="C190" s="35"/>
      <c r="D190" s="35"/>
      <c r="E190" s="36"/>
      <c r="F190" s="36"/>
      <c r="G190" s="36"/>
      <c r="H190" s="36"/>
      <c r="I190" s="36"/>
      <c r="J190" s="36"/>
      <c r="K190" s="36"/>
      <c r="L190" s="36"/>
      <c r="M190" s="36"/>
      <c r="N190" s="36"/>
      <c r="O190" s="36"/>
      <c r="P190" s="37"/>
      <c r="Q190" s="55"/>
      <c r="R190" s="56"/>
      <c r="S190" s="56"/>
      <c r="T190" s="56"/>
      <c r="U190" s="57"/>
      <c r="V190" s="42"/>
      <c r="W190" s="111"/>
      <c r="X190" s="112"/>
    </row>
    <row r="191" spans="1:24" x14ac:dyDescent="0.35">
      <c r="A191" s="43"/>
      <c r="B191" s="44"/>
      <c r="C191" s="44" t="s">
        <v>306</v>
      </c>
      <c r="D191" s="44"/>
      <c r="E191" s="45">
        <v>0</v>
      </c>
      <c r="F191" s="45">
        <v>0</v>
      </c>
      <c r="G191" s="45">
        <v>0</v>
      </c>
      <c r="H191" s="45">
        <v>1</v>
      </c>
      <c r="I191" s="45">
        <v>0</v>
      </c>
      <c r="J191" s="45">
        <v>0</v>
      </c>
      <c r="K191" s="45">
        <v>1</v>
      </c>
      <c r="L191" s="45">
        <v>0</v>
      </c>
      <c r="M191" s="45">
        <v>0</v>
      </c>
      <c r="N191" s="45">
        <v>0</v>
      </c>
      <c r="O191" s="45">
        <v>0</v>
      </c>
      <c r="P191" s="46">
        <v>0</v>
      </c>
      <c r="Q191" s="52">
        <f t="shared" ref="Q191:R193" si="70">G191</f>
        <v>0</v>
      </c>
      <c r="R191" s="53">
        <f t="shared" si="70"/>
        <v>1</v>
      </c>
      <c r="S191" s="53">
        <f>SUM(I191:K191)</f>
        <v>1</v>
      </c>
      <c r="T191" s="53">
        <f>SUM(L191:N191)</f>
        <v>0</v>
      </c>
      <c r="U191" s="54">
        <f>SUM(O191:P191)</f>
        <v>0</v>
      </c>
      <c r="V191" s="50">
        <v>2</v>
      </c>
      <c r="W191" s="142" t="s">
        <v>307</v>
      </c>
      <c r="X191" s="143" t="s">
        <v>308</v>
      </c>
    </row>
    <row r="192" spans="1:24" x14ac:dyDescent="0.35">
      <c r="A192" s="43"/>
      <c r="B192" s="44"/>
      <c r="C192" s="44" t="s">
        <v>309</v>
      </c>
      <c r="D192" s="44"/>
      <c r="E192" s="45">
        <v>0</v>
      </c>
      <c r="F192" s="45">
        <v>0</v>
      </c>
      <c r="G192" s="45">
        <v>0</v>
      </c>
      <c r="H192" s="45">
        <v>1</v>
      </c>
      <c r="I192" s="45">
        <v>0</v>
      </c>
      <c r="J192" s="45">
        <v>0</v>
      </c>
      <c r="K192" s="45">
        <v>0</v>
      </c>
      <c r="L192" s="45">
        <v>1</v>
      </c>
      <c r="M192" s="45">
        <v>0</v>
      </c>
      <c r="N192" s="45">
        <v>0</v>
      </c>
      <c r="O192" s="45">
        <v>0</v>
      </c>
      <c r="P192" s="46">
        <v>0</v>
      </c>
      <c r="Q192" s="52">
        <f t="shared" si="70"/>
        <v>0</v>
      </c>
      <c r="R192" s="53">
        <f t="shared" si="70"/>
        <v>1</v>
      </c>
      <c r="S192" s="53">
        <f>SUM(I192:K192)</f>
        <v>0</v>
      </c>
      <c r="T192" s="53">
        <f>SUM(L192:N192)</f>
        <v>1</v>
      </c>
      <c r="U192" s="54">
        <f>SUM(O192:P192)</f>
        <v>0</v>
      </c>
      <c r="V192" s="50">
        <v>2</v>
      </c>
      <c r="W192" s="146"/>
      <c r="X192" s="145"/>
    </row>
    <row r="193" spans="1:24" x14ac:dyDescent="0.35">
      <c r="A193" s="43"/>
      <c r="B193" s="44"/>
      <c r="C193" s="44" t="s">
        <v>151</v>
      </c>
      <c r="D193" s="44"/>
      <c r="E193" s="45">
        <v>0</v>
      </c>
      <c r="F193" s="45">
        <v>0</v>
      </c>
      <c r="G193" s="45">
        <v>0</v>
      </c>
      <c r="H193" s="45">
        <v>0</v>
      </c>
      <c r="I193" s="45">
        <v>1</v>
      </c>
      <c r="J193" s="45">
        <v>0</v>
      </c>
      <c r="K193" s="45">
        <v>0</v>
      </c>
      <c r="L193" s="45">
        <v>0</v>
      </c>
      <c r="M193" s="45">
        <v>0</v>
      </c>
      <c r="N193" s="45">
        <v>0</v>
      </c>
      <c r="O193" s="45">
        <v>0</v>
      </c>
      <c r="P193" s="46">
        <v>0</v>
      </c>
      <c r="Q193" s="52">
        <f t="shared" si="70"/>
        <v>0</v>
      </c>
      <c r="R193" s="53">
        <f t="shared" si="70"/>
        <v>0</v>
      </c>
      <c r="S193" s="53">
        <f>SUM(I193:K193)</f>
        <v>1</v>
      </c>
      <c r="T193" s="53">
        <f>SUM(L193:N193)</f>
        <v>0</v>
      </c>
      <c r="U193" s="54">
        <f>SUM(O193:P193)</f>
        <v>0</v>
      </c>
      <c r="V193" s="50">
        <v>1</v>
      </c>
      <c r="W193" s="146"/>
      <c r="X193" s="145"/>
    </row>
    <row r="194" spans="1:24" x14ac:dyDescent="0.35">
      <c r="A194" s="34"/>
      <c r="B194" s="35" t="s">
        <v>310</v>
      </c>
      <c r="C194" s="35"/>
      <c r="D194" s="35"/>
      <c r="E194" s="36"/>
      <c r="F194" s="36"/>
      <c r="G194" s="36"/>
      <c r="H194" s="36"/>
      <c r="I194" s="36"/>
      <c r="J194" s="36"/>
      <c r="K194" s="36"/>
      <c r="L194" s="36"/>
      <c r="M194" s="36"/>
      <c r="N194" s="36"/>
      <c r="O194" s="36"/>
      <c r="P194" s="37"/>
      <c r="Q194" s="55"/>
      <c r="R194" s="56"/>
      <c r="S194" s="56"/>
      <c r="T194" s="56"/>
      <c r="U194" s="57"/>
      <c r="V194" s="42"/>
      <c r="W194" s="111"/>
      <c r="X194" s="112"/>
    </row>
    <row r="195" spans="1:24" x14ac:dyDescent="0.35">
      <c r="A195" s="43"/>
      <c r="B195" s="44"/>
      <c r="C195" s="44" t="s">
        <v>311</v>
      </c>
      <c r="D195" s="44"/>
      <c r="E195" s="45"/>
      <c r="F195" s="45"/>
      <c r="G195" s="45"/>
      <c r="H195" s="45"/>
      <c r="I195" s="45"/>
      <c r="J195" s="45"/>
      <c r="K195" s="45"/>
      <c r="L195" s="45"/>
      <c r="M195" s="45"/>
      <c r="N195" s="45"/>
      <c r="O195" s="45"/>
      <c r="P195" s="46"/>
      <c r="Q195" s="52"/>
      <c r="R195" s="53"/>
      <c r="S195" s="53"/>
      <c r="T195" s="53"/>
      <c r="U195" s="54"/>
      <c r="V195" s="50"/>
      <c r="W195" s="142" t="s">
        <v>312</v>
      </c>
      <c r="X195" s="143" t="s">
        <v>313</v>
      </c>
    </row>
    <row r="196" spans="1:24" x14ac:dyDescent="0.35">
      <c r="A196" s="43"/>
      <c r="B196" s="44"/>
      <c r="C196" s="44"/>
      <c r="D196" s="51" t="s">
        <v>314</v>
      </c>
      <c r="E196" s="45">
        <v>0</v>
      </c>
      <c r="F196" s="45">
        <v>0</v>
      </c>
      <c r="G196" s="45">
        <v>1</v>
      </c>
      <c r="H196" s="45">
        <v>0</v>
      </c>
      <c r="I196" s="45">
        <v>1</v>
      </c>
      <c r="J196" s="45">
        <v>0</v>
      </c>
      <c r="K196" s="45">
        <v>0</v>
      </c>
      <c r="L196" s="45">
        <v>1</v>
      </c>
      <c r="M196" s="45">
        <v>0</v>
      </c>
      <c r="N196" s="45">
        <v>1</v>
      </c>
      <c r="O196" s="45">
        <v>0</v>
      </c>
      <c r="P196" s="46">
        <v>0</v>
      </c>
      <c r="Q196" s="52">
        <f t="shared" ref="Q196:R204" si="71">G196</f>
        <v>1</v>
      </c>
      <c r="R196" s="53">
        <f t="shared" si="71"/>
        <v>0</v>
      </c>
      <c r="S196" s="53">
        <f t="shared" ref="S196:S204" si="72">SUM(I196:K196)</f>
        <v>1</v>
      </c>
      <c r="T196" s="53">
        <f t="shared" ref="T196:T204" si="73">SUM(L196:N196)</f>
        <v>2</v>
      </c>
      <c r="U196" s="54">
        <f t="shared" ref="U196:U204" si="74">SUM(O196:P196)</f>
        <v>0</v>
      </c>
      <c r="V196" s="50">
        <v>4</v>
      </c>
      <c r="W196" s="146"/>
      <c r="X196" s="145"/>
    </row>
    <row r="197" spans="1:24" x14ac:dyDescent="0.35">
      <c r="A197" s="43"/>
      <c r="B197" s="44"/>
      <c r="C197" s="44"/>
      <c r="D197" s="51" t="s">
        <v>315</v>
      </c>
      <c r="E197" s="45">
        <v>0</v>
      </c>
      <c r="F197" s="45">
        <v>0</v>
      </c>
      <c r="G197" s="45">
        <v>1</v>
      </c>
      <c r="H197" s="45">
        <v>0</v>
      </c>
      <c r="I197" s="45">
        <v>1</v>
      </c>
      <c r="J197" s="45">
        <v>1</v>
      </c>
      <c r="K197" s="45">
        <v>0</v>
      </c>
      <c r="L197" s="45">
        <v>1</v>
      </c>
      <c r="M197" s="45">
        <v>0</v>
      </c>
      <c r="N197" s="45">
        <v>0</v>
      </c>
      <c r="O197" s="45">
        <v>0</v>
      </c>
      <c r="P197" s="46">
        <v>0</v>
      </c>
      <c r="Q197" s="52">
        <f t="shared" si="71"/>
        <v>1</v>
      </c>
      <c r="R197" s="53">
        <f t="shared" si="71"/>
        <v>0</v>
      </c>
      <c r="S197" s="53">
        <f t="shared" si="72"/>
        <v>2</v>
      </c>
      <c r="T197" s="53">
        <f t="shared" si="73"/>
        <v>1</v>
      </c>
      <c r="U197" s="54">
        <f t="shared" si="74"/>
        <v>0</v>
      </c>
      <c r="V197" s="50">
        <v>4</v>
      </c>
      <c r="W197" s="146"/>
      <c r="X197" s="145"/>
    </row>
    <row r="198" spans="1:24" x14ac:dyDescent="0.35">
      <c r="A198" s="43"/>
      <c r="B198" s="44"/>
      <c r="C198" s="44"/>
      <c r="D198" s="51" t="s">
        <v>316</v>
      </c>
      <c r="E198" s="45">
        <v>0</v>
      </c>
      <c r="F198" s="45">
        <v>0</v>
      </c>
      <c r="G198" s="45">
        <v>1</v>
      </c>
      <c r="H198" s="45">
        <v>0</v>
      </c>
      <c r="I198" s="45">
        <v>0</v>
      </c>
      <c r="J198" s="45">
        <v>0</v>
      </c>
      <c r="K198" s="45">
        <v>0</v>
      </c>
      <c r="L198" s="45">
        <v>1</v>
      </c>
      <c r="M198" s="45">
        <v>1</v>
      </c>
      <c r="N198" s="45">
        <v>0</v>
      </c>
      <c r="O198" s="45">
        <v>0</v>
      </c>
      <c r="P198" s="46">
        <v>0</v>
      </c>
      <c r="Q198" s="52">
        <f t="shared" si="71"/>
        <v>1</v>
      </c>
      <c r="R198" s="53">
        <f t="shared" si="71"/>
        <v>0</v>
      </c>
      <c r="S198" s="53">
        <f t="shared" si="72"/>
        <v>0</v>
      </c>
      <c r="T198" s="53">
        <f t="shared" si="73"/>
        <v>2</v>
      </c>
      <c r="U198" s="54">
        <f t="shared" si="74"/>
        <v>0</v>
      </c>
      <c r="V198" s="50">
        <v>3</v>
      </c>
      <c r="W198" s="146"/>
      <c r="X198" s="145"/>
    </row>
    <row r="199" spans="1:24" x14ac:dyDescent="0.35">
      <c r="A199" s="43"/>
      <c r="B199" s="44"/>
      <c r="C199" s="44"/>
      <c r="D199" s="51" t="s">
        <v>317</v>
      </c>
      <c r="E199" s="45">
        <v>1</v>
      </c>
      <c r="F199" s="45">
        <v>0</v>
      </c>
      <c r="G199" s="45">
        <v>0</v>
      </c>
      <c r="H199" s="45">
        <v>0</v>
      </c>
      <c r="I199" s="45">
        <v>0</v>
      </c>
      <c r="J199" s="45">
        <v>0</v>
      </c>
      <c r="K199" s="45">
        <v>0</v>
      </c>
      <c r="L199" s="45">
        <v>0</v>
      </c>
      <c r="M199" s="45">
        <v>0</v>
      </c>
      <c r="N199" s="45">
        <v>1</v>
      </c>
      <c r="O199" s="45">
        <v>0</v>
      </c>
      <c r="P199" s="46">
        <v>0</v>
      </c>
      <c r="Q199" s="52">
        <f t="shared" si="71"/>
        <v>0</v>
      </c>
      <c r="R199" s="53">
        <f t="shared" si="71"/>
        <v>0</v>
      </c>
      <c r="S199" s="53">
        <f t="shared" si="72"/>
        <v>0</v>
      </c>
      <c r="T199" s="53">
        <f t="shared" si="73"/>
        <v>1</v>
      </c>
      <c r="U199" s="54">
        <f t="shared" si="74"/>
        <v>0</v>
      </c>
      <c r="V199" s="50">
        <v>2</v>
      </c>
      <c r="W199" s="146"/>
      <c r="X199" s="145"/>
    </row>
    <row r="200" spans="1:24" x14ac:dyDescent="0.35">
      <c r="A200" s="43"/>
      <c r="B200" s="44"/>
      <c r="C200" s="44"/>
      <c r="D200" s="51" t="s">
        <v>318</v>
      </c>
      <c r="E200" s="45">
        <v>0</v>
      </c>
      <c r="F200" s="45">
        <v>0</v>
      </c>
      <c r="G200" s="45">
        <v>1</v>
      </c>
      <c r="H200" s="45">
        <v>0</v>
      </c>
      <c r="I200" s="45">
        <v>0</v>
      </c>
      <c r="J200" s="45">
        <v>0</v>
      </c>
      <c r="K200" s="45">
        <v>0</v>
      </c>
      <c r="L200" s="45">
        <v>0</v>
      </c>
      <c r="M200" s="45">
        <v>0</v>
      </c>
      <c r="N200" s="45">
        <v>0</v>
      </c>
      <c r="O200" s="45">
        <v>0</v>
      </c>
      <c r="P200" s="46">
        <v>0</v>
      </c>
      <c r="Q200" s="52">
        <f t="shared" si="71"/>
        <v>1</v>
      </c>
      <c r="R200" s="53">
        <f t="shared" si="71"/>
        <v>0</v>
      </c>
      <c r="S200" s="53">
        <f t="shared" si="72"/>
        <v>0</v>
      </c>
      <c r="T200" s="53">
        <f t="shared" si="73"/>
        <v>0</v>
      </c>
      <c r="U200" s="54">
        <f t="shared" si="74"/>
        <v>0</v>
      </c>
      <c r="V200" s="50">
        <v>1</v>
      </c>
      <c r="W200" s="146"/>
      <c r="X200" s="145"/>
    </row>
    <row r="201" spans="1:24" x14ac:dyDescent="0.35">
      <c r="A201" s="43"/>
      <c r="B201" s="44"/>
      <c r="C201" s="44"/>
      <c r="D201" s="51" t="s">
        <v>319</v>
      </c>
      <c r="E201" s="45">
        <v>0</v>
      </c>
      <c r="F201" s="45">
        <v>0</v>
      </c>
      <c r="G201" s="45">
        <v>0</v>
      </c>
      <c r="H201" s="45">
        <v>0</v>
      </c>
      <c r="I201" s="45">
        <v>0</v>
      </c>
      <c r="J201" s="45">
        <v>0</v>
      </c>
      <c r="K201" s="45">
        <v>1</v>
      </c>
      <c r="L201" s="45">
        <v>0</v>
      </c>
      <c r="M201" s="45">
        <v>0</v>
      </c>
      <c r="N201" s="45">
        <v>0</v>
      </c>
      <c r="O201" s="45">
        <v>0</v>
      </c>
      <c r="P201" s="46">
        <v>0</v>
      </c>
      <c r="Q201" s="52">
        <f t="shared" si="71"/>
        <v>0</v>
      </c>
      <c r="R201" s="53">
        <f t="shared" si="71"/>
        <v>0</v>
      </c>
      <c r="S201" s="53">
        <f t="shared" si="72"/>
        <v>1</v>
      </c>
      <c r="T201" s="53">
        <f t="shared" si="73"/>
        <v>0</v>
      </c>
      <c r="U201" s="54">
        <f t="shared" si="74"/>
        <v>0</v>
      </c>
      <c r="V201" s="50">
        <v>1</v>
      </c>
      <c r="W201" s="146"/>
      <c r="X201" s="145"/>
    </row>
    <row r="202" spans="1:24" x14ac:dyDescent="0.35">
      <c r="A202" s="43"/>
      <c r="B202" s="44"/>
      <c r="C202" s="44"/>
      <c r="D202" s="51" t="s">
        <v>320</v>
      </c>
      <c r="E202" s="45">
        <v>0</v>
      </c>
      <c r="F202" s="45">
        <v>0</v>
      </c>
      <c r="G202" s="45">
        <v>0</v>
      </c>
      <c r="H202" s="45">
        <v>0</v>
      </c>
      <c r="I202" s="45">
        <v>0</v>
      </c>
      <c r="J202" s="45">
        <v>0</v>
      </c>
      <c r="K202" s="45">
        <v>0</v>
      </c>
      <c r="L202" s="45">
        <v>0</v>
      </c>
      <c r="M202" s="45">
        <v>0</v>
      </c>
      <c r="N202" s="45">
        <v>0</v>
      </c>
      <c r="O202" s="45">
        <v>1</v>
      </c>
      <c r="P202" s="46">
        <v>0</v>
      </c>
      <c r="Q202" s="52">
        <f t="shared" si="71"/>
        <v>0</v>
      </c>
      <c r="R202" s="53">
        <f t="shared" si="71"/>
        <v>0</v>
      </c>
      <c r="S202" s="53">
        <f t="shared" si="72"/>
        <v>0</v>
      </c>
      <c r="T202" s="53">
        <f t="shared" si="73"/>
        <v>0</v>
      </c>
      <c r="U202" s="54">
        <f t="shared" si="74"/>
        <v>1</v>
      </c>
      <c r="V202" s="50">
        <v>1</v>
      </c>
      <c r="W202" s="146"/>
      <c r="X202" s="145"/>
    </row>
    <row r="203" spans="1:24" x14ac:dyDescent="0.35">
      <c r="A203" s="43"/>
      <c r="B203" s="44"/>
      <c r="C203" s="44"/>
      <c r="D203" s="51" t="s">
        <v>321</v>
      </c>
      <c r="E203" s="45">
        <v>0</v>
      </c>
      <c r="F203" s="45">
        <v>0</v>
      </c>
      <c r="G203" s="45">
        <v>0</v>
      </c>
      <c r="H203" s="45">
        <v>0</v>
      </c>
      <c r="I203" s="45">
        <v>0</v>
      </c>
      <c r="J203" s="45">
        <v>1</v>
      </c>
      <c r="K203" s="45">
        <v>0</v>
      </c>
      <c r="L203" s="45">
        <v>0</v>
      </c>
      <c r="M203" s="45">
        <v>0</v>
      </c>
      <c r="N203" s="45">
        <v>0</v>
      </c>
      <c r="O203" s="45">
        <v>0</v>
      </c>
      <c r="P203" s="46">
        <v>0</v>
      </c>
      <c r="Q203" s="52">
        <f t="shared" si="71"/>
        <v>0</v>
      </c>
      <c r="R203" s="53">
        <f t="shared" si="71"/>
        <v>0</v>
      </c>
      <c r="S203" s="53">
        <f t="shared" si="72"/>
        <v>1</v>
      </c>
      <c r="T203" s="53">
        <f t="shared" si="73"/>
        <v>0</v>
      </c>
      <c r="U203" s="54">
        <f t="shared" si="74"/>
        <v>0</v>
      </c>
      <c r="V203" s="50">
        <v>1</v>
      </c>
      <c r="W203" s="146"/>
      <c r="X203" s="145"/>
    </row>
    <row r="204" spans="1:24" x14ac:dyDescent="0.35">
      <c r="A204" s="43"/>
      <c r="B204" s="44"/>
      <c r="C204" s="44"/>
      <c r="D204" s="51" t="s">
        <v>322</v>
      </c>
      <c r="E204" s="45">
        <v>0</v>
      </c>
      <c r="F204" s="45">
        <v>0</v>
      </c>
      <c r="G204" s="45">
        <v>0</v>
      </c>
      <c r="H204" s="45">
        <v>0</v>
      </c>
      <c r="I204" s="45">
        <v>0</v>
      </c>
      <c r="J204" s="45">
        <v>0</v>
      </c>
      <c r="K204" s="45">
        <v>1</v>
      </c>
      <c r="L204" s="45">
        <v>0</v>
      </c>
      <c r="M204" s="45">
        <v>0</v>
      </c>
      <c r="N204" s="45">
        <v>0</v>
      </c>
      <c r="O204" s="45">
        <v>0</v>
      </c>
      <c r="P204" s="46">
        <v>0</v>
      </c>
      <c r="Q204" s="52">
        <f t="shared" si="71"/>
        <v>0</v>
      </c>
      <c r="R204" s="53">
        <f t="shared" si="71"/>
        <v>0</v>
      </c>
      <c r="S204" s="53">
        <f t="shared" si="72"/>
        <v>1</v>
      </c>
      <c r="T204" s="53">
        <f t="shared" si="73"/>
        <v>0</v>
      </c>
      <c r="U204" s="54">
        <f t="shared" si="74"/>
        <v>0</v>
      </c>
      <c r="V204" s="50">
        <v>1</v>
      </c>
      <c r="W204" s="146"/>
      <c r="X204" s="145"/>
    </row>
    <row r="205" spans="1:24" x14ac:dyDescent="0.35">
      <c r="A205" s="43"/>
      <c r="B205" s="44"/>
      <c r="C205" s="44" t="s">
        <v>323</v>
      </c>
      <c r="D205" s="44"/>
      <c r="E205" s="45"/>
      <c r="F205" s="45"/>
      <c r="G205" s="45"/>
      <c r="H205" s="45"/>
      <c r="I205" s="45"/>
      <c r="J205" s="45"/>
      <c r="K205" s="45"/>
      <c r="L205" s="45"/>
      <c r="M205" s="45"/>
      <c r="N205" s="45"/>
      <c r="O205" s="45"/>
      <c r="P205" s="46"/>
      <c r="Q205" s="52"/>
      <c r="R205" s="53"/>
      <c r="S205" s="53"/>
      <c r="T205" s="53"/>
      <c r="U205" s="54"/>
      <c r="V205" s="50"/>
      <c r="W205" s="142" t="s">
        <v>324</v>
      </c>
      <c r="X205" s="143" t="s">
        <v>325</v>
      </c>
    </row>
    <row r="206" spans="1:24" x14ac:dyDescent="0.35">
      <c r="A206" s="43"/>
      <c r="B206" s="44"/>
      <c r="C206" s="44"/>
      <c r="D206" s="51" t="s">
        <v>326</v>
      </c>
      <c r="E206" s="45">
        <v>0</v>
      </c>
      <c r="F206" s="45">
        <v>0</v>
      </c>
      <c r="G206" s="45">
        <v>0</v>
      </c>
      <c r="H206" s="45">
        <v>1</v>
      </c>
      <c r="I206" s="45">
        <v>0</v>
      </c>
      <c r="J206" s="45">
        <v>1</v>
      </c>
      <c r="K206" s="45">
        <v>0</v>
      </c>
      <c r="L206" s="45">
        <v>0</v>
      </c>
      <c r="M206" s="45">
        <v>0</v>
      </c>
      <c r="N206" s="45">
        <v>0</v>
      </c>
      <c r="O206" s="45">
        <v>0</v>
      </c>
      <c r="P206" s="46">
        <v>0</v>
      </c>
      <c r="Q206" s="52">
        <f t="shared" ref="Q206:R210" si="75">G206</f>
        <v>0</v>
      </c>
      <c r="R206" s="53">
        <f t="shared" si="75"/>
        <v>1</v>
      </c>
      <c r="S206" s="53">
        <f>SUM(I206:K206)</f>
        <v>1</v>
      </c>
      <c r="T206" s="53">
        <f>SUM(L206:N206)</f>
        <v>0</v>
      </c>
      <c r="U206" s="54">
        <f>SUM(O206:P206)</f>
        <v>0</v>
      </c>
      <c r="V206" s="50">
        <v>2</v>
      </c>
      <c r="W206" s="142"/>
      <c r="X206" s="145"/>
    </row>
    <row r="207" spans="1:24" x14ac:dyDescent="0.35">
      <c r="A207" s="43"/>
      <c r="B207" s="44"/>
      <c r="C207" s="44"/>
      <c r="D207" s="51" t="s">
        <v>327</v>
      </c>
      <c r="E207" s="45">
        <v>0</v>
      </c>
      <c r="F207" s="45">
        <v>0</v>
      </c>
      <c r="G207" s="45">
        <v>0</v>
      </c>
      <c r="H207" s="45">
        <v>0</v>
      </c>
      <c r="I207" s="45">
        <v>0</v>
      </c>
      <c r="J207" s="45">
        <v>0</v>
      </c>
      <c r="K207" s="45">
        <v>0</v>
      </c>
      <c r="L207" s="45">
        <v>1</v>
      </c>
      <c r="M207" s="45">
        <v>0</v>
      </c>
      <c r="N207" s="45">
        <v>0</v>
      </c>
      <c r="O207" s="45">
        <v>0</v>
      </c>
      <c r="P207" s="46">
        <v>0</v>
      </c>
      <c r="Q207" s="52">
        <f t="shared" si="75"/>
        <v>0</v>
      </c>
      <c r="R207" s="53">
        <f t="shared" si="75"/>
        <v>0</v>
      </c>
      <c r="S207" s="53">
        <f>SUM(I207:K207)</f>
        <v>0</v>
      </c>
      <c r="T207" s="53">
        <f>SUM(L207:N207)</f>
        <v>1</v>
      </c>
      <c r="U207" s="54">
        <f>SUM(O207:P207)</f>
        <v>0</v>
      </c>
      <c r="V207" s="50">
        <v>1</v>
      </c>
      <c r="W207" s="142"/>
      <c r="X207" s="145"/>
    </row>
    <row r="208" spans="1:24" x14ac:dyDescent="0.35">
      <c r="A208" s="43"/>
      <c r="B208" s="44"/>
      <c r="C208" s="44"/>
      <c r="D208" s="51" t="s">
        <v>328</v>
      </c>
      <c r="E208" s="45">
        <v>0</v>
      </c>
      <c r="F208" s="45">
        <v>0</v>
      </c>
      <c r="G208" s="45">
        <v>0</v>
      </c>
      <c r="H208" s="45">
        <v>0</v>
      </c>
      <c r="I208" s="45">
        <v>0</v>
      </c>
      <c r="J208" s="45">
        <v>0</v>
      </c>
      <c r="K208" s="45">
        <v>0</v>
      </c>
      <c r="L208" s="45">
        <v>1</v>
      </c>
      <c r="M208" s="45">
        <v>0</v>
      </c>
      <c r="N208" s="45">
        <v>0</v>
      </c>
      <c r="O208" s="45">
        <v>0</v>
      </c>
      <c r="P208" s="46">
        <v>0</v>
      </c>
      <c r="Q208" s="52">
        <f t="shared" si="75"/>
        <v>0</v>
      </c>
      <c r="R208" s="53">
        <f t="shared" si="75"/>
        <v>0</v>
      </c>
      <c r="S208" s="53">
        <f>SUM(I208:K208)</f>
        <v>0</v>
      </c>
      <c r="T208" s="53">
        <f>SUM(L208:N208)</f>
        <v>1</v>
      </c>
      <c r="U208" s="54">
        <f>SUM(O208:P208)</f>
        <v>0</v>
      </c>
      <c r="V208" s="50">
        <v>1</v>
      </c>
      <c r="W208" s="142"/>
      <c r="X208" s="145"/>
    </row>
    <row r="209" spans="1:24" x14ac:dyDescent="0.35">
      <c r="A209" s="43"/>
      <c r="B209" s="44"/>
      <c r="C209" s="44"/>
      <c r="D209" s="51" t="s">
        <v>329</v>
      </c>
      <c r="E209" s="45">
        <v>0</v>
      </c>
      <c r="F209" s="45">
        <v>0</v>
      </c>
      <c r="G209" s="45">
        <v>0</v>
      </c>
      <c r="H209" s="45">
        <v>0</v>
      </c>
      <c r="I209" s="45">
        <v>0</v>
      </c>
      <c r="J209" s="45">
        <v>1</v>
      </c>
      <c r="K209" s="45">
        <v>0</v>
      </c>
      <c r="L209" s="45">
        <v>0</v>
      </c>
      <c r="M209" s="45">
        <v>0</v>
      </c>
      <c r="N209" s="45">
        <v>0</v>
      </c>
      <c r="O209" s="45">
        <v>0</v>
      </c>
      <c r="P209" s="46">
        <v>0</v>
      </c>
      <c r="Q209" s="52">
        <f t="shared" si="75"/>
        <v>0</v>
      </c>
      <c r="R209" s="53">
        <f t="shared" si="75"/>
        <v>0</v>
      </c>
      <c r="S209" s="53">
        <f>SUM(I209:K209)</f>
        <v>1</v>
      </c>
      <c r="T209" s="53">
        <f>SUM(L209:N209)</f>
        <v>0</v>
      </c>
      <c r="U209" s="54">
        <f>SUM(O209:P209)</f>
        <v>0</v>
      </c>
      <c r="V209" s="50">
        <v>1</v>
      </c>
      <c r="W209" s="142"/>
      <c r="X209" s="145"/>
    </row>
    <row r="210" spans="1:24" x14ac:dyDescent="0.35">
      <c r="A210" s="43"/>
      <c r="B210" s="44"/>
      <c r="C210" s="44"/>
      <c r="D210" s="51" t="s">
        <v>330</v>
      </c>
      <c r="E210" s="45">
        <v>0</v>
      </c>
      <c r="F210" s="45">
        <v>0</v>
      </c>
      <c r="G210" s="45">
        <v>0</v>
      </c>
      <c r="H210" s="45">
        <v>0</v>
      </c>
      <c r="I210" s="45">
        <v>0</v>
      </c>
      <c r="J210" s="45">
        <v>0</v>
      </c>
      <c r="K210" s="45">
        <v>0</v>
      </c>
      <c r="L210" s="45">
        <v>0</v>
      </c>
      <c r="M210" s="45">
        <v>0</v>
      </c>
      <c r="N210" s="45">
        <v>0</v>
      </c>
      <c r="O210" s="45">
        <v>1</v>
      </c>
      <c r="P210" s="46">
        <v>0</v>
      </c>
      <c r="Q210" s="52">
        <f t="shared" si="75"/>
        <v>0</v>
      </c>
      <c r="R210" s="53">
        <f t="shared" si="75"/>
        <v>0</v>
      </c>
      <c r="S210" s="53">
        <f>SUM(I210:K210)</f>
        <v>0</v>
      </c>
      <c r="T210" s="53">
        <f>SUM(L210:N210)</f>
        <v>0</v>
      </c>
      <c r="U210" s="54">
        <f>SUM(O210:P210)</f>
        <v>1</v>
      </c>
      <c r="V210" s="50">
        <v>1</v>
      </c>
      <c r="W210" s="142"/>
      <c r="X210" s="145"/>
    </row>
    <row r="211" spans="1:24" x14ac:dyDescent="0.35">
      <c r="A211" s="60" t="s">
        <v>331</v>
      </c>
      <c r="B211" s="61"/>
      <c r="C211" s="61"/>
      <c r="D211" s="61"/>
      <c r="E211" s="62"/>
      <c r="F211" s="62"/>
      <c r="G211" s="62"/>
      <c r="H211" s="62"/>
      <c r="I211" s="62"/>
      <c r="J211" s="62"/>
      <c r="K211" s="62"/>
      <c r="L211" s="62"/>
      <c r="M211" s="62"/>
      <c r="N211" s="62"/>
      <c r="O211" s="62"/>
      <c r="P211" s="63"/>
      <c r="Q211" s="64"/>
      <c r="R211" s="65"/>
      <c r="S211" s="65"/>
      <c r="T211" s="65"/>
      <c r="U211" s="66"/>
      <c r="V211" s="67"/>
      <c r="W211" s="109"/>
      <c r="X211" s="110"/>
    </row>
    <row r="212" spans="1:24" x14ac:dyDescent="0.35">
      <c r="A212" s="34"/>
      <c r="B212" s="35" t="s">
        <v>332</v>
      </c>
      <c r="C212" s="35"/>
      <c r="D212" s="35"/>
      <c r="E212" s="36"/>
      <c r="F212" s="36"/>
      <c r="G212" s="36"/>
      <c r="H212" s="36"/>
      <c r="I212" s="36"/>
      <c r="J212" s="36"/>
      <c r="K212" s="36"/>
      <c r="L212" s="36"/>
      <c r="M212" s="36"/>
      <c r="N212" s="36"/>
      <c r="O212" s="36"/>
      <c r="P212" s="37"/>
      <c r="Q212" s="55"/>
      <c r="R212" s="56"/>
      <c r="S212" s="56"/>
      <c r="T212" s="56"/>
      <c r="U212" s="57"/>
      <c r="V212" s="42"/>
      <c r="W212" s="111"/>
      <c r="X212" s="112"/>
    </row>
    <row r="213" spans="1:24" x14ac:dyDescent="0.35">
      <c r="A213" s="43"/>
      <c r="B213" s="44"/>
      <c r="C213" s="44" t="s">
        <v>333</v>
      </c>
      <c r="D213" s="44"/>
      <c r="E213" s="45">
        <v>0</v>
      </c>
      <c r="F213" s="45">
        <v>0</v>
      </c>
      <c r="G213" s="45">
        <v>1</v>
      </c>
      <c r="H213" s="45">
        <v>1</v>
      </c>
      <c r="I213" s="45">
        <v>1</v>
      </c>
      <c r="J213" s="45">
        <v>1</v>
      </c>
      <c r="K213" s="45">
        <v>1</v>
      </c>
      <c r="L213" s="45">
        <v>1</v>
      </c>
      <c r="M213" s="45">
        <v>1</v>
      </c>
      <c r="N213" s="45">
        <v>1</v>
      </c>
      <c r="O213" s="45">
        <v>0</v>
      </c>
      <c r="P213" s="46">
        <v>0</v>
      </c>
      <c r="Q213" s="52">
        <f t="shared" ref="Q213:R219" si="76">G213</f>
        <v>1</v>
      </c>
      <c r="R213" s="53">
        <f t="shared" si="76"/>
        <v>1</v>
      </c>
      <c r="S213" s="53">
        <f t="shared" ref="S213:S219" si="77">SUM(I213:K213)</f>
        <v>3</v>
      </c>
      <c r="T213" s="53">
        <f t="shared" ref="T213:T219" si="78">SUM(L213:N213)</f>
        <v>3</v>
      </c>
      <c r="U213" s="54">
        <f t="shared" ref="U213:U219" si="79">SUM(O213:P213)</f>
        <v>0</v>
      </c>
      <c r="V213" s="50">
        <v>8</v>
      </c>
      <c r="W213" s="147" t="s">
        <v>334</v>
      </c>
      <c r="X213" s="149" t="s">
        <v>335</v>
      </c>
    </row>
    <row r="214" spans="1:24" x14ac:dyDescent="0.35">
      <c r="A214" s="43"/>
      <c r="B214" s="44"/>
      <c r="C214" s="44" t="s">
        <v>336</v>
      </c>
      <c r="D214" s="44"/>
      <c r="E214" s="45">
        <v>0</v>
      </c>
      <c r="F214" s="45">
        <v>0</v>
      </c>
      <c r="G214" s="45">
        <v>1</v>
      </c>
      <c r="H214" s="45">
        <v>0</v>
      </c>
      <c r="I214" s="45">
        <v>1</v>
      </c>
      <c r="J214" s="45">
        <v>1</v>
      </c>
      <c r="K214" s="45">
        <v>1</v>
      </c>
      <c r="L214" s="45">
        <v>1</v>
      </c>
      <c r="M214" s="45">
        <v>1</v>
      </c>
      <c r="N214" s="45">
        <v>0</v>
      </c>
      <c r="O214" s="45">
        <v>1</v>
      </c>
      <c r="P214" s="46">
        <v>1</v>
      </c>
      <c r="Q214" s="52">
        <f t="shared" si="76"/>
        <v>1</v>
      </c>
      <c r="R214" s="53">
        <f t="shared" si="76"/>
        <v>0</v>
      </c>
      <c r="S214" s="53">
        <f t="shared" si="77"/>
        <v>3</v>
      </c>
      <c r="T214" s="53">
        <f t="shared" si="78"/>
        <v>2</v>
      </c>
      <c r="U214" s="54">
        <f t="shared" si="79"/>
        <v>2</v>
      </c>
      <c r="V214" s="50">
        <v>8</v>
      </c>
      <c r="W214" s="148"/>
      <c r="X214" s="150"/>
    </row>
    <row r="215" spans="1:24" x14ac:dyDescent="0.35">
      <c r="A215" s="43"/>
      <c r="B215" s="44"/>
      <c r="C215" s="44" t="s">
        <v>337</v>
      </c>
      <c r="D215" s="44"/>
      <c r="E215" s="45">
        <v>0</v>
      </c>
      <c r="F215" s="45">
        <v>0</v>
      </c>
      <c r="G215" s="45">
        <v>1</v>
      </c>
      <c r="H215" s="45">
        <v>1</v>
      </c>
      <c r="I215" s="45">
        <v>1</v>
      </c>
      <c r="J215" s="45">
        <v>0</v>
      </c>
      <c r="K215" s="45">
        <v>1</v>
      </c>
      <c r="L215" s="45">
        <v>1</v>
      </c>
      <c r="M215" s="45">
        <v>1</v>
      </c>
      <c r="N215" s="45">
        <v>0</v>
      </c>
      <c r="O215" s="45">
        <v>0</v>
      </c>
      <c r="P215" s="46">
        <v>1</v>
      </c>
      <c r="Q215" s="52">
        <f t="shared" si="76"/>
        <v>1</v>
      </c>
      <c r="R215" s="53">
        <f t="shared" si="76"/>
        <v>1</v>
      </c>
      <c r="S215" s="53">
        <f t="shared" si="77"/>
        <v>2</v>
      </c>
      <c r="T215" s="53">
        <f t="shared" si="78"/>
        <v>2</v>
      </c>
      <c r="U215" s="54">
        <f t="shared" si="79"/>
        <v>1</v>
      </c>
      <c r="V215" s="50">
        <v>7</v>
      </c>
      <c r="W215" s="148"/>
      <c r="X215" s="150"/>
    </row>
    <row r="216" spans="1:24" x14ac:dyDescent="0.35">
      <c r="A216" s="43"/>
      <c r="B216" s="44"/>
      <c r="C216" s="44" t="s">
        <v>338</v>
      </c>
      <c r="D216" s="44"/>
      <c r="E216" s="45">
        <v>0</v>
      </c>
      <c r="F216" s="45">
        <v>0</v>
      </c>
      <c r="G216" s="45">
        <v>0</v>
      </c>
      <c r="H216" s="45">
        <v>0</v>
      </c>
      <c r="I216" s="45">
        <v>0</v>
      </c>
      <c r="J216" s="45">
        <v>1</v>
      </c>
      <c r="K216" s="45">
        <v>0</v>
      </c>
      <c r="L216" s="45">
        <v>0</v>
      </c>
      <c r="M216" s="45">
        <v>0</v>
      </c>
      <c r="N216" s="45">
        <v>1</v>
      </c>
      <c r="O216" s="45">
        <v>1</v>
      </c>
      <c r="P216" s="46">
        <v>1</v>
      </c>
      <c r="Q216" s="52">
        <f t="shared" si="76"/>
        <v>0</v>
      </c>
      <c r="R216" s="53">
        <f t="shared" si="76"/>
        <v>0</v>
      </c>
      <c r="S216" s="53">
        <f t="shared" si="77"/>
        <v>1</v>
      </c>
      <c r="T216" s="53">
        <f t="shared" si="78"/>
        <v>1</v>
      </c>
      <c r="U216" s="54">
        <f t="shared" si="79"/>
        <v>2</v>
      </c>
      <c r="V216" s="50">
        <v>4</v>
      </c>
      <c r="W216" s="148"/>
      <c r="X216" s="150"/>
    </row>
    <row r="217" spans="1:24" x14ac:dyDescent="0.35">
      <c r="A217" s="43"/>
      <c r="B217" s="44"/>
      <c r="C217" s="44" t="s">
        <v>339</v>
      </c>
      <c r="D217" s="44"/>
      <c r="E217" s="45">
        <v>0</v>
      </c>
      <c r="F217" s="45">
        <v>0</v>
      </c>
      <c r="G217" s="45">
        <v>0</v>
      </c>
      <c r="H217" s="45">
        <v>0</v>
      </c>
      <c r="I217" s="45">
        <v>0</v>
      </c>
      <c r="J217" s="45">
        <v>0</v>
      </c>
      <c r="K217" s="45">
        <v>0</v>
      </c>
      <c r="L217" s="45">
        <v>1</v>
      </c>
      <c r="M217" s="45">
        <v>1</v>
      </c>
      <c r="N217" s="45">
        <v>0</v>
      </c>
      <c r="O217" s="45">
        <v>0</v>
      </c>
      <c r="P217" s="46">
        <v>1</v>
      </c>
      <c r="Q217" s="52">
        <f t="shared" si="76"/>
        <v>0</v>
      </c>
      <c r="R217" s="53">
        <f t="shared" si="76"/>
        <v>0</v>
      </c>
      <c r="S217" s="53">
        <f t="shared" si="77"/>
        <v>0</v>
      </c>
      <c r="T217" s="53">
        <f t="shared" si="78"/>
        <v>2</v>
      </c>
      <c r="U217" s="54">
        <f t="shared" si="79"/>
        <v>1</v>
      </c>
      <c r="V217" s="50">
        <v>3</v>
      </c>
      <c r="W217" s="148"/>
      <c r="X217" s="150"/>
    </row>
    <row r="218" spans="1:24" x14ac:dyDescent="0.35">
      <c r="A218" s="43"/>
      <c r="B218" s="44"/>
      <c r="C218" s="44" t="s">
        <v>340</v>
      </c>
      <c r="D218" s="44"/>
      <c r="E218" s="45">
        <v>0</v>
      </c>
      <c r="F218" s="45">
        <v>0</v>
      </c>
      <c r="G218" s="45">
        <v>0</v>
      </c>
      <c r="H218" s="45">
        <v>0</v>
      </c>
      <c r="I218" s="45">
        <v>0</v>
      </c>
      <c r="J218" s="45">
        <v>1</v>
      </c>
      <c r="K218" s="45">
        <v>0</v>
      </c>
      <c r="L218" s="45">
        <v>0</v>
      </c>
      <c r="M218" s="45">
        <v>0</v>
      </c>
      <c r="N218" s="45">
        <v>0</v>
      </c>
      <c r="O218" s="45">
        <v>1</v>
      </c>
      <c r="P218" s="46">
        <v>0</v>
      </c>
      <c r="Q218" s="52">
        <f t="shared" si="76"/>
        <v>0</v>
      </c>
      <c r="R218" s="53">
        <f t="shared" si="76"/>
        <v>0</v>
      </c>
      <c r="S218" s="53">
        <f t="shared" si="77"/>
        <v>1</v>
      </c>
      <c r="T218" s="53">
        <f t="shared" si="78"/>
        <v>0</v>
      </c>
      <c r="U218" s="54">
        <f t="shared" si="79"/>
        <v>1</v>
      </c>
      <c r="V218" s="50">
        <v>2</v>
      </c>
      <c r="W218" s="148"/>
      <c r="X218" s="150"/>
    </row>
    <row r="219" spans="1:24" x14ac:dyDescent="0.35">
      <c r="A219" s="43"/>
      <c r="B219" s="44"/>
      <c r="C219" s="44" t="s">
        <v>341</v>
      </c>
      <c r="D219" s="44"/>
      <c r="E219" s="45">
        <v>0</v>
      </c>
      <c r="F219" s="45">
        <v>0</v>
      </c>
      <c r="G219" s="45">
        <v>1</v>
      </c>
      <c r="H219" s="45">
        <v>0</v>
      </c>
      <c r="I219" s="45">
        <v>0</v>
      </c>
      <c r="J219" s="45">
        <v>0</v>
      </c>
      <c r="K219" s="45">
        <v>0</v>
      </c>
      <c r="L219" s="45">
        <v>0</v>
      </c>
      <c r="M219" s="45">
        <v>0</v>
      </c>
      <c r="N219" s="45">
        <v>0</v>
      </c>
      <c r="O219" s="45">
        <v>0</v>
      </c>
      <c r="P219" s="46">
        <v>0</v>
      </c>
      <c r="Q219" s="52">
        <f t="shared" si="76"/>
        <v>1</v>
      </c>
      <c r="R219" s="53">
        <f t="shared" si="76"/>
        <v>0</v>
      </c>
      <c r="S219" s="53">
        <f t="shared" si="77"/>
        <v>0</v>
      </c>
      <c r="T219" s="53">
        <f t="shared" si="78"/>
        <v>0</v>
      </c>
      <c r="U219" s="54">
        <f t="shared" si="79"/>
        <v>0</v>
      </c>
      <c r="V219" s="50">
        <v>1</v>
      </c>
      <c r="W219" s="148"/>
      <c r="X219" s="150"/>
    </row>
    <row r="220" spans="1:24" x14ac:dyDescent="0.35">
      <c r="A220" s="34"/>
      <c r="B220" s="35" t="s">
        <v>342</v>
      </c>
      <c r="C220" s="35"/>
      <c r="D220" s="35"/>
      <c r="E220" s="36"/>
      <c r="F220" s="36"/>
      <c r="G220" s="36"/>
      <c r="H220" s="36"/>
      <c r="I220" s="36"/>
      <c r="J220" s="36"/>
      <c r="K220" s="36"/>
      <c r="L220" s="36"/>
      <c r="M220" s="36"/>
      <c r="N220" s="36"/>
      <c r="O220" s="36"/>
      <c r="P220" s="37"/>
      <c r="Q220" s="55"/>
      <c r="R220" s="56"/>
      <c r="S220" s="56"/>
      <c r="T220" s="56"/>
      <c r="U220" s="57"/>
      <c r="V220" s="42"/>
      <c r="W220" s="111"/>
      <c r="X220" s="112"/>
    </row>
    <row r="221" spans="1:24" x14ac:dyDescent="0.35">
      <c r="A221" s="43"/>
      <c r="B221" s="44"/>
      <c r="C221" s="44" t="s">
        <v>343</v>
      </c>
      <c r="D221" s="44"/>
      <c r="E221" s="45">
        <v>0</v>
      </c>
      <c r="F221" s="45">
        <v>0</v>
      </c>
      <c r="G221" s="45">
        <v>1</v>
      </c>
      <c r="H221" s="45">
        <v>1</v>
      </c>
      <c r="I221" s="45">
        <v>1</v>
      </c>
      <c r="J221" s="45">
        <v>1</v>
      </c>
      <c r="K221" s="45">
        <v>1</v>
      </c>
      <c r="L221" s="45">
        <v>1</v>
      </c>
      <c r="M221" s="45">
        <v>1</v>
      </c>
      <c r="N221" s="45">
        <v>1</v>
      </c>
      <c r="O221" s="45">
        <v>1</v>
      </c>
      <c r="P221" s="46">
        <v>1</v>
      </c>
      <c r="Q221" s="52">
        <f t="shared" ref="Q221:R225" si="80">G221</f>
        <v>1</v>
      </c>
      <c r="R221" s="53">
        <f t="shared" si="80"/>
        <v>1</v>
      </c>
      <c r="S221" s="53">
        <f>SUM(I221:K221)</f>
        <v>3</v>
      </c>
      <c r="T221" s="53">
        <f>SUM(L221:N221)</f>
        <v>3</v>
      </c>
      <c r="U221" s="54">
        <f>SUM(O221:P221)</f>
        <v>2</v>
      </c>
      <c r="V221" s="50">
        <v>10</v>
      </c>
      <c r="W221" s="142" t="s">
        <v>344</v>
      </c>
      <c r="X221" s="143" t="s">
        <v>345</v>
      </c>
    </row>
    <row r="222" spans="1:24" x14ac:dyDescent="0.35">
      <c r="A222" s="43"/>
      <c r="B222" s="44"/>
      <c r="C222" s="44" t="s">
        <v>346</v>
      </c>
      <c r="D222" s="44"/>
      <c r="E222" s="45">
        <v>0</v>
      </c>
      <c r="F222" s="45">
        <v>0</v>
      </c>
      <c r="G222" s="45">
        <v>0</v>
      </c>
      <c r="H222" s="45">
        <v>1</v>
      </c>
      <c r="I222" s="45">
        <v>1</v>
      </c>
      <c r="J222" s="45">
        <v>1</v>
      </c>
      <c r="K222" s="45">
        <v>1</v>
      </c>
      <c r="L222" s="45">
        <v>0</v>
      </c>
      <c r="M222" s="45">
        <v>1</v>
      </c>
      <c r="N222" s="45">
        <v>0</v>
      </c>
      <c r="O222" s="45">
        <v>1</v>
      </c>
      <c r="P222" s="46">
        <v>1</v>
      </c>
      <c r="Q222" s="52">
        <f t="shared" si="80"/>
        <v>0</v>
      </c>
      <c r="R222" s="53">
        <f t="shared" si="80"/>
        <v>1</v>
      </c>
      <c r="S222" s="53">
        <f>SUM(I222:K222)</f>
        <v>3</v>
      </c>
      <c r="T222" s="53">
        <f>SUM(L222:N222)</f>
        <v>1</v>
      </c>
      <c r="U222" s="54">
        <f>SUM(O222:P222)</f>
        <v>2</v>
      </c>
      <c r="V222" s="50">
        <v>7</v>
      </c>
      <c r="W222" s="146"/>
      <c r="X222" s="145"/>
    </row>
    <row r="223" spans="1:24" x14ac:dyDescent="0.35">
      <c r="A223" s="43"/>
      <c r="B223" s="44"/>
      <c r="C223" s="44" t="s">
        <v>347</v>
      </c>
      <c r="D223" s="44"/>
      <c r="E223" s="45">
        <v>0</v>
      </c>
      <c r="F223" s="45">
        <v>0</v>
      </c>
      <c r="G223" s="45">
        <v>0</v>
      </c>
      <c r="H223" s="45">
        <v>0</v>
      </c>
      <c r="I223" s="45">
        <v>1</v>
      </c>
      <c r="J223" s="45">
        <v>1</v>
      </c>
      <c r="K223" s="45">
        <v>0</v>
      </c>
      <c r="L223" s="45">
        <v>0</v>
      </c>
      <c r="M223" s="45">
        <v>0</v>
      </c>
      <c r="N223" s="45">
        <v>1</v>
      </c>
      <c r="O223" s="45">
        <v>1</v>
      </c>
      <c r="P223" s="46">
        <v>1</v>
      </c>
      <c r="Q223" s="52">
        <f t="shared" si="80"/>
        <v>0</v>
      </c>
      <c r="R223" s="53">
        <f t="shared" si="80"/>
        <v>0</v>
      </c>
      <c r="S223" s="53">
        <f>SUM(I223:K223)</f>
        <v>2</v>
      </c>
      <c r="T223" s="53">
        <f>SUM(L223:N223)</f>
        <v>1</v>
      </c>
      <c r="U223" s="54">
        <f>SUM(O223:P223)</f>
        <v>2</v>
      </c>
      <c r="V223" s="50">
        <v>5</v>
      </c>
      <c r="W223" s="146"/>
      <c r="X223" s="145"/>
    </row>
    <row r="224" spans="1:24" x14ac:dyDescent="0.35">
      <c r="A224" s="43"/>
      <c r="B224" s="44"/>
      <c r="C224" s="44" t="s">
        <v>348</v>
      </c>
      <c r="D224" s="44"/>
      <c r="E224" s="45">
        <v>0</v>
      </c>
      <c r="F224" s="45">
        <v>0</v>
      </c>
      <c r="G224" s="45">
        <v>0</v>
      </c>
      <c r="H224" s="45">
        <v>0</v>
      </c>
      <c r="I224" s="45">
        <v>1</v>
      </c>
      <c r="J224" s="45">
        <v>0</v>
      </c>
      <c r="K224" s="45">
        <v>0</v>
      </c>
      <c r="L224" s="45">
        <v>0</v>
      </c>
      <c r="M224" s="45">
        <v>1</v>
      </c>
      <c r="N224" s="45">
        <v>1</v>
      </c>
      <c r="O224" s="45">
        <v>0</v>
      </c>
      <c r="P224" s="46">
        <v>0</v>
      </c>
      <c r="Q224" s="52">
        <f t="shared" si="80"/>
        <v>0</v>
      </c>
      <c r="R224" s="53">
        <f t="shared" si="80"/>
        <v>0</v>
      </c>
      <c r="S224" s="53">
        <f>SUM(I224:K224)</f>
        <v>1</v>
      </c>
      <c r="T224" s="53">
        <f>SUM(L224:N224)</f>
        <v>2</v>
      </c>
      <c r="U224" s="54">
        <f>SUM(O224:P224)</f>
        <v>0</v>
      </c>
      <c r="V224" s="50">
        <v>3</v>
      </c>
      <c r="W224" s="146"/>
      <c r="X224" s="145"/>
    </row>
    <row r="225" spans="1:24" x14ac:dyDescent="0.35">
      <c r="A225" s="43"/>
      <c r="B225" s="44"/>
      <c r="C225" s="44" t="s">
        <v>349</v>
      </c>
      <c r="D225" s="44"/>
      <c r="E225" s="45">
        <v>0</v>
      </c>
      <c r="F225" s="45">
        <v>0</v>
      </c>
      <c r="G225" s="45">
        <v>0</v>
      </c>
      <c r="H225" s="45">
        <v>0</v>
      </c>
      <c r="I225" s="45">
        <v>1</v>
      </c>
      <c r="J225" s="45">
        <v>0</v>
      </c>
      <c r="K225" s="45">
        <v>0</v>
      </c>
      <c r="L225" s="45">
        <v>0</v>
      </c>
      <c r="M225" s="45">
        <v>0</v>
      </c>
      <c r="N225" s="45">
        <v>0</v>
      </c>
      <c r="O225" s="45">
        <v>0</v>
      </c>
      <c r="P225" s="46">
        <v>0</v>
      </c>
      <c r="Q225" s="52">
        <f t="shared" si="80"/>
        <v>0</v>
      </c>
      <c r="R225" s="53">
        <f t="shared" si="80"/>
        <v>0</v>
      </c>
      <c r="S225" s="53">
        <f>SUM(I225:K225)</f>
        <v>1</v>
      </c>
      <c r="T225" s="53">
        <f>SUM(L225:N225)</f>
        <v>0</v>
      </c>
      <c r="U225" s="54">
        <f>SUM(O225:P225)</f>
        <v>0</v>
      </c>
      <c r="V225" s="50">
        <v>1</v>
      </c>
      <c r="W225" s="146"/>
      <c r="X225" s="145"/>
    </row>
    <row r="226" spans="1:24" x14ac:dyDescent="0.35">
      <c r="A226" s="60" t="s">
        <v>350</v>
      </c>
      <c r="B226" s="61"/>
      <c r="C226" s="61"/>
      <c r="D226" s="61"/>
      <c r="E226" s="62"/>
      <c r="F226" s="62"/>
      <c r="G226" s="62"/>
      <c r="H226" s="62"/>
      <c r="I226" s="62"/>
      <c r="J226" s="62"/>
      <c r="K226" s="62"/>
      <c r="L226" s="62"/>
      <c r="M226" s="62"/>
      <c r="N226" s="62"/>
      <c r="O226" s="62"/>
      <c r="P226" s="63"/>
      <c r="Q226" s="64"/>
      <c r="R226" s="65"/>
      <c r="S226" s="65"/>
      <c r="T226" s="65"/>
      <c r="U226" s="66"/>
      <c r="V226" s="67"/>
      <c r="W226" s="109"/>
      <c r="X226" s="110"/>
    </row>
    <row r="227" spans="1:24" x14ac:dyDescent="0.35">
      <c r="A227" s="34"/>
      <c r="B227" s="35" t="s">
        <v>351</v>
      </c>
      <c r="C227" s="35"/>
      <c r="D227" s="35"/>
      <c r="E227" s="36"/>
      <c r="F227" s="36"/>
      <c r="G227" s="36"/>
      <c r="H227" s="36"/>
      <c r="I227" s="36"/>
      <c r="J227" s="36"/>
      <c r="K227" s="36"/>
      <c r="L227" s="36"/>
      <c r="M227" s="36"/>
      <c r="N227" s="36"/>
      <c r="O227" s="36"/>
      <c r="P227" s="37"/>
      <c r="Q227" s="55"/>
      <c r="R227" s="56"/>
      <c r="S227" s="56"/>
      <c r="T227" s="56"/>
      <c r="U227" s="57"/>
      <c r="V227" s="42"/>
      <c r="W227" s="111"/>
      <c r="X227" s="112"/>
    </row>
    <row r="228" spans="1:24" x14ac:dyDescent="0.35">
      <c r="A228" s="43"/>
      <c r="B228" s="44"/>
      <c r="C228" s="44" t="s">
        <v>352</v>
      </c>
      <c r="D228" s="44"/>
      <c r="E228" s="45">
        <v>0</v>
      </c>
      <c r="F228" s="45">
        <v>0</v>
      </c>
      <c r="G228" s="45">
        <v>1</v>
      </c>
      <c r="H228" s="45">
        <v>0</v>
      </c>
      <c r="I228" s="45">
        <v>1</v>
      </c>
      <c r="J228" s="45">
        <v>0</v>
      </c>
      <c r="K228" s="45">
        <v>0</v>
      </c>
      <c r="L228" s="45">
        <v>1</v>
      </c>
      <c r="M228" s="45">
        <v>1</v>
      </c>
      <c r="N228" s="45">
        <v>1</v>
      </c>
      <c r="O228" s="45">
        <v>0</v>
      </c>
      <c r="P228" s="46">
        <v>1</v>
      </c>
      <c r="Q228" s="52">
        <f t="shared" ref="Q228:R235" si="81">G228</f>
        <v>1</v>
      </c>
      <c r="R228" s="53">
        <f t="shared" si="81"/>
        <v>0</v>
      </c>
      <c r="S228" s="53">
        <f t="shared" ref="S228:S235" si="82">SUM(I228:K228)</f>
        <v>1</v>
      </c>
      <c r="T228" s="53">
        <f t="shared" ref="T228:T235" si="83">SUM(L228:N228)</f>
        <v>3</v>
      </c>
      <c r="U228" s="54">
        <f t="shared" ref="U228:U235" si="84">SUM(O228:P228)</f>
        <v>1</v>
      </c>
      <c r="V228" s="50">
        <v>6</v>
      </c>
      <c r="W228" s="142" t="s">
        <v>353</v>
      </c>
      <c r="X228" s="143" t="s">
        <v>354</v>
      </c>
    </row>
    <row r="229" spans="1:24" x14ac:dyDescent="0.35">
      <c r="A229" s="43"/>
      <c r="B229" s="44"/>
      <c r="C229" s="44" t="s">
        <v>355</v>
      </c>
      <c r="D229" s="44"/>
      <c r="E229" s="45">
        <v>0</v>
      </c>
      <c r="F229" s="45">
        <v>0</v>
      </c>
      <c r="G229" s="45">
        <v>0</v>
      </c>
      <c r="H229" s="45">
        <v>1</v>
      </c>
      <c r="I229" s="45">
        <v>0</v>
      </c>
      <c r="J229" s="45">
        <v>1</v>
      </c>
      <c r="K229" s="45">
        <v>1</v>
      </c>
      <c r="L229" s="45">
        <v>1</v>
      </c>
      <c r="M229" s="45">
        <v>0</v>
      </c>
      <c r="N229" s="45">
        <v>0</v>
      </c>
      <c r="O229" s="45">
        <v>1</v>
      </c>
      <c r="P229" s="46">
        <v>0</v>
      </c>
      <c r="Q229" s="52">
        <f t="shared" si="81"/>
        <v>0</v>
      </c>
      <c r="R229" s="53">
        <f t="shared" si="81"/>
        <v>1</v>
      </c>
      <c r="S229" s="53">
        <f t="shared" si="82"/>
        <v>2</v>
      </c>
      <c r="T229" s="53">
        <f t="shared" si="83"/>
        <v>1</v>
      </c>
      <c r="U229" s="54">
        <f t="shared" si="84"/>
        <v>1</v>
      </c>
      <c r="V229" s="50">
        <v>5</v>
      </c>
      <c r="W229" s="146"/>
      <c r="X229" s="145"/>
    </row>
    <row r="230" spans="1:24" x14ac:dyDescent="0.35">
      <c r="A230" s="43"/>
      <c r="B230" s="44"/>
      <c r="C230" s="44" t="s">
        <v>356</v>
      </c>
      <c r="D230" s="44"/>
      <c r="E230" s="45">
        <v>0</v>
      </c>
      <c r="F230" s="45">
        <v>0</v>
      </c>
      <c r="G230" s="45">
        <v>1</v>
      </c>
      <c r="H230" s="45">
        <v>0</v>
      </c>
      <c r="I230" s="45">
        <v>1</v>
      </c>
      <c r="J230" s="45">
        <v>1</v>
      </c>
      <c r="K230" s="45">
        <v>0</v>
      </c>
      <c r="L230" s="45">
        <v>1</v>
      </c>
      <c r="M230" s="45">
        <v>1</v>
      </c>
      <c r="N230" s="45">
        <v>0</v>
      </c>
      <c r="O230" s="45">
        <v>0</v>
      </c>
      <c r="P230" s="46">
        <v>0</v>
      </c>
      <c r="Q230" s="52">
        <f t="shared" si="81"/>
        <v>1</v>
      </c>
      <c r="R230" s="53">
        <f t="shared" si="81"/>
        <v>0</v>
      </c>
      <c r="S230" s="53">
        <f t="shared" si="82"/>
        <v>2</v>
      </c>
      <c r="T230" s="53">
        <f t="shared" si="83"/>
        <v>2</v>
      </c>
      <c r="U230" s="54">
        <f t="shared" si="84"/>
        <v>0</v>
      </c>
      <c r="V230" s="50">
        <v>5</v>
      </c>
      <c r="W230" s="146"/>
      <c r="X230" s="145"/>
    </row>
    <row r="231" spans="1:24" x14ac:dyDescent="0.35">
      <c r="A231" s="43"/>
      <c r="B231" s="44"/>
      <c r="C231" s="44" t="s">
        <v>357</v>
      </c>
      <c r="D231" s="44"/>
      <c r="E231" s="45">
        <v>0</v>
      </c>
      <c r="F231" s="45">
        <v>0</v>
      </c>
      <c r="G231" s="45">
        <v>0</v>
      </c>
      <c r="H231" s="45">
        <v>1</v>
      </c>
      <c r="I231" s="45">
        <v>0</v>
      </c>
      <c r="J231" s="45">
        <v>1</v>
      </c>
      <c r="K231" s="45">
        <v>0</v>
      </c>
      <c r="L231" s="45">
        <v>0</v>
      </c>
      <c r="M231" s="45">
        <v>0</v>
      </c>
      <c r="N231" s="45">
        <v>1</v>
      </c>
      <c r="O231" s="45">
        <v>1</v>
      </c>
      <c r="P231" s="46">
        <v>0</v>
      </c>
      <c r="Q231" s="52">
        <f t="shared" si="81"/>
        <v>0</v>
      </c>
      <c r="R231" s="53">
        <f t="shared" si="81"/>
        <v>1</v>
      </c>
      <c r="S231" s="53">
        <f t="shared" si="82"/>
        <v>1</v>
      </c>
      <c r="T231" s="53">
        <f t="shared" si="83"/>
        <v>1</v>
      </c>
      <c r="U231" s="54">
        <f t="shared" si="84"/>
        <v>1</v>
      </c>
      <c r="V231" s="50">
        <v>4</v>
      </c>
      <c r="W231" s="146"/>
      <c r="X231" s="145"/>
    </row>
    <row r="232" spans="1:24" x14ac:dyDescent="0.35">
      <c r="A232" s="43"/>
      <c r="B232" s="44"/>
      <c r="C232" s="44" t="s">
        <v>358</v>
      </c>
      <c r="D232" s="44"/>
      <c r="E232" s="45">
        <v>0</v>
      </c>
      <c r="F232" s="45">
        <v>0</v>
      </c>
      <c r="G232" s="45">
        <v>0</v>
      </c>
      <c r="H232" s="45">
        <v>0</v>
      </c>
      <c r="I232" s="45">
        <v>1</v>
      </c>
      <c r="J232" s="45">
        <v>0</v>
      </c>
      <c r="K232" s="45">
        <v>1</v>
      </c>
      <c r="L232" s="45">
        <v>0</v>
      </c>
      <c r="M232" s="45">
        <v>0</v>
      </c>
      <c r="N232" s="45">
        <v>0</v>
      </c>
      <c r="O232" s="45">
        <v>1</v>
      </c>
      <c r="P232" s="46">
        <v>0</v>
      </c>
      <c r="Q232" s="52">
        <f t="shared" si="81"/>
        <v>0</v>
      </c>
      <c r="R232" s="53">
        <f t="shared" si="81"/>
        <v>0</v>
      </c>
      <c r="S232" s="53">
        <f t="shared" si="82"/>
        <v>2</v>
      </c>
      <c r="T232" s="53">
        <f t="shared" si="83"/>
        <v>0</v>
      </c>
      <c r="U232" s="54">
        <f t="shared" si="84"/>
        <v>1</v>
      </c>
      <c r="V232" s="50">
        <v>3</v>
      </c>
      <c r="W232" s="146"/>
      <c r="X232" s="145"/>
    </row>
    <row r="233" spans="1:24" x14ac:dyDescent="0.35">
      <c r="A233" s="43"/>
      <c r="B233" s="44"/>
      <c r="C233" s="44" t="s">
        <v>359</v>
      </c>
      <c r="D233" s="44"/>
      <c r="E233" s="45">
        <v>0</v>
      </c>
      <c r="F233" s="45">
        <v>0</v>
      </c>
      <c r="G233" s="45">
        <v>0</v>
      </c>
      <c r="H233" s="45">
        <v>0</v>
      </c>
      <c r="I233" s="45">
        <v>0</v>
      </c>
      <c r="J233" s="45">
        <v>1</v>
      </c>
      <c r="K233" s="45">
        <v>0</v>
      </c>
      <c r="L233" s="45">
        <v>0</v>
      </c>
      <c r="M233" s="45">
        <v>0</v>
      </c>
      <c r="N233" s="45">
        <v>0</v>
      </c>
      <c r="O233" s="45">
        <v>1</v>
      </c>
      <c r="P233" s="46">
        <v>0</v>
      </c>
      <c r="Q233" s="52">
        <f t="shared" si="81"/>
        <v>0</v>
      </c>
      <c r="R233" s="53">
        <f t="shared" si="81"/>
        <v>0</v>
      </c>
      <c r="S233" s="53">
        <f t="shared" si="82"/>
        <v>1</v>
      </c>
      <c r="T233" s="53">
        <f t="shared" si="83"/>
        <v>0</v>
      </c>
      <c r="U233" s="54">
        <f t="shared" si="84"/>
        <v>1</v>
      </c>
      <c r="V233" s="50">
        <v>2</v>
      </c>
      <c r="W233" s="146"/>
      <c r="X233" s="145"/>
    </row>
    <row r="234" spans="1:24" x14ac:dyDescent="0.35">
      <c r="A234" s="43"/>
      <c r="B234" s="44"/>
      <c r="C234" s="44" t="s">
        <v>360</v>
      </c>
      <c r="D234" s="44"/>
      <c r="E234" s="45">
        <v>0</v>
      </c>
      <c r="F234" s="45">
        <v>0</v>
      </c>
      <c r="G234" s="45">
        <v>0</v>
      </c>
      <c r="H234" s="45">
        <v>0</v>
      </c>
      <c r="I234" s="45">
        <v>0</v>
      </c>
      <c r="J234" s="45">
        <v>0</v>
      </c>
      <c r="K234" s="45">
        <v>0</v>
      </c>
      <c r="L234" s="45">
        <v>1</v>
      </c>
      <c r="M234" s="45">
        <v>0</v>
      </c>
      <c r="N234" s="45">
        <v>0</v>
      </c>
      <c r="O234" s="45">
        <v>0</v>
      </c>
      <c r="P234" s="46">
        <v>0</v>
      </c>
      <c r="Q234" s="52">
        <f t="shared" si="81"/>
        <v>0</v>
      </c>
      <c r="R234" s="53">
        <f t="shared" si="81"/>
        <v>0</v>
      </c>
      <c r="S234" s="53">
        <f t="shared" si="82"/>
        <v>0</v>
      </c>
      <c r="T234" s="53">
        <f t="shared" si="83"/>
        <v>1</v>
      </c>
      <c r="U234" s="54">
        <f t="shared" si="84"/>
        <v>0</v>
      </c>
      <c r="V234" s="50">
        <v>1</v>
      </c>
      <c r="W234" s="146"/>
      <c r="X234" s="145"/>
    </row>
    <row r="235" spans="1:24" x14ac:dyDescent="0.35">
      <c r="A235" s="43"/>
      <c r="B235" s="44"/>
      <c r="C235" s="44" t="s">
        <v>361</v>
      </c>
      <c r="D235" s="44"/>
      <c r="E235" s="45">
        <v>0</v>
      </c>
      <c r="F235" s="45">
        <v>0</v>
      </c>
      <c r="G235" s="45">
        <v>0</v>
      </c>
      <c r="H235" s="45">
        <v>0</v>
      </c>
      <c r="I235" s="45">
        <v>0</v>
      </c>
      <c r="J235" s="45">
        <v>0</v>
      </c>
      <c r="K235" s="45">
        <v>0</v>
      </c>
      <c r="L235" s="45">
        <v>1</v>
      </c>
      <c r="M235" s="45">
        <v>0</v>
      </c>
      <c r="N235" s="45">
        <v>0</v>
      </c>
      <c r="O235" s="45">
        <v>0</v>
      </c>
      <c r="P235" s="46">
        <v>0</v>
      </c>
      <c r="Q235" s="52">
        <f t="shared" si="81"/>
        <v>0</v>
      </c>
      <c r="R235" s="53">
        <f t="shared" si="81"/>
        <v>0</v>
      </c>
      <c r="S235" s="53">
        <f t="shared" si="82"/>
        <v>0</v>
      </c>
      <c r="T235" s="53">
        <f t="shared" si="83"/>
        <v>1</v>
      </c>
      <c r="U235" s="54">
        <f t="shared" si="84"/>
        <v>0</v>
      </c>
      <c r="V235" s="50">
        <v>1</v>
      </c>
      <c r="W235" s="146"/>
      <c r="X235" s="145"/>
    </row>
    <row r="236" spans="1:24" x14ac:dyDescent="0.35">
      <c r="A236" s="34"/>
      <c r="B236" s="35" t="s">
        <v>362</v>
      </c>
      <c r="C236" s="35"/>
      <c r="D236" s="35"/>
      <c r="E236" s="36"/>
      <c r="F236" s="36"/>
      <c r="G236" s="36"/>
      <c r="H236" s="36"/>
      <c r="I236" s="36"/>
      <c r="J236" s="36"/>
      <c r="K236" s="36"/>
      <c r="L236" s="36"/>
      <c r="M236" s="36"/>
      <c r="N236" s="36"/>
      <c r="O236" s="36"/>
      <c r="P236" s="37"/>
      <c r="Q236" s="55"/>
      <c r="R236" s="56"/>
      <c r="S236" s="56"/>
      <c r="T236" s="56"/>
      <c r="U236" s="57"/>
      <c r="V236" s="42"/>
      <c r="W236" s="111"/>
      <c r="X236" s="112"/>
    </row>
    <row r="237" spans="1:24" x14ac:dyDescent="0.35">
      <c r="A237" s="43"/>
      <c r="B237" s="44"/>
      <c r="C237" s="44" t="s">
        <v>363</v>
      </c>
      <c r="D237" s="44"/>
      <c r="E237" s="45">
        <v>0</v>
      </c>
      <c r="F237" s="45">
        <v>0</v>
      </c>
      <c r="G237" s="45">
        <v>1</v>
      </c>
      <c r="H237" s="45">
        <v>1</v>
      </c>
      <c r="I237" s="45">
        <v>1</v>
      </c>
      <c r="J237" s="45">
        <v>0</v>
      </c>
      <c r="K237" s="45">
        <v>0</v>
      </c>
      <c r="L237" s="45">
        <v>1</v>
      </c>
      <c r="M237" s="45">
        <v>1</v>
      </c>
      <c r="N237" s="45">
        <v>1</v>
      </c>
      <c r="O237" s="45">
        <v>1</v>
      </c>
      <c r="P237" s="46">
        <v>0</v>
      </c>
      <c r="Q237" s="52">
        <f t="shared" ref="Q237:R245" si="85">G237</f>
        <v>1</v>
      </c>
      <c r="R237" s="53">
        <f t="shared" si="85"/>
        <v>1</v>
      </c>
      <c r="S237" s="53">
        <f t="shared" ref="S237:S245" si="86">SUM(I237:K237)</f>
        <v>1</v>
      </c>
      <c r="T237" s="53">
        <f t="shared" ref="T237:T245" si="87">SUM(L237:N237)</f>
        <v>3</v>
      </c>
      <c r="U237" s="54">
        <f t="shared" ref="U237:U245" si="88">SUM(O237:P237)</f>
        <v>1</v>
      </c>
      <c r="V237" s="50">
        <v>7</v>
      </c>
      <c r="W237" s="142" t="s">
        <v>364</v>
      </c>
      <c r="X237" s="143" t="s">
        <v>365</v>
      </c>
    </row>
    <row r="238" spans="1:24" x14ac:dyDescent="0.35">
      <c r="A238" s="43"/>
      <c r="B238" s="44"/>
      <c r="C238" s="44" t="s">
        <v>366</v>
      </c>
      <c r="D238" s="44"/>
      <c r="E238" s="45">
        <v>0</v>
      </c>
      <c r="F238" s="45">
        <v>0</v>
      </c>
      <c r="G238" s="45">
        <v>1</v>
      </c>
      <c r="H238" s="45">
        <v>1</v>
      </c>
      <c r="I238" s="45">
        <v>1</v>
      </c>
      <c r="J238" s="45">
        <v>1</v>
      </c>
      <c r="K238" s="45">
        <v>1</v>
      </c>
      <c r="L238" s="45">
        <v>1</v>
      </c>
      <c r="M238" s="45">
        <v>0</v>
      </c>
      <c r="N238" s="45">
        <v>0</v>
      </c>
      <c r="O238" s="45">
        <v>0</v>
      </c>
      <c r="P238" s="46">
        <v>1</v>
      </c>
      <c r="Q238" s="52">
        <f t="shared" si="85"/>
        <v>1</v>
      </c>
      <c r="R238" s="53">
        <f t="shared" si="85"/>
        <v>1</v>
      </c>
      <c r="S238" s="53">
        <f t="shared" si="86"/>
        <v>3</v>
      </c>
      <c r="T238" s="53">
        <f t="shared" si="87"/>
        <v>1</v>
      </c>
      <c r="U238" s="54">
        <f t="shared" si="88"/>
        <v>1</v>
      </c>
      <c r="V238" s="50">
        <v>7</v>
      </c>
      <c r="W238" s="146"/>
      <c r="X238" s="145"/>
    </row>
    <row r="239" spans="1:24" x14ac:dyDescent="0.35">
      <c r="A239" s="43"/>
      <c r="B239" s="44"/>
      <c r="C239" s="44" t="s">
        <v>367</v>
      </c>
      <c r="D239" s="44"/>
      <c r="E239" s="45">
        <v>0</v>
      </c>
      <c r="F239" s="45">
        <v>0</v>
      </c>
      <c r="G239" s="45">
        <v>0</v>
      </c>
      <c r="H239" s="45">
        <v>0</v>
      </c>
      <c r="I239" s="45">
        <v>0</v>
      </c>
      <c r="J239" s="45">
        <v>1</v>
      </c>
      <c r="K239" s="45">
        <v>1</v>
      </c>
      <c r="L239" s="45">
        <v>0</v>
      </c>
      <c r="M239" s="45">
        <v>1</v>
      </c>
      <c r="N239" s="45">
        <v>0</v>
      </c>
      <c r="O239" s="45">
        <v>1</v>
      </c>
      <c r="P239" s="46">
        <v>1</v>
      </c>
      <c r="Q239" s="52">
        <f t="shared" si="85"/>
        <v>0</v>
      </c>
      <c r="R239" s="53">
        <f t="shared" si="85"/>
        <v>0</v>
      </c>
      <c r="S239" s="53">
        <f t="shared" si="86"/>
        <v>2</v>
      </c>
      <c r="T239" s="53">
        <f t="shared" si="87"/>
        <v>1</v>
      </c>
      <c r="U239" s="54">
        <f t="shared" si="88"/>
        <v>2</v>
      </c>
      <c r="V239" s="50">
        <v>5</v>
      </c>
      <c r="W239" s="146"/>
      <c r="X239" s="145"/>
    </row>
    <row r="240" spans="1:24" x14ac:dyDescent="0.35">
      <c r="A240" s="43"/>
      <c r="B240" s="44"/>
      <c r="C240" s="44" t="s">
        <v>368</v>
      </c>
      <c r="D240" s="44"/>
      <c r="E240" s="45">
        <v>0</v>
      </c>
      <c r="F240" s="45">
        <v>0</v>
      </c>
      <c r="G240" s="45">
        <v>1</v>
      </c>
      <c r="H240" s="45">
        <v>1</v>
      </c>
      <c r="I240" s="45">
        <v>1</v>
      </c>
      <c r="J240" s="45">
        <v>0</v>
      </c>
      <c r="K240" s="45">
        <v>1</v>
      </c>
      <c r="L240" s="45">
        <v>1</v>
      </c>
      <c r="M240" s="45">
        <v>0</v>
      </c>
      <c r="N240" s="45">
        <v>0</v>
      </c>
      <c r="O240" s="45">
        <v>0</v>
      </c>
      <c r="P240" s="46">
        <v>0</v>
      </c>
      <c r="Q240" s="52">
        <f t="shared" si="85"/>
        <v>1</v>
      </c>
      <c r="R240" s="53">
        <f t="shared" si="85"/>
        <v>1</v>
      </c>
      <c r="S240" s="53">
        <f t="shared" si="86"/>
        <v>2</v>
      </c>
      <c r="T240" s="53">
        <f t="shared" si="87"/>
        <v>1</v>
      </c>
      <c r="U240" s="54">
        <f t="shared" si="88"/>
        <v>0</v>
      </c>
      <c r="V240" s="50">
        <v>5</v>
      </c>
      <c r="W240" s="146"/>
      <c r="X240" s="145"/>
    </row>
    <row r="241" spans="1:24" x14ac:dyDescent="0.35">
      <c r="A241" s="43"/>
      <c r="B241" s="44"/>
      <c r="C241" s="44" t="s">
        <v>369</v>
      </c>
      <c r="D241" s="44"/>
      <c r="E241" s="45">
        <v>0</v>
      </c>
      <c r="F241" s="45">
        <v>0</v>
      </c>
      <c r="G241" s="45">
        <v>0</v>
      </c>
      <c r="H241" s="45">
        <v>1</v>
      </c>
      <c r="I241" s="45">
        <v>0</v>
      </c>
      <c r="J241" s="45">
        <v>1</v>
      </c>
      <c r="K241" s="45">
        <v>1</v>
      </c>
      <c r="L241" s="45">
        <v>0</v>
      </c>
      <c r="M241" s="45">
        <v>0</v>
      </c>
      <c r="N241" s="45">
        <v>0</v>
      </c>
      <c r="O241" s="45">
        <v>0</v>
      </c>
      <c r="P241" s="46">
        <v>0</v>
      </c>
      <c r="Q241" s="52">
        <f t="shared" si="85"/>
        <v>0</v>
      </c>
      <c r="R241" s="53">
        <f t="shared" si="85"/>
        <v>1</v>
      </c>
      <c r="S241" s="53">
        <f t="shared" si="86"/>
        <v>2</v>
      </c>
      <c r="T241" s="53">
        <f t="shared" si="87"/>
        <v>0</v>
      </c>
      <c r="U241" s="54">
        <f t="shared" si="88"/>
        <v>0</v>
      </c>
      <c r="V241" s="50">
        <v>3</v>
      </c>
      <c r="W241" s="146"/>
      <c r="X241" s="145"/>
    </row>
    <row r="242" spans="1:24" x14ac:dyDescent="0.35">
      <c r="A242" s="43"/>
      <c r="B242" s="44"/>
      <c r="C242" s="44" t="s">
        <v>370</v>
      </c>
      <c r="D242" s="44"/>
      <c r="E242" s="45">
        <v>0</v>
      </c>
      <c r="F242" s="45">
        <v>0</v>
      </c>
      <c r="G242" s="45">
        <v>0</v>
      </c>
      <c r="H242" s="45">
        <v>0</v>
      </c>
      <c r="I242" s="45">
        <v>0</v>
      </c>
      <c r="J242" s="45">
        <v>1</v>
      </c>
      <c r="K242" s="45">
        <v>1</v>
      </c>
      <c r="L242" s="45">
        <v>0</v>
      </c>
      <c r="M242" s="45">
        <v>0</v>
      </c>
      <c r="N242" s="45">
        <v>0</v>
      </c>
      <c r="O242" s="45">
        <v>1</v>
      </c>
      <c r="P242" s="46">
        <v>0</v>
      </c>
      <c r="Q242" s="52">
        <f t="shared" si="85"/>
        <v>0</v>
      </c>
      <c r="R242" s="53">
        <f t="shared" si="85"/>
        <v>0</v>
      </c>
      <c r="S242" s="53">
        <f t="shared" si="86"/>
        <v>2</v>
      </c>
      <c r="T242" s="53">
        <f t="shared" si="87"/>
        <v>0</v>
      </c>
      <c r="U242" s="54">
        <f t="shared" si="88"/>
        <v>1</v>
      </c>
      <c r="V242" s="50">
        <v>3</v>
      </c>
      <c r="W242" s="146"/>
      <c r="X242" s="145"/>
    </row>
    <row r="243" spans="1:24" x14ac:dyDescent="0.35">
      <c r="A243" s="43"/>
      <c r="B243" s="44"/>
      <c r="C243" s="44" t="s">
        <v>371</v>
      </c>
      <c r="D243" s="44"/>
      <c r="E243" s="45">
        <v>0</v>
      </c>
      <c r="F243" s="45">
        <v>0</v>
      </c>
      <c r="G243" s="45">
        <v>0</v>
      </c>
      <c r="H243" s="45">
        <v>0</v>
      </c>
      <c r="I243" s="45">
        <v>0</v>
      </c>
      <c r="J243" s="45">
        <v>0</v>
      </c>
      <c r="K243" s="45">
        <v>0</v>
      </c>
      <c r="L243" s="45">
        <v>0</v>
      </c>
      <c r="M243" s="45">
        <v>0</v>
      </c>
      <c r="N243" s="45">
        <v>0</v>
      </c>
      <c r="O243" s="45">
        <v>0</v>
      </c>
      <c r="P243" s="46">
        <v>1</v>
      </c>
      <c r="Q243" s="52">
        <f t="shared" si="85"/>
        <v>0</v>
      </c>
      <c r="R243" s="53">
        <f t="shared" si="85"/>
        <v>0</v>
      </c>
      <c r="S243" s="53">
        <f t="shared" si="86"/>
        <v>0</v>
      </c>
      <c r="T243" s="53">
        <f t="shared" si="87"/>
        <v>0</v>
      </c>
      <c r="U243" s="54">
        <f t="shared" si="88"/>
        <v>1</v>
      </c>
      <c r="V243" s="50">
        <v>1</v>
      </c>
      <c r="W243" s="146"/>
      <c r="X243" s="145"/>
    </row>
    <row r="244" spans="1:24" x14ac:dyDescent="0.35">
      <c r="A244" s="43"/>
      <c r="B244" s="44"/>
      <c r="C244" s="44" t="s">
        <v>372</v>
      </c>
      <c r="D244" s="44"/>
      <c r="E244" s="45">
        <v>0</v>
      </c>
      <c r="F244" s="45">
        <v>0</v>
      </c>
      <c r="G244" s="45">
        <v>0</v>
      </c>
      <c r="H244" s="45">
        <v>0</v>
      </c>
      <c r="I244" s="45">
        <v>0</v>
      </c>
      <c r="J244" s="45">
        <v>0</v>
      </c>
      <c r="K244" s="45">
        <v>0</v>
      </c>
      <c r="L244" s="45">
        <v>0</v>
      </c>
      <c r="M244" s="45">
        <v>1</v>
      </c>
      <c r="N244" s="45">
        <v>0</v>
      </c>
      <c r="O244" s="45">
        <v>0</v>
      </c>
      <c r="P244" s="46">
        <v>0</v>
      </c>
      <c r="Q244" s="52">
        <f t="shared" si="85"/>
        <v>0</v>
      </c>
      <c r="R244" s="53">
        <f t="shared" si="85"/>
        <v>0</v>
      </c>
      <c r="S244" s="53">
        <f t="shared" si="86"/>
        <v>0</v>
      </c>
      <c r="T244" s="53">
        <f t="shared" si="87"/>
        <v>1</v>
      </c>
      <c r="U244" s="54">
        <f t="shared" si="88"/>
        <v>0</v>
      </c>
      <c r="V244" s="50">
        <v>1</v>
      </c>
      <c r="W244" s="146"/>
      <c r="X244" s="145"/>
    </row>
    <row r="245" spans="1:24" x14ac:dyDescent="0.35">
      <c r="A245" s="43"/>
      <c r="B245" s="44"/>
      <c r="C245" s="44" t="s">
        <v>373</v>
      </c>
      <c r="D245" s="44"/>
      <c r="E245" s="45">
        <v>0</v>
      </c>
      <c r="F245" s="45">
        <v>0</v>
      </c>
      <c r="G245" s="45">
        <v>0</v>
      </c>
      <c r="H245" s="45">
        <v>0</v>
      </c>
      <c r="I245" s="45">
        <v>0</v>
      </c>
      <c r="J245" s="45">
        <v>0</v>
      </c>
      <c r="K245" s="45">
        <v>0</v>
      </c>
      <c r="L245" s="45">
        <v>0</v>
      </c>
      <c r="M245" s="45">
        <v>0</v>
      </c>
      <c r="N245" s="45">
        <v>0</v>
      </c>
      <c r="O245" s="45">
        <v>1</v>
      </c>
      <c r="P245" s="46">
        <v>0</v>
      </c>
      <c r="Q245" s="52">
        <f t="shared" si="85"/>
        <v>0</v>
      </c>
      <c r="R245" s="53">
        <f t="shared" si="85"/>
        <v>0</v>
      </c>
      <c r="S245" s="53">
        <f t="shared" si="86"/>
        <v>0</v>
      </c>
      <c r="T245" s="53">
        <f t="shared" si="87"/>
        <v>0</v>
      </c>
      <c r="U245" s="54">
        <f t="shared" si="88"/>
        <v>1</v>
      </c>
      <c r="V245" s="50">
        <v>1</v>
      </c>
      <c r="W245" s="146"/>
      <c r="X245" s="145"/>
    </row>
    <row r="246" spans="1:24" x14ac:dyDescent="0.35">
      <c r="A246" s="60" t="s">
        <v>374</v>
      </c>
      <c r="B246" s="61"/>
      <c r="C246" s="61"/>
      <c r="D246" s="61"/>
      <c r="E246" s="62"/>
      <c r="F246" s="62"/>
      <c r="G246" s="62"/>
      <c r="H246" s="62"/>
      <c r="I246" s="62"/>
      <c r="J246" s="62"/>
      <c r="K246" s="62"/>
      <c r="L246" s="62"/>
      <c r="M246" s="62"/>
      <c r="N246" s="62"/>
      <c r="O246" s="62"/>
      <c r="P246" s="63"/>
      <c r="Q246" s="64"/>
      <c r="R246" s="65"/>
      <c r="S246" s="65"/>
      <c r="T246" s="65"/>
      <c r="U246" s="66"/>
      <c r="V246" s="67"/>
      <c r="W246" s="109"/>
      <c r="X246" s="110"/>
    </row>
    <row r="247" spans="1:24" x14ac:dyDescent="0.35">
      <c r="A247" s="34"/>
      <c r="B247" s="35" t="s">
        <v>375</v>
      </c>
      <c r="C247" s="35"/>
      <c r="D247" s="35"/>
      <c r="E247" s="36"/>
      <c r="F247" s="36"/>
      <c r="G247" s="36"/>
      <c r="H247" s="36"/>
      <c r="I247" s="36"/>
      <c r="J247" s="36"/>
      <c r="K247" s="36"/>
      <c r="L247" s="36"/>
      <c r="M247" s="36"/>
      <c r="N247" s="36"/>
      <c r="O247" s="36"/>
      <c r="P247" s="37"/>
      <c r="Q247" s="55"/>
      <c r="R247" s="56"/>
      <c r="S247" s="56"/>
      <c r="T247" s="56"/>
      <c r="U247" s="57"/>
      <c r="V247" s="42"/>
      <c r="W247" s="111"/>
      <c r="X247" s="112"/>
    </row>
    <row r="248" spans="1:24" x14ac:dyDescent="0.35">
      <c r="A248" s="43"/>
      <c r="B248" s="44"/>
      <c r="C248" s="44" t="s">
        <v>376</v>
      </c>
      <c r="D248" s="44"/>
      <c r="E248" s="45">
        <v>0</v>
      </c>
      <c r="F248" s="45">
        <v>1</v>
      </c>
      <c r="G248" s="45">
        <v>0</v>
      </c>
      <c r="H248" s="45">
        <v>0</v>
      </c>
      <c r="I248" s="45">
        <v>0</v>
      </c>
      <c r="J248" s="45">
        <v>0</v>
      </c>
      <c r="K248" s="45">
        <v>0</v>
      </c>
      <c r="L248" s="45">
        <v>0</v>
      </c>
      <c r="M248" s="45">
        <v>0</v>
      </c>
      <c r="N248" s="45">
        <v>0</v>
      </c>
      <c r="O248" s="45">
        <v>0</v>
      </c>
      <c r="P248" s="46">
        <v>0</v>
      </c>
      <c r="Q248" s="52" t="s">
        <v>217</v>
      </c>
      <c r="R248" s="53" t="s">
        <v>217</v>
      </c>
      <c r="S248" s="53" t="s">
        <v>217</v>
      </c>
      <c r="T248" s="53" t="s">
        <v>217</v>
      </c>
      <c r="U248" s="53" t="s">
        <v>217</v>
      </c>
      <c r="V248" s="50">
        <v>1</v>
      </c>
      <c r="W248" s="146" t="s">
        <v>377</v>
      </c>
      <c r="X248" s="145" t="s">
        <v>217</v>
      </c>
    </row>
    <row r="249" spans="1:24" x14ac:dyDescent="0.35">
      <c r="A249" s="43"/>
      <c r="B249" s="44"/>
      <c r="C249" s="44" t="s">
        <v>378</v>
      </c>
      <c r="D249" s="44"/>
      <c r="E249" s="45">
        <v>0</v>
      </c>
      <c r="F249" s="45">
        <v>1</v>
      </c>
      <c r="G249" s="45">
        <v>0</v>
      </c>
      <c r="H249" s="45">
        <v>0</v>
      </c>
      <c r="I249" s="45">
        <v>0</v>
      </c>
      <c r="J249" s="45">
        <v>0</v>
      </c>
      <c r="K249" s="45">
        <v>0</v>
      </c>
      <c r="L249" s="45">
        <v>0</v>
      </c>
      <c r="M249" s="45">
        <v>0</v>
      </c>
      <c r="N249" s="45">
        <v>0</v>
      </c>
      <c r="O249" s="45">
        <v>0</v>
      </c>
      <c r="P249" s="46">
        <v>0</v>
      </c>
      <c r="Q249" s="52" t="s">
        <v>217</v>
      </c>
      <c r="R249" s="53" t="s">
        <v>217</v>
      </c>
      <c r="S249" s="53" t="s">
        <v>217</v>
      </c>
      <c r="T249" s="53" t="s">
        <v>217</v>
      </c>
      <c r="U249" s="53" t="s">
        <v>217</v>
      </c>
      <c r="V249" s="50">
        <v>1</v>
      </c>
      <c r="W249" s="146"/>
      <c r="X249" s="145"/>
    </row>
    <row r="250" spans="1:24" x14ac:dyDescent="0.35">
      <c r="A250" s="34"/>
      <c r="B250" s="35" t="s">
        <v>379</v>
      </c>
      <c r="C250" s="35"/>
      <c r="D250" s="35"/>
      <c r="E250" s="36"/>
      <c r="F250" s="36"/>
      <c r="G250" s="36"/>
      <c r="H250" s="36"/>
      <c r="I250" s="36"/>
      <c r="J250" s="36"/>
      <c r="K250" s="36"/>
      <c r="L250" s="36"/>
      <c r="M250" s="36"/>
      <c r="N250" s="36"/>
      <c r="O250" s="36"/>
      <c r="P250" s="37"/>
      <c r="Q250" s="55"/>
      <c r="R250" s="56"/>
      <c r="S250" s="56"/>
      <c r="T250" s="56"/>
      <c r="U250" s="57"/>
      <c r="V250" s="42"/>
      <c r="W250" s="111"/>
      <c r="X250" s="112"/>
    </row>
    <row r="251" spans="1:24" x14ac:dyDescent="0.35">
      <c r="A251" s="43"/>
      <c r="B251" s="44"/>
      <c r="C251" s="44" t="s">
        <v>380</v>
      </c>
      <c r="D251" s="44"/>
      <c r="E251" s="45">
        <v>1</v>
      </c>
      <c r="F251" s="45">
        <v>1</v>
      </c>
      <c r="G251" s="45">
        <v>0</v>
      </c>
      <c r="H251" s="45">
        <v>0</v>
      </c>
      <c r="I251" s="45">
        <v>0</v>
      </c>
      <c r="J251" s="45">
        <v>0</v>
      </c>
      <c r="K251" s="45">
        <v>0</v>
      </c>
      <c r="L251" s="45">
        <v>0</v>
      </c>
      <c r="M251" s="45">
        <v>0</v>
      </c>
      <c r="N251" s="45">
        <v>0</v>
      </c>
      <c r="O251" s="45">
        <v>0</v>
      </c>
      <c r="P251" s="46">
        <v>0</v>
      </c>
      <c r="Q251" s="52" t="s">
        <v>217</v>
      </c>
      <c r="R251" s="53" t="s">
        <v>217</v>
      </c>
      <c r="S251" s="53" t="s">
        <v>217</v>
      </c>
      <c r="T251" s="53" t="s">
        <v>217</v>
      </c>
      <c r="U251" s="53" t="s">
        <v>217</v>
      </c>
      <c r="V251" s="50">
        <v>2</v>
      </c>
      <c r="W251" s="142" t="s">
        <v>381</v>
      </c>
      <c r="X251" s="143" t="s">
        <v>382</v>
      </c>
    </row>
    <row r="252" spans="1:24" x14ac:dyDescent="0.35">
      <c r="A252" s="43"/>
      <c r="B252" s="44"/>
      <c r="C252" s="44" t="s">
        <v>383</v>
      </c>
      <c r="D252" s="44"/>
      <c r="E252" s="45">
        <v>0</v>
      </c>
      <c r="F252" s="45">
        <v>1</v>
      </c>
      <c r="G252" s="45">
        <v>0</v>
      </c>
      <c r="H252" s="45">
        <v>0</v>
      </c>
      <c r="I252" s="45">
        <v>0</v>
      </c>
      <c r="J252" s="45">
        <v>0</v>
      </c>
      <c r="K252" s="45">
        <v>0</v>
      </c>
      <c r="L252" s="45">
        <v>0</v>
      </c>
      <c r="M252" s="45">
        <v>0</v>
      </c>
      <c r="N252" s="45">
        <v>0</v>
      </c>
      <c r="O252" s="45">
        <v>0</v>
      </c>
      <c r="P252" s="46">
        <v>0</v>
      </c>
      <c r="Q252" s="52" t="s">
        <v>217</v>
      </c>
      <c r="R252" s="53" t="s">
        <v>217</v>
      </c>
      <c r="S252" s="53" t="s">
        <v>217</v>
      </c>
      <c r="T252" s="53" t="s">
        <v>217</v>
      </c>
      <c r="U252" s="53" t="s">
        <v>217</v>
      </c>
      <c r="V252" s="50">
        <v>1</v>
      </c>
      <c r="W252" s="146"/>
      <c r="X252" s="145"/>
    </row>
    <row r="253" spans="1:24" x14ac:dyDescent="0.35">
      <c r="A253" s="43"/>
      <c r="B253" s="44"/>
      <c r="C253" s="44" t="s">
        <v>154</v>
      </c>
      <c r="D253" s="44"/>
      <c r="E253" s="45">
        <v>0</v>
      </c>
      <c r="F253" s="45">
        <v>1</v>
      </c>
      <c r="G253" s="45">
        <v>0</v>
      </c>
      <c r="H253" s="45">
        <v>0</v>
      </c>
      <c r="I253" s="45">
        <v>0</v>
      </c>
      <c r="J253" s="45">
        <v>0</v>
      </c>
      <c r="K253" s="45">
        <v>0</v>
      </c>
      <c r="L253" s="45">
        <v>0</v>
      </c>
      <c r="M253" s="45">
        <v>0</v>
      </c>
      <c r="N253" s="45">
        <v>0</v>
      </c>
      <c r="O253" s="45">
        <v>0</v>
      </c>
      <c r="P253" s="46">
        <v>0</v>
      </c>
      <c r="Q253" s="52" t="s">
        <v>217</v>
      </c>
      <c r="R253" s="53" t="s">
        <v>217</v>
      </c>
      <c r="S253" s="53" t="s">
        <v>217</v>
      </c>
      <c r="T253" s="53" t="s">
        <v>217</v>
      </c>
      <c r="U253" s="53" t="s">
        <v>217</v>
      </c>
      <c r="V253" s="50">
        <v>1</v>
      </c>
      <c r="W253" s="146"/>
      <c r="X253" s="145"/>
    </row>
    <row r="254" spans="1:24" x14ac:dyDescent="0.35">
      <c r="A254" s="68"/>
      <c r="B254" s="69"/>
      <c r="C254" s="69" t="s">
        <v>384</v>
      </c>
      <c r="D254" s="69"/>
      <c r="E254" s="70">
        <v>0</v>
      </c>
      <c r="F254" s="70">
        <v>1</v>
      </c>
      <c r="G254" s="70">
        <v>0</v>
      </c>
      <c r="H254" s="70">
        <v>0</v>
      </c>
      <c r="I254" s="70">
        <v>0</v>
      </c>
      <c r="J254" s="70">
        <v>0</v>
      </c>
      <c r="K254" s="70">
        <v>0</v>
      </c>
      <c r="L254" s="70">
        <v>0</v>
      </c>
      <c r="M254" s="70">
        <v>0</v>
      </c>
      <c r="N254" s="70">
        <v>0</v>
      </c>
      <c r="O254" s="70">
        <v>0</v>
      </c>
      <c r="P254" s="71">
        <v>0</v>
      </c>
      <c r="Q254" s="72" t="s">
        <v>217</v>
      </c>
      <c r="R254" s="73" t="s">
        <v>217</v>
      </c>
      <c r="S254" s="73" t="s">
        <v>217</v>
      </c>
      <c r="T254" s="73" t="s">
        <v>217</v>
      </c>
      <c r="U254" s="74" t="s">
        <v>217</v>
      </c>
      <c r="V254" s="75">
        <v>1</v>
      </c>
      <c r="W254" s="151"/>
      <c r="X254" s="152"/>
    </row>
  </sheetData>
  <mergeCells count="62">
    <mergeCell ref="W251:W254"/>
    <mergeCell ref="X251:X254"/>
    <mergeCell ref="W228:W235"/>
    <mergeCell ref="X228:X235"/>
    <mergeCell ref="W237:W245"/>
    <mergeCell ref="X237:X245"/>
    <mergeCell ref="W248:W249"/>
    <mergeCell ref="X248:X249"/>
    <mergeCell ref="W205:W210"/>
    <mergeCell ref="X205:X210"/>
    <mergeCell ref="W213:W219"/>
    <mergeCell ref="X213:X219"/>
    <mergeCell ref="W221:W225"/>
    <mergeCell ref="X221:X225"/>
    <mergeCell ref="W182:W189"/>
    <mergeCell ref="X182:X189"/>
    <mergeCell ref="W191:W193"/>
    <mergeCell ref="X191:X193"/>
    <mergeCell ref="W195:W204"/>
    <mergeCell ref="X195:X204"/>
    <mergeCell ref="W161:W167"/>
    <mergeCell ref="X161:X167"/>
    <mergeCell ref="W170:W173"/>
    <mergeCell ref="X170:X173"/>
    <mergeCell ref="W175:W180"/>
    <mergeCell ref="X175:X180"/>
    <mergeCell ref="W137:W140"/>
    <mergeCell ref="X137:X140"/>
    <mergeCell ref="W143:W151"/>
    <mergeCell ref="X143:X151"/>
    <mergeCell ref="W153:W159"/>
    <mergeCell ref="X153:X159"/>
    <mergeCell ref="W118:W119"/>
    <mergeCell ref="X118:X119"/>
    <mergeCell ref="W121:W127"/>
    <mergeCell ref="X121:X127"/>
    <mergeCell ref="W128:W136"/>
    <mergeCell ref="X128:X136"/>
    <mergeCell ref="W79:W92"/>
    <mergeCell ref="X79:X92"/>
    <mergeCell ref="W94:W102"/>
    <mergeCell ref="X94:X102"/>
    <mergeCell ref="W103:W115"/>
    <mergeCell ref="X103:X115"/>
    <mergeCell ref="W48:W57"/>
    <mergeCell ref="X48:X57"/>
    <mergeCell ref="W58:W68"/>
    <mergeCell ref="X58:X68"/>
    <mergeCell ref="W70:W78"/>
    <mergeCell ref="X70:X78"/>
    <mergeCell ref="W17:W29"/>
    <mergeCell ref="X18:X29"/>
    <mergeCell ref="W31:W39"/>
    <mergeCell ref="X31:X39"/>
    <mergeCell ref="W40:W46"/>
    <mergeCell ref="X40:X46"/>
    <mergeCell ref="Q1:U3"/>
    <mergeCell ref="V1:V4"/>
    <mergeCell ref="W1:W4"/>
    <mergeCell ref="X1:X4"/>
    <mergeCell ref="W7:W16"/>
    <mergeCell ref="X8:X16"/>
  </mergeCells>
  <conditionalFormatting sqref="V1:V1048576">
    <cfRule type="colorScale" priority="1">
      <colorScale>
        <cfvo type="num" val="0"/>
        <cfvo type="num" val="12"/>
        <color theme="0"/>
        <color theme="6"/>
      </colorScale>
    </cfRule>
  </conditionalFormatting>
  <pageMargins left="0.7" right="0.7" top="0.75" bottom="0.75" header="0.3" footer="0.3"/>
  <ignoredErrors>
    <ignoredError sqref="S8:U16 S18:U29 S32:U245"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8311-9107-4DD1-BBAF-12F07EF03912}">
  <dimension ref="A1:P269"/>
  <sheetViews>
    <sheetView showGridLines="0" zoomScale="60" zoomScaleNormal="60" workbookViewId="0">
      <pane xSplit="4" ySplit="3" topLeftCell="K4" activePane="bottomRight" state="frozen"/>
      <selection pane="topRight" activeCell="E1" sqref="E1"/>
      <selection pane="bottomLeft" activeCell="A4" sqref="A4"/>
      <selection pane="bottomRight" activeCell="O273" sqref="O273"/>
    </sheetView>
  </sheetViews>
  <sheetFormatPr defaultColWidth="9.1796875" defaultRowHeight="14.5" x14ac:dyDescent="0.35"/>
  <cols>
    <col min="1" max="3" width="4.81640625" style="2" customWidth="1"/>
    <col min="4" max="4" width="47.54296875" style="2" customWidth="1"/>
    <col min="5" max="13" width="11.81640625" style="2" customWidth="1"/>
    <col min="14" max="14" width="12.453125" style="2" customWidth="1"/>
    <col min="15" max="15" width="164.54296875" style="108" customWidth="1"/>
    <col min="16" max="16" width="78.1796875" style="108" customWidth="1"/>
    <col min="17" max="16384" width="9.1796875" style="2"/>
  </cols>
  <sheetData>
    <row r="1" spans="1:16" x14ac:dyDescent="0.35">
      <c r="A1" s="1" t="s">
        <v>47</v>
      </c>
      <c r="B1" s="1"/>
      <c r="C1" s="1"/>
      <c r="D1" s="115" t="s">
        <v>48</v>
      </c>
      <c r="E1" s="77" t="s">
        <v>385</v>
      </c>
      <c r="F1" s="77" t="s">
        <v>386</v>
      </c>
      <c r="G1" s="77" t="s">
        <v>387</v>
      </c>
      <c r="H1" s="77" t="s">
        <v>388</v>
      </c>
      <c r="I1" s="77" t="s">
        <v>389</v>
      </c>
      <c r="J1" s="77" t="s">
        <v>390</v>
      </c>
      <c r="K1" s="77" t="s">
        <v>391</v>
      </c>
      <c r="L1" s="77" t="s">
        <v>392</v>
      </c>
      <c r="M1" s="77" t="s">
        <v>393</v>
      </c>
      <c r="N1" s="156" t="s">
        <v>394</v>
      </c>
      <c r="O1" s="158" t="s">
        <v>62</v>
      </c>
      <c r="P1" s="160" t="s">
        <v>63</v>
      </c>
    </row>
    <row r="2" spans="1:16" x14ac:dyDescent="0.35">
      <c r="A2" s="1"/>
      <c r="B2" s="1"/>
      <c r="C2" s="1"/>
      <c r="D2" s="115" t="s">
        <v>395</v>
      </c>
      <c r="E2" s="78" t="s">
        <v>396</v>
      </c>
      <c r="F2" s="78" t="s">
        <v>396</v>
      </c>
      <c r="G2" s="78" t="s">
        <v>37</v>
      </c>
      <c r="H2" s="78" t="s">
        <v>37</v>
      </c>
      <c r="I2" s="78" t="s">
        <v>37</v>
      </c>
      <c r="J2" s="78" t="s">
        <v>37</v>
      </c>
      <c r="K2" s="78" t="s">
        <v>37</v>
      </c>
      <c r="L2" s="78" t="s">
        <v>37</v>
      </c>
      <c r="M2" s="78" t="s">
        <v>37</v>
      </c>
      <c r="N2" s="157"/>
      <c r="O2" s="159"/>
      <c r="P2" s="161"/>
    </row>
    <row r="3" spans="1:16" x14ac:dyDescent="0.35">
      <c r="A3" s="1"/>
      <c r="B3" s="1"/>
      <c r="C3" s="1"/>
      <c r="D3" s="115" t="s">
        <v>397</v>
      </c>
      <c r="E3" s="78" t="s">
        <v>398</v>
      </c>
      <c r="F3" s="78" t="s">
        <v>398</v>
      </c>
      <c r="G3" s="78" t="s">
        <v>687</v>
      </c>
      <c r="H3" s="78" t="s">
        <v>688</v>
      </c>
      <c r="I3" s="78" t="s">
        <v>41</v>
      </c>
      <c r="J3" s="78" t="s">
        <v>399</v>
      </c>
      <c r="K3" s="78" t="s">
        <v>400</v>
      </c>
      <c r="L3" s="78" t="s">
        <v>401</v>
      </c>
      <c r="M3" s="78" t="s">
        <v>689</v>
      </c>
      <c r="N3" s="157"/>
      <c r="O3" s="159"/>
      <c r="P3" s="161"/>
    </row>
    <row r="4" spans="1:16" x14ac:dyDescent="0.35">
      <c r="A4" s="79" t="s">
        <v>83</v>
      </c>
      <c r="B4" s="80"/>
      <c r="C4" s="80"/>
      <c r="D4" s="81"/>
      <c r="E4" s="82"/>
      <c r="F4" s="82"/>
      <c r="G4" s="82"/>
      <c r="H4" s="82"/>
      <c r="I4" s="82"/>
      <c r="J4" s="82"/>
      <c r="K4" s="82"/>
      <c r="L4" s="82"/>
      <c r="M4" s="83"/>
      <c r="N4" s="84"/>
      <c r="O4" s="104"/>
      <c r="P4" s="105"/>
    </row>
    <row r="5" spans="1:16" x14ac:dyDescent="0.35">
      <c r="A5" s="3"/>
      <c r="B5" s="4" t="s">
        <v>84</v>
      </c>
      <c r="C5" s="4"/>
      <c r="D5" s="5"/>
      <c r="E5" s="6"/>
      <c r="F5" s="6"/>
      <c r="G5" s="6"/>
      <c r="H5" s="6"/>
      <c r="I5" s="6"/>
      <c r="J5" s="6"/>
      <c r="K5" s="6"/>
      <c r="L5" s="6"/>
      <c r="M5" s="7"/>
      <c r="N5" s="8"/>
      <c r="O5" s="106"/>
      <c r="P5" s="107"/>
    </row>
    <row r="6" spans="1:16" x14ac:dyDescent="0.35">
      <c r="A6" s="9"/>
      <c r="B6" s="10"/>
      <c r="C6" s="10" t="s">
        <v>402</v>
      </c>
      <c r="D6" s="11"/>
      <c r="E6" s="12"/>
      <c r="F6" s="12"/>
      <c r="G6" s="12"/>
      <c r="H6" s="12"/>
      <c r="I6" s="12"/>
      <c r="J6" s="12"/>
      <c r="K6" s="12"/>
      <c r="L6" s="12"/>
      <c r="M6" s="13"/>
      <c r="N6" s="14"/>
      <c r="O6" s="153" t="s">
        <v>403</v>
      </c>
      <c r="P6" s="154" t="s">
        <v>404</v>
      </c>
    </row>
    <row r="7" spans="1:16" ht="14.5" customHeight="1" x14ac:dyDescent="0.35">
      <c r="A7" s="9"/>
      <c r="B7" s="10"/>
      <c r="C7" s="10"/>
      <c r="D7" s="91" t="s">
        <v>405</v>
      </c>
      <c r="E7" s="12">
        <v>0</v>
      </c>
      <c r="F7" s="12">
        <v>1</v>
      </c>
      <c r="G7" s="12">
        <v>0</v>
      </c>
      <c r="H7" s="12">
        <v>0</v>
      </c>
      <c r="I7" s="12">
        <v>0</v>
      </c>
      <c r="J7" s="12">
        <v>0</v>
      </c>
      <c r="K7" s="12">
        <v>0</v>
      </c>
      <c r="L7" s="12">
        <v>0</v>
      </c>
      <c r="M7" s="13">
        <v>0</v>
      </c>
      <c r="N7" s="14">
        <v>1</v>
      </c>
      <c r="O7" s="153"/>
      <c r="P7" s="154"/>
    </row>
    <row r="8" spans="1:16" x14ac:dyDescent="0.35">
      <c r="A8" s="9"/>
      <c r="B8" s="10"/>
      <c r="C8" s="10"/>
      <c r="D8" s="91" t="s">
        <v>406</v>
      </c>
      <c r="E8" s="12">
        <v>0</v>
      </c>
      <c r="F8" s="12">
        <v>1</v>
      </c>
      <c r="G8" s="12">
        <v>0</v>
      </c>
      <c r="H8" s="12">
        <v>0</v>
      </c>
      <c r="I8" s="12">
        <v>0</v>
      </c>
      <c r="J8" s="12">
        <v>0</v>
      </c>
      <c r="K8" s="12">
        <v>0</v>
      </c>
      <c r="L8" s="12">
        <v>0</v>
      </c>
      <c r="M8" s="13">
        <v>0</v>
      </c>
      <c r="N8" s="14">
        <v>1</v>
      </c>
      <c r="O8" s="153"/>
      <c r="P8" s="154"/>
    </row>
    <row r="9" spans="1:16" x14ac:dyDescent="0.35">
      <c r="A9" s="9"/>
      <c r="B9" s="10"/>
      <c r="C9" s="10"/>
      <c r="D9" s="91" t="s">
        <v>407</v>
      </c>
      <c r="E9" s="12">
        <v>0</v>
      </c>
      <c r="F9" s="12">
        <v>1</v>
      </c>
      <c r="G9" s="12">
        <v>0</v>
      </c>
      <c r="H9" s="12">
        <v>0</v>
      </c>
      <c r="I9" s="12">
        <v>0</v>
      </c>
      <c r="J9" s="12">
        <v>0</v>
      </c>
      <c r="K9" s="12">
        <v>0</v>
      </c>
      <c r="L9" s="12">
        <v>0</v>
      </c>
      <c r="M9" s="13">
        <v>0</v>
      </c>
      <c r="N9" s="14">
        <v>1</v>
      </c>
      <c r="O9" s="153"/>
      <c r="P9" s="154"/>
    </row>
    <row r="10" spans="1:16" x14ac:dyDescent="0.35">
      <c r="A10" s="9"/>
      <c r="B10" s="10"/>
      <c r="C10" s="10" t="s">
        <v>408</v>
      </c>
      <c r="D10" s="11"/>
      <c r="E10" s="12"/>
      <c r="F10" s="12"/>
      <c r="G10" s="12"/>
      <c r="H10" s="12"/>
      <c r="I10" s="12"/>
      <c r="J10" s="12"/>
      <c r="K10" s="12"/>
      <c r="L10" s="12"/>
      <c r="M10" s="13"/>
      <c r="N10" s="14"/>
      <c r="O10" s="153"/>
      <c r="P10" s="154"/>
    </row>
    <row r="11" spans="1:16" x14ac:dyDescent="0.35">
      <c r="A11" s="9"/>
      <c r="B11" s="10"/>
      <c r="C11" s="10"/>
      <c r="D11" s="91" t="s">
        <v>409</v>
      </c>
      <c r="E11" s="12">
        <v>1</v>
      </c>
      <c r="F11" s="12">
        <v>1</v>
      </c>
      <c r="G11" s="12">
        <v>0</v>
      </c>
      <c r="H11" s="12">
        <v>0</v>
      </c>
      <c r="I11" s="12">
        <v>0</v>
      </c>
      <c r="J11" s="12">
        <v>0</v>
      </c>
      <c r="K11" s="12">
        <v>0</v>
      </c>
      <c r="L11" s="12">
        <v>0</v>
      </c>
      <c r="M11" s="13">
        <v>0</v>
      </c>
      <c r="N11" s="14">
        <v>2</v>
      </c>
      <c r="O11" s="153"/>
      <c r="P11" s="154"/>
    </row>
    <row r="12" spans="1:16" x14ac:dyDescent="0.35">
      <c r="A12" s="9"/>
      <c r="B12" s="10"/>
      <c r="C12" s="10"/>
      <c r="D12" s="91" t="s">
        <v>410</v>
      </c>
      <c r="E12" s="12">
        <v>0</v>
      </c>
      <c r="F12" s="12">
        <v>1</v>
      </c>
      <c r="G12" s="12">
        <v>0</v>
      </c>
      <c r="H12" s="12">
        <v>0</v>
      </c>
      <c r="I12" s="12">
        <v>0</v>
      </c>
      <c r="J12" s="12">
        <v>0</v>
      </c>
      <c r="K12" s="12">
        <v>0</v>
      </c>
      <c r="L12" s="12">
        <v>0</v>
      </c>
      <c r="M12" s="13">
        <v>0</v>
      </c>
      <c r="N12" s="14">
        <v>1</v>
      </c>
      <c r="O12" s="153"/>
      <c r="P12" s="154"/>
    </row>
    <row r="13" spans="1:16" x14ac:dyDescent="0.35">
      <c r="A13" s="9"/>
      <c r="B13" s="10"/>
      <c r="C13" s="10"/>
      <c r="D13" s="91" t="s">
        <v>411</v>
      </c>
      <c r="E13" s="12">
        <v>0</v>
      </c>
      <c r="F13" s="12">
        <v>1</v>
      </c>
      <c r="G13" s="12">
        <v>0</v>
      </c>
      <c r="H13" s="12">
        <v>0</v>
      </c>
      <c r="I13" s="12">
        <v>0</v>
      </c>
      <c r="J13" s="12">
        <v>0</v>
      </c>
      <c r="K13" s="12">
        <v>0</v>
      </c>
      <c r="L13" s="12">
        <v>0</v>
      </c>
      <c r="M13" s="13">
        <v>0</v>
      </c>
      <c r="N13" s="14">
        <v>1</v>
      </c>
      <c r="O13" s="153"/>
      <c r="P13" s="154"/>
    </row>
    <row r="14" spans="1:16" x14ac:dyDescent="0.35">
      <c r="A14" s="9"/>
      <c r="B14" s="10"/>
      <c r="C14" s="10"/>
      <c r="D14" s="91" t="s">
        <v>412</v>
      </c>
      <c r="E14" s="12">
        <v>1</v>
      </c>
      <c r="F14" s="12">
        <v>0</v>
      </c>
      <c r="G14" s="12">
        <v>0</v>
      </c>
      <c r="H14" s="12">
        <v>0</v>
      </c>
      <c r="I14" s="12">
        <v>0</v>
      </c>
      <c r="J14" s="12">
        <v>0</v>
      </c>
      <c r="K14" s="12">
        <v>0</v>
      </c>
      <c r="L14" s="12">
        <v>0</v>
      </c>
      <c r="M14" s="13">
        <v>0</v>
      </c>
      <c r="N14" s="14">
        <v>1</v>
      </c>
      <c r="O14" s="153"/>
      <c r="P14" s="154"/>
    </row>
    <row r="15" spans="1:16" x14ac:dyDescent="0.35">
      <c r="A15" s="9"/>
      <c r="B15" s="10"/>
      <c r="C15" s="10"/>
      <c r="D15" s="91" t="s">
        <v>413</v>
      </c>
      <c r="E15" s="12">
        <v>1</v>
      </c>
      <c r="F15" s="12">
        <v>0</v>
      </c>
      <c r="G15" s="12">
        <v>0</v>
      </c>
      <c r="H15" s="12">
        <v>0</v>
      </c>
      <c r="I15" s="12">
        <v>0</v>
      </c>
      <c r="J15" s="12">
        <v>0</v>
      </c>
      <c r="K15" s="12">
        <v>0</v>
      </c>
      <c r="L15" s="12">
        <v>0</v>
      </c>
      <c r="M15" s="13">
        <v>0</v>
      </c>
      <c r="N15" s="14">
        <v>1</v>
      </c>
      <c r="O15" s="153"/>
      <c r="P15" s="154"/>
    </row>
    <row r="16" spans="1:16" x14ac:dyDescent="0.35">
      <c r="A16" s="9"/>
      <c r="B16" s="10"/>
      <c r="C16" s="10" t="s">
        <v>414</v>
      </c>
      <c r="D16" s="11"/>
      <c r="E16" s="12"/>
      <c r="F16" s="12"/>
      <c r="G16" s="12"/>
      <c r="H16" s="12"/>
      <c r="I16" s="12"/>
      <c r="J16" s="12"/>
      <c r="K16" s="12"/>
      <c r="L16" s="12"/>
      <c r="M16" s="13"/>
      <c r="N16" s="14"/>
      <c r="O16" s="153"/>
      <c r="P16" s="154"/>
    </row>
    <row r="17" spans="1:16" x14ac:dyDescent="0.35">
      <c r="A17" s="9"/>
      <c r="B17" s="10"/>
      <c r="C17" s="10"/>
      <c r="D17" s="91" t="s">
        <v>415</v>
      </c>
      <c r="E17" s="12">
        <v>1</v>
      </c>
      <c r="F17" s="12">
        <v>1</v>
      </c>
      <c r="G17" s="12">
        <v>0</v>
      </c>
      <c r="H17" s="12">
        <v>0</v>
      </c>
      <c r="I17" s="12">
        <v>0</v>
      </c>
      <c r="J17" s="12">
        <v>0</v>
      </c>
      <c r="K17" s="12">
        <v>0</v>
      </c>
      <c r="L17" s="12">
        <v>0</v>
      </c>
      <c r="M17" s="13">
        <v>1</v>
      </c>
      <c r="N17" s="14">
        <v>3</v>
      </c>
      <c r="O17" s="153"/>
      <c r="P17" s="154"/>
    </row>
    <row r="18" spans="1:16" x14ac:dyDescent="0.35">
      <c r="A18" s="9"/>
      <c r="B18" s="10"/>
      <c r="C18" s="10"/>
      <c r="D18" s="91" t="s">
        <v>416</v>
      </c>
      <c r="E18" s="12">
        <v>0</v>
      </c>
      <c r="F18" s="12">
        <v>1</v>
      </c>
      <c r="G18" s="12">
        <v>0</v>
      </c>
      <c r="H18" s="12">
        <v>0</v>
      </c>
      <c r="I18" s="12">
        <v>0</v>
      </c>
      <c r="J18" s="12">
        <v>0</v>
      </c>
      <c r="K18" s="12">
        <v>0</v>
      </c>
      <c r="L18" s="12">
        <v>0</v>
      </c>
      <c r="M18" s="13">
        <v>1</v>
      </c>
      <c r="N18" s="14">
        <v>2</v>
      </c>
      <c r="O18" s="153"/>
      <c r="P18" s="154"/>
    </row>
    <row r="19" spans="1:16" x14ac:dyDescent="0.35">
      <c r="A19" s="9"/>
      <c r="B19" s="10"/>
      <c r="C19" s="10"/>
      <c r="D19" s="91" t="s">
        <v>417</v>
      </c>
      <c r="E19" s="12">
        <v>0</v>
      </c>
      <c r="F19" s="12">
        <v>1</v>
      </c>
      <c r="G19" s="12">
        <v>0</v>
      </c>
      <c r="H19" s="12">
        <v>0</v>
      </c>
      <c r="I19" s="12">
        <v>0</v>
      </c>
      <c r="J19" s="12">
        <v>0</v>
      </c>
      <c r="K19" s="12">
        <v>0</v>
      </c>
      <c r="L19" s="12">
        <v>0</v>
      </c>
      <c r="M19" s="13">
        <v>0</v>
      </c>
      <c r="N19" s="14">
        <v>1</v>
      </c>
      <c r="O19" s="153"/>
      <c r="P19" s="154"/>
    </row>
    <row r="20" spans="1:16" x14ac:dyDescent="0.35">
      <c r="A20" s="9"/>
      <c r="B20" s="10"/>
      <c r="C20" s="10"/>
      <c r="D20" s="91" t="s">
        <v>418</v>
      </c>
      <c r="E20" s="12">
        <v>0</v>
      </c>
      <c r="F20" s="12">
        <v>1</v>
      </c>
      <c r="G20" s="12">
        <v>0</v>
      </c>
      <c r="H20" s="12">
        <v>0</v>
      </c>
      <c r="I20" s="12">
        <v>0</v>
      </c>
      <c r="J20" s="12">
        <v>0</v>
      </c>
      <c r="K20" s="12">
        <v>0</v>
      </c>
      <c r="L20" s="12">
        <v>0</v>
      </c>
      <c r="M20" s="13">
        <v>0</v>
      </c>
      <c r="N20" s="14">
        <v>1</v>
      </c>
      <c r="O20" s="153"/>
      <c r="P20" s="154"/>
    </row>
    <row r="21" spans="1:16" x14ac:dyDescent="0.35">
      <c r="A21" s="9"/>
      <c r="B21" s="10"/>
      <c r="C21" s="10"/>
      <c r="D21" s="91" t="s">
        <v>419</v>
      </c>
      <c r="E21" s="12">
        <v>0</v>
      </c>
      <c r="F21" s="12">
        <v>1</v>
      </c>
      <c r="G21" s="12">
        <v>0</v>
      </c>
      <c r="H21" s="12">
        <v>0</v>
      </c>
      <c r="I21" s="12">
        <v>0</v>
      </c>
      <c r="J21" s="12">
        <v>0</v>
      </c>
      <c r="K21" s="12">
        <v>0</v>
      </c>
      <c r="L21" s="12">
        <v>0</v>
      </c>
      <c r="M21" s="13">
        <v>0</v>
      </c>
      <c r="N21" s="14">
        <v>1</v>
      </c>
      <c r="O21" s="153"/>
      <c r="P21" s="154"/>
    </row>
    <row r="22" spans="1:16" x14ac:dyDescent="0.35">
      <c r="A22" s="9"/>
      <c r="B22" s="10"/>
      <c r="C22" s="10" t="s">
        <v>420</v>
      </c>
      <c r="D22" s="11"/>
      <c r="E22" s="12"/>
      <c r="F22" s="12"/>
      <c r="G22" s="12"/>
      <c r="H22" s="12"/>
      <c r="I22" s="12"/>
      <c r="J22" s="12"/>
      <c r="K22" s="12"/>
      <c r="L22" s="12"/>
      <c r="M22" s="13"/>
      <c r="N22" s="14"/>
      <c r="O22" s="153"/>
      <c r="P22" s="154"/>
    </row>
    <row r="23" spans="1:16" x14ac:dyDescent="0.35">
      <c r="A23" s="9"/>
      <c r="B23" s="10"/>
      <c r="C23" s="10"/>
      <c r="D23" s="91" t="s">
        <v>421</v>
      </c>
      <c r="E23" s="12">
        <v>1</v>
      </c>
      <c r="F23" s="12">
        <v>1</v>
      </c>
      <c r="G23" s="12">
        <v>0</v>
      </c>
      <c r="H23" s="12">
        <v>0</v>
      </c>
      <c r="I23" s="12">
        <v>0</v>
      </c>
      <c r="J23" s="12">
        <v>0</v>
      </c>
      <c r="K23" s="12">
        <v>0</v>
      </c>
      <c r="L23" s="12">
        <v>0</v>
      </c>
      <c r="M23" s="13">
        <v>0</v>
      </c>
      <c r="N23" s="14">
        <v>2</v>
      </c>
      <c r="O23" s="153"/>
      <c r="P23" s="154"/>
    </row>
    <row r="24" spans="1:16" x14ac:dyDescent="0.35">
      <c r="A24" s="9"/>
      <c r="B24" s="10"/>
      <c r="C24" s="10"/>
      <c r="D24" s="91" t="s">
        <v>422</v>
      </c>
      <c r="E24" s="12">
        <v>1</v>
      </c>
      <c r="F24" s="12">
        <v>1</v>
      </c>
      <c r="G24" s="12">
        <v>0</v>
      </c>
      <c r="H24" s="12">
        <v>0</v>
      </c>
      <c r="I24" s="12">
        <v>0</v>
      </c>
      <c r="J24" s="12">
        <v>0</v>
      </c>
      <c r="K24" s="12">
        <v>0</v>
      </c>
      <c r="L24" s="12">
        <v>0</v>
      </c>
      <c r="M24" s="13">
        <v>0</v>
      </c>
      <c r="N24" s="14">
        <v>2</v>
      </c>
      <c r="O24" s="153"/>
      <c r="P24" s="154"/>
    </row>
    <row r="25" spans="1:16" x14ac:dyDescent="0.35">
      <c r="A25" s="9"/>
      <c r="B25" s="10"/>
      <c r="C25" s="10"/>
      <c r="D25" s="91" t="s">
        <v>423</v>
      </c>
      <c r="E25" s="12">
        <v>0</v>
      </c>
      <c r="F25" s="12">
        <v>1</v>
      </c>
      <c r="G25" s="12">
        <v>0</v>
      </c>
      <c r="H25" s="12">
        <v>0</v>
      </c>
      <c r="I25" s="12">
        <v>0</v>
      </c>
      <c r="J25" s="12">
        <v>0</v>
      </c>
      <c r="K25" s="12">
        <v>0</v>
      </c>
      <c r="L25" s="12">
        <v>0</v>
      </c>
      <c r="M25" s="13">
        <v>0</v>
      </c>
      <c r="N25" s="14">
        <v>1</v>
      </c>
      <c r="O25" s="153"/>
      <c r="P25" s="154"/>
    </row>
    <row r="26" spans="1:16" x14ac:dyDescent="0.35">
      <c r="A26" s="9"/>
      <c r="B26" s="10"/>
      <c r="C26" s="10"/>
      <c r="D26" s="91" t="s">
        <v>424</v>
      </c>
      <c r="E26" s="12">
        <v>0</v>
      </c>
      <c r="F26" s="12">
        <v>1</v>
      </c>
      <c r="G26" s="12">
        <v>0</v>
      </c>
      <c r="H26" s="12">
        <v>0</v>
      </c>
      <c r="I26" s="12">
        <v>0</v>
      </c>
      <c r="J26" s="12">
        <v>0</v>
      </c>
      <c r="K26" s="12">
        <v>0</v>
      </c>
      <c r="L26" s="12">
        <v>0</v>
      </c>
      <c r="M26" s="13">
        <v>0</v>
      </c>
      <c r="N26" s="14">
        <v>1</v>
      </c>
      <c r="O26" s="153"/>
      <c r="P26" s="154"/>
    </row>
    <row r="27" spans="1:16" x14ac:dyDescent="0.35">
      <c r="A27" s="9"/>
      <c r="B27" s="10"/>
      <c r="C27" s="10"/>
      <c r="D27" s="91" t="s">
        <v>425</v>
      </c>
      <c r="E27" s="12">
        <v>0</v>
      </c>
      <c r="F27" s="12">
        <v>1</v>
      </c>
      <c r="G27" s="12">
        <v>0</v>
      </c>
      <c r="H27" s="12">
        <v>0</v>
      </c>
      <c r="I27" s="12">
        <v>0</v>
      </c>
      <c r="J27" s="12">
        <v>0</v>
      </c>
      <c r="K27" s="12">
        <v>0</v>
      </c>
      <c r="L27" s="12">
        <v>0</v>
      </c>
      <c r="M27" s="13">
        <v>0</v>
      </c>
      <c r="N27" s="14">
        <v>1</v>
      </c>
      <c r="O27" s="153"/>
      <c r="P27" s="154"/>
    </row>
    <row r="28" spans="1:16" x14ac:dyDescent="0.35">
      <c r="A28" s="9"/>
      <c r="B28" s="10"/>
      <c r="C28" s="10"/>
      <c r="D28" s="91" t="s">
        <v>426</v>
      </c>
      <c r="E28" s="12">
        <v>0</v>
      </c>
      <c r="F28" s="12">
        <v>1</v>
      </c>
      <c r="G28" s="12">
        <v>0</v>
      </c>
      <c r="H28" s="12">
        <v>0</v>
      </c>
      <c r="I28" s="12">
        <v>0</v>
      </c>
      <c r="J28" s="12">
        <v>0</v>
      </c>
      <c r="K28" s="12">
        <v>0</v>
      </c>
      <c r="L28" s="12">
        <v>0</v>
      </c>
      <c r="M28" s="13">
        <v>0</v>
      </c>
      <c r="N28" s="14">
        <v>1</v>
      </c>
      <c r="O28" s="153"/>
      <c r="P28" s="154"/>
    </row>
    <row r="29" spans="1:16" x14ac:dyDescent="0.35">
      <c r="A29" s="9"/>
      <c r="B29" s="10"/>
      <c r="C29" s="10"/>
      <c r="D29" s="91" t="s">
        <v>427</v>
      </c>
      <c r="E29" s="12">
        <v>1</v>
      </c>
      <c r="F29" s="12">
        <v>0</v>
      </c>
      <c r="G29" s="12">
        <v>0</v>
      </c>
      <c r="H29" s="12">
        <v>0</v>
      </c>
      <c r="I29" s="12">
        <v>0</v>
      </c>
      <c r="J29" s="12">
        <v>0</v>
      </c>
      <c r="K29" s="12">
        <v>0</v>
      </c>
      <c r="L29" s="12">
        <v>0</v>
      </c>
      <c r="M29" s="13">
        <v>0</v>
      </c>
      <c r="N29" s="14">
        <v>1</v>
      </c>
      <c r="O29" s="153"/>
      <c r="P29" s="154"/>
    </row>
    <row r="30" spans="1:16" x14ac:dyDescent="0.35">
      <c r="A30" s="9"/>
      <c r="B30" s="10"/>
      <c r="C30" s="10"/>
      <c r="D30" s="91" t="s">
        <v>428</v>
      </c>
      <c r="E30" s="12">
        <v>1</v>
      </c>
      <c r="F30" s="12">
        <v>0</v>
      </c>
      <c r="G30" s="12">
        <v>0</v>
      </c>
      <c r="H30" s="12">
        <v>0</v>
      </c>
      <c r="I30" s="12">
        <v>0</v>
      </c>
      <c r="J30" s="12">
        <v>0</v>
      </c>
      <c r="K30" s="12">
        <v>0</v>
      </c>
      <c r="L30" s="12">
        <v>0</v>
      </c>
      <c r="M30" s="13">
        <v>0</v>
      </c>
      <c r="N30" s="14">
        <v>1</v>
      </c>
      <c r="O30" s="153"/>
      <c r="P30" s="154"/>
    </row>
    <row r="31" spans="1:16" x14ac:dyDescent="0.35">
      <c r="A31" s="9"/>
      <c r="B31" s="10"/>
      <c r="C31" s="10" t="s">
        <v>429</v>
      </c>
      <c r="D31" s="11"/>
      <c r="E31" s="12"/>
      <c r="F31" s="12"/>
      <c r="G31" s="12"/>
      <c r="H31" s="12"/>
      <c r="I31" s="12"/>
      <c r="J31" s="12"/>
      <c r="K31" s="12"/>
      <c r="L31" s="12"/>
      <c r="M31" s="13"/>
      <c r="N31" s="14"/>
      <c r="O31" s="153"/>
      <c r="P31" s="154"/>
    </row>
    <row r="32" spans="1:16" x14ac:dyDescent="0.35">
      <c r="A32" s="9"/>
      <c r="B32" s="10"/>
      <c r="C32" s="10"/>
      <c r="D32" s="91" t="s">
        <v>430</v>
      </c>
      <c r="E32" s="12">
        <v>0</v>
      </c>
      <c r="F32" s="12">
        <v>1</v>
      </c>
      <c r="G32" s="12">
        <v>0</v>
      </c>
      <c r="H32" s="12">
        <v>0</v>
      </c>
      <c r="I32" s="12">
        <v>0</v>
      </c>
      <c r="J32" s="12">
        <v>0</v>
      </c>
      <c r="K32" s="12">
        <v>0</v>
      </c>
      <c r="L32" s="12">
        <v>0</v>
      </c>
      <c r="M32" s="13">
        <v>1</v>
      </c>
      <c r="N32" s="14">
        <v>2</v>
      </c>
      <c r="O32" s="153"/>
      <c r="P32" s="154"/>
    </row>
    <row r="33" spans="1:16" x14ac:dyDescent="0.35">
      <c r="A33" s="9"/>
      <c r="B33" s="10"/>
      <c r="C33" s="10"/>
      <c r="D33" s="91" t="s">
        <v>431</v>
      </c>
      <c r="E33" s="12">
        <v>1</v>
      </c>
      <c r="F33" s="12">
        <v>0</v>
      </c>
      <c r="G33" s="12">
        <v>0</v>
      </c>
      <c r="H33" s="12">
        <v>0</v>
      </c>
      <c r="I33" s="12">
        <v>0</v>
      </c>
      <c r="J33" s="12">
        <v>0</v>
      </c>
      <c r="K33" s="12">
        <v>0</v>
      </c>
      <c r="L33" s="12">
        <v>0</v>
      </c>
      <c r="M33" s="13">
        <v>1</v>
      </c>
      <c r="N33" s="14">
        <v>2</v>
      </c>
      <c r="O33" s="153"/>
      <c r="P33" s="154"/>
    </row>
    <row r="34" spans="1:16" x14ac:dyDescent="0.35">
      <c r="A34" s="9"/>
      <c r="B34" s="10"/>
      <c r="C34" s="10"/>
      <c r="D34" s="91" t="s">
        <v>432</v>
      </c>
      <c r="E34" s="12">
        <v>0</v>
      </c>
      <c r="F34" s="12">
        <v>1</v>
      </c>
      <c r="G34" s="12">
        <v>0</v>
      </c>
      <c r="H34" s="12">
        <v>0</v>
      </c>
      <c r="I34" s="12">
        <v>0</v>
      </c>
      <c r="J34" s="12">
        <v>0</v>
      </c>
      <c r="K34" s="12">
        <v>0</v>
      </c>
      <c r="L34" s="12">
        <v>0</v>
      </c>
      <c r="M34" s="13">
        <v>0</v>
      </c>
      <c r="N34" s="14">
        <v>1</v>
      </c>
      <c r="O34" s="153"/>
      <c r="P34" s="154"/>
    </row>
    <row r="35" spans="1:16" x14ac:dyDescent="0.35">
      <c r="A35" s="9"/>
      <c r="B35" s="10"/>
      <c r="C35" s="10"/>
      <c r="D35" s="91" t="s">
        <v>433</v>
      </c>
      <c r="E35" s="12">
        <v>0</v>
      </c>
      <c r="F35" s="12">
        <v>1</v>
      </c>
      <c r="G35" s="12">
        <v>0</v>
      </c>
      <c r="H35" s="12">
        <v>0</v>
      </c>
      <c r="I35" s="12">
        <v>0</v>
      </c>
      <c r="J35" s="12">
        <v>0</v>
      </c>
      <c r="K35" s="12">
        <v>0</v>
      </c>
      <c r="L35" s="12">
        <v>0</v>
      </c>
      <c r="M35" s="13">
        <v>0</v>
      </c>
      <c r="N35" s="14">
        <v>1</v>
      </c>
      <c r="O35" s="153"/>
      <c r="P35" s="154"/>
    </row>
    <row r="36" spans="1:16" x14ac:dyDescent="0.35">
      <c r="A36" s="9"/>
      <c r="B36" s="10"/>
      <c r="C36" s="10"/>
      <c r="D36" s="91" t="s">
        <v>434</v>
      </c>
      <c r="E36" s="12">
        <v>0</v>
      </c>
      <c r="F36" s="12">
        <v>0</v>
      </c>
      <c r="G36" s="12">
        <v>0</v>
      </c>
      <c r="H36" s="12">
        <v>0</v>
      </c>
      <c r="I36" s="12">
        <v>0</v>
      </c>
      <c r="J36" s="12">
        <v>0</v>
      </c>
      <c r="K36" s="12">
        <v>0</v>
      </c>
      <c r="L36" s="12">
        <v>0</v>
      </c>
      <c r="M36" s="13">
        <v>1</v>
      </c>
      <c r="N36" s="14">
        <v>1</v>
      </c>
      <c r="O36" s="153"/>
      <c r="P36" s="154"/>
    </row>
    <row r="37" spans="1:16" x14ac:dyDescent="0.35">
      <c r="A37" s="9"/>
      <c r="B37" s="10"/>
      <c r="C37" s="10"/>
      <c r="D37" s="91" t="s">
        <v>435</v>
      </c>
      <c r="E37" s="12">
        <v>0</v>
      </c>
      <c r="F37" s="12">
        <v>1</v>
      </c>
      <c r="G37" s="12">
        <v>0</v>
      </c>
      <c r="H37" s="12">
        <v>0</v>
      </c>
      <c r="I37" s="12">
        <v>0</v>
      </c>
      <c r="J37" s="12">
        <v>0</v>
      </c>
      <c r="K37" s="12">
        <v>0</v>
      </c>
      <c r="L37" s="12">
        <v>0</v>
      </c>
      <c r="M37" s="13">
        <v>0</v>
      </c>
      <c r="N37" s="14">
        <v>1</v>
      </c>
      <c r="O37" s="153"/>
      <c r="P37" s="154"/>
    </row>
    <row r="38" spans="1:16" x14ac:dyDescent="0.35">
      <c r="A38" s="9"/>
      <c r="B38" s="10"/>
      <c r="C38" s="10" t="s">
        <v>436</v>
      </c>
      <c r="D38" s="11"/>
      <c r="E38" s="12"/>
      <c r="F38" s="12"/>
      <c r="G38" s="12"/>
      <c r="H38" s="12"/>
      <c r="I38" s="12"/>
      <c r="J38" s="12"/>
      <c r="K38" s="12"/>
      <c r="L38" s="12"/>
      <c r="M38" s="13"/>
      <c r="N38" s="14"/>
      <c r="O38" s="153"/>
      <c r="P38" s="154"/>
    </row>
    <row r="39" spans="1:16" x14ac:dyDescent="0.35">
      <c r="A39" s="9"/>
      <c r="B39" s="10"/>
      <c r="C39" s="10"/>
      <c r="D39" s="91" t="s">
        <v>437</v>
      </c>
      <c r="E39" s="12">
        <v>0</v>
      </c>
      <c r="F39" s="12">
        <v>0</v>
      </c>
      <c r="G39" s="12">
        <v>0</v>
      </c>
      <c r="H39" s="12">
        <v>0</v>
      </c>
      <c r="I39" s="12">
        <v>0</v>
      </c>
      <c r="J39" s="12">
        <v>0</v>
      </c>
      <c r="K39" s="12">
        <v>0</v>
      </c>
      <c r="L39" s="12">
        <v>0</v>
      </c>
      <c r="M39" s="13">
        <v>1</v>
      </c>
      <c r="N39" s="14">
        <v>1</v>
      </c>
      <c r="O39" s="153"/>
      <c r="P39" s="154"/>
    </row>
    <row r="40" spans="1:16" x14ac:dyDescent="0.35">
      <c r="A40" s="9"/>
      <c r="B40" s="10"/>
      <c r="C40" s="10"/>
      <c r="D40" s="91" t="s">
        <v>438</v>
      </c>
      <c r="E40" s="12">
        <v>1</v>
      </c>
      <c r="F40" s="12">
        <v>0</v>
      </c>
      <c r="G40" s="12">
        <v>0</v>
      </c>
      <c r="H40" s="12">
        <v>0</v>
      </c>
      <c r="I40" s="12">
        <v>0</v>
      </c>
      <c r="J40" s="12">
        <v>0</v>
      </c>
      <c r="K40" s="12">
        <v>0</v>
      </c>
      <c r="L40" s="12">
        <v>0</v>
      </c>
      <c r="M40" s="13">
        <v>0</v>
      </c>
      <c r="N40" s="14">
        <v>1</v>
      </c>
      <c r="O40" s="153"/>
      <c r="P40" s="154"/>
    </row>
    <row r="41" spans="1:16" x14ac:dyDescent="0.35">
      <c r="A41" s="9"/>
      <c r="B41" s="10"/>
      <c r="C41" s="10"/>
      <c r="D41" s="91" t="s">
        <v>439</v>
      </c>
      <c r="E41" s="12">
        <v>1</v>
      </c>
      <c r="F41" s="12">
        <v>0</v>
      </c>
      <c r="G41" s="12">
        <v>0</v>
      </c>
      <c r="H41" s="12">
        <v>0</v>
      </c>
      <c r="I41" s="12">
        <v>0</v>
      </c>
      <c r="J41" s="12">
        <v>0</v>
      </c>
      <c r="K41" s="12">
        <v>0</v>
      </c>
      <c r="L41" s="12">
        <v>0</v>
      </c>
      <c r="M41" s="13">
        <v>0</v>
      </c>
      <c r="N41" s="14">
        <v>1</v>
      </c>
      <c r="O41" s="153"/>
      <c r="P41" s="154"/>
    </row>
    <row r="42" spans="1:16" x14ac:dyDescent="0.35">
      <c r="A42" s="3"/>
      <c r="B42" s="4" t="s">
        <v>440</v>
      </c>
      <c r="C42" s="4"/>
      <c r="D42" s="5"/>
      <c r="E42" s="6"/>
      <c r="F42" s="6"/>
      <c r="G42" s="6"/>
      <c r="H42" s="6"/>
      <c r="I42" s="6"/>
      <c r="J42" s="6"/>
      <c r="K42" s="6"/>
      <c r="L42" s="6"/>
      <c r="M42" s="7"/>
      <c r="N42" s="8"/>
      <c r="O42" s="106"/>
      <c r="P42" s="107"/>
    </row>
    <row r="43" spans="1:16" x14ac:dyDescent="0.35">
      <c r="A43" s="9"/>
      <c r="B43" s="10"/>
      <c r="C43" s="10" t="s">
        <v>441</v>
      </c>
      <c r="D43" s="11"/>
      <c r="E43" s="12"/>
      <c r="F43" s="12"/>
      <c r="G43" s="12"/>
      <c r="H43" s="12"/>
      <c r="I43" s="12"/>
      <c r="J43" s="12"/>
      <c r="K43" s="12"/>
      <c r="L43" s="12"/>
      <c r="M43" s="13"/>
      <c r="N43" s="14"/>
      <c r="O43" s="153" t="s">
        <v>442</v>
      </c>
      <c r="P43" s="154" t="s">
        <v>690</v>
      </c>
    </row>
    <row r="44" spans="1:16" ht="14.5" customHeight="1" x14ac:dyDescent="0.35">
      <c r="A44" s="9"/>
      <c r="B44" s="10"/>
      <c r="C44" s="10"/>
      <c r="D44" s="91" t="s">
        <v>443</v>
      </c>
      <c r="E44" s="12">
        <v>0</v>
      </c>
      <c r="F44" s="12">
        <v>1</v>
      </c>
      <c r="G44" s="12">
        <v>0</v>
      </c>
      <c r="H44" s="12">
        <v>0</v>
      </c>
      <c r="I44" s="12">
        <v>0</v>
      </c>
      <c r="J44" s="12">
        <v>0</v>
      </c>
      <c r="K44" s="12">
        <v>0</v>
      </c>
      <c r="L44" s="12">
        <v>0</v>
      </c>
      <c r="M44" s="13">
        <v>1</v>
      </c>
      <c r="N44" s="14">
        <v>2</v>
      </c>
      <c r="O44" s="153"/>
      <c r="P44" s="155"/>
    </row>
    <row r="45" spans="1:16" x14ac:dyDescent="0.35">
      <c r="A45" s="9"/>
      <c r="B45" s="10"/>
      <c r="C45" s="10"/>
      <c r="D45" s="91" t="s">
        <v>444</v>
      </c>
      <c r="E45" s="12">
        <v>0</v>
      </c>
      <c r="F45" s="12">
        <v>0</v>
      </c>
      <c r="G45" s="12">
        <v>0</v>
      </c>
      <c r="H45" s="12">
        <v>0</v>
      </c>
      <c r="I45" s="12">
        <v>0</v>
      </c>
      <c r="J45" s="12">
        <v>0</v>
      </c>
      <c r="K45" s="12">
        <v>0</v>
      </c>
      <c r="L45" s="12">
        <v>0</v>
      </c>
      <c r="M45" s="13">
        <v>1</v>
      </c>
      <c r="N45" s="14">
        <v>1</v>
      </c>
      <c r="O45" s="153"/>
      <c r="P45" s="155"/>
    </row>
    <row r="46" spans="1:16" x14ac:dyDescent="0.35">
      <c r="A46" s="9"/>
      <c r="B46" s="10"/>
      <c r="C46" s="10"/>
      <c r="D46" s="91" t="s">
        <v>445</v>
      </c>
      <c r="E46" s="12">
        <v>1</v>
      </c>
      <c r="F46" s="12">
        <v>0</v>
      </c>
      <c r="G46" s="12">
        <v>0</v>
      </c>
      <c r="H46" s="12">
        <v>0</v>
      </c>
      <c r="I46" s="12">
        <v>0</v>
      </c>
      <c r="J46" s="12">
        <v>0</v>
      </c>
      <c r="K46" s="12">
        <v>0</v>
      </c>
      <c r="L46" s="12">
        <v>0</v>
      </c>
      <c r="M46" s="13">
        <v>0</v>
      </c>
      <c r="N46" s="14">
        <v>1</v>
      </c>
      <c r="O46" s="153"/>
      <c r="P46" s="155"/>
    </row>
    <row r="47" spans="1:16" x14ac:dyDescent="0.35">
      <c r="A47" s="9"/>
      <c r="B47" s="10"/>
      <c r="C47" s="10"/>
      <c r="D47" s="91" t="s">
        <v>446</v>
      </c>
      <c r="E47" s="12">
        <v>0</v>
      </c>
      <c r="F47" s="12">
        <v>0</v>
      </c>
      <c r="G47" s="12">
        <v>0</v>
      </c>
      <c r="H47" s="12">
        <v>0</v>
      </c>
      <c r="I47" s="12">
        <v>0</v>
      </c>
      <c r="J47" s="12">
        <v>0</v>
      </c>
      <c r="K47" s="12">
        <v>0</v>
      </c>
      <c r="L47" s="12">
        <v>0</v>
      </c>
      <c r="M47" s="13">
        <v>1</v>
      </c>
      <c r="N47" s="14">
        <v>1</v>
      </c>
      <c r="O47" s="153"/>
      <c r="P47" s="155"/>
    </row>
    <row r="48" spans="1:16" x14ac:dyDescent="0.35">
      <c r="A48" s="9"/>
      <c r="B48" s="10"/>
      <c r="C48" s="10"/>
      <c r="D48" s="91" t="s">
        <v>447</v>
      </c>
      <c r="E48" s="12">
        <v>0</v>
      </c>
      <c r="F48" s="12">
        <v>0</v>
      </c>
      <c r="G48" s="12">
        <v>0</v>
      </c>
      <c r="H48" s="12">
        <v>0</v>
      </c>
      <c r="I48" s="12">
        <v>0</v>
      </c>
      <c r="J48" s="12">
        <v>0</v>
      </c>
      <c r="K48" s="12">
        <v>0</v>
      </c>
      <c r="L48" s="12">
        <v>0</v>
      </c>
      <c r="M48" s="13">
        <v>1</v>
      </c>
      <c r="N48" s="14">
        <v>1</v>
      </c>
      <c r="O48" s="153"/>
      <c r="P48" s="155"/>
    </row>
    <row r="49" spans="1:16" x14ac:dyDescent="0.35">
      <c r="A49" s="9"/>
      <c r="B49" s="10"/>
      <c r="C49" s="10"/>
      <c r="D49" s="91" t="s">
        <v>448</v>
      </c>
      <c r="E49" s="12">
        <v>1</v>
      </c>
      <c r="F49" s="12">
        <v>0</v>
      </c>
      <c r="G49" s="12">
        <v>0</v>
      </c>
      <c r="H49" s="12">
        <v>0</v>
      </c>
      <c r="I49" s="12">
        <v>0</v>
      </c>
      <c r="J49" s="12">
        <v>0</v>
      </c>
      <c r="K49" s="12">
        <v>0</v>
      </c>
      <c r="L49" s="12">
        <v>0</v>
      </c>
      <c r="M49" s="13">
        <v>0</v>
      </c>
      <c r="N49" s="14">
        <v>1</v>
      </c>
      <c r="O49" s="153"/>
      <c r="P49" s="155"/>
    </row>
    <row r="50" spans="1:16" x14ac:dyDescent="0.35">
      <c r="A50" s="9"/>
      <c r="B50" s="10"/>
      <c r="C50" s="10" t="s">
        <v>449</v>
      </c>
      <c r="D50" s="11"/>
      <c r="E50" s="12"/>
      <c r="F50" s="12"/>
      <c r="G50" s="12"/>
      <c r="H50" s="12"/>
      <c r="I50" s="12"/>
      <c r="J50" s="12"/>
      <c r="K50" s="12"/>
      <c r="L50" s="12"/>
      <c r="M50" s="13"/>
      <c r="N50" s="14"/>
      <c r="O50" s="153"/>
      <c r="P50" s="155"/>
    </row>
    <row r="51" spans="1:16" x14ac:dyDescent="0.35">
      <c r="A51" s="9"/>
      <c r="B51" s="10"/>
      <c r="C51" s="10"/>
      <c r="D51" s="91" t="s">
        <v>450</v>
      </c>
      <c r="E51" s="12">
        <v>0</v>
      </c>
      <c r="F51" s="12">
        <v>0</v>
      </c>
      <c r="G51" s="12">
        <v>0</v>
      </c>
      <c r="H51" s="12">
        <v>0</v>
      </c>
      <c r="I51" s="12">
        <v>0</v>
      </c>
      <c r="J51" s="12">
        <v>0</v>
      </c>
      <c r="K51" s="12">
        <v>0</v>
      </c>
      <c r="L51" s="12">
        <v>0</v>
      </c>
      <c r="M51" s="13">
        <v>1</v>
      </c>
      <c r="N51" s="14">
        <v>1</v>
      </c>
      <c r="O51" s="153"/>
      <c r="P51" s="155"/>
    </row>
    <row r="52" spans="1:16" x14ac:dyDescent="0.35">
      <c r="A52" s="9"/>
      <c r="B52" s="10"/>
      <c r="C52" s="10"/>
      <c r="D52" s="91" t="s">
        <v>451</v>
      </c>
      <c r="E52" s="12">
        <v>1</v>
      </c>
      <c r="F52" s="12">
        <v>0</v>
      </c>
      <c r="G52" s="12">
        <v>0</v>
      </c>
      <c r="H52" s="12">
        <v>0</v>
      </c>
      <c r="I52" s="12">
        <v>0</v>
      </c>
      <c r="J52" s="12">
        <v>0</v>
      </c>
      <c r="K52" s="12">
        <v>0</v>
      </c>
      <c r="L52" s="12">
        <v>0</v>
      </c>
      <c r="M52" s="13">
        <v>0</v>
      </c>
      <c r="N52" s="14">
        <v>1</v>
      </c>
      <c r="O52" s="153"/>
      <c r="P52" s="155"/>
    </row>
    <row r="53" spans="1:16" x14ac:dyDescent="0.35">
      <c r="A53" s="9"/>
      <c r="B53" s="10"/>
      <c r="C53" s="10"/>
      <c r="D53" s="91" t="s">
        <v>452</v>
      </c>
      <c r="E53" s="12">
        <v>0</v>
      </c>
      <c r="F53" s="12">
        <v>0</v>
      </c>
      <c r="G53" s="12">
        <v>0</v>
      </c>
      <c r="H53" s="12">
        <v>0</v>
      </c>
      <c r="I53" s="12">
        <v>0</v>
      </c>
      <c r="J53" s="12">
        <v>0</v>
      </c>
      <c r="K53" s="12">
        <v>0</v>
      </c>
      <c r="L53" s="12">
        <v>0</v>
      </c>
      <c r="M53" s="13">
        <v>1</v>
      </c>
      <c r="N53" s="14">
        <v>1</v>
      </c>
      <c r="O53" s="153"/>
      <c r="P53" s="155"/>
    </row>
    <row r="54" spans="1:16" x14ac:dyDescent="0.35">
      <c r="A54" s="9"/>
      <c r="B54" s="10"/>
      <c r="C54" s="10"/>
      <c r="D54" s="91" t="s">
        <v>453</v>
      </c>
      <c r="E54" s="12">
        <v>0</v>
      </c>
      <c r="F54" s="12">
        <v>0</v>
      </c>
      <c r="G54" s="12">
        <v>0</v>
      </c>
      <c r="H54" s="12">
        <v>0</v>
      </c>
      <c r="I54" s="12">
        <v>0</v>
      </c>
      <c r="J54" s="12">
        <v>0</v>
      </c>
      <c r="K54" s="12">
        <v>0</v>
      </c>
      <c r="L54" s="12">
        <v>0</v>
      </c>
      <c r="M54" s="13">
        <v>1</v>
      </c>
      <c r="N54" s="14">
        <v>1</v>
      </c>
      <c r="O54" s="153"/>
      <c r="P54" s="155"/>
    </row>
    <row r="55" spans="1:16" x14ac:dyDescent="0.35">
      <c r="A55" s="9"/>
      <c r="B55" s="10"/>
      <c r="C55" s="10" t="s">
        <v>454</v>
      </c>
      <c r="D55" s="11"/>
      <c r="E55" s="12"/>
      <c r="F55" s="12"/>
      <c r="G55" s="12"/>
      <c r="H55" s="12"/>
      <c r="I55" s="12"/>
      <c r="J55" s="12"/>
      <c r="K55" s="12"/>
      <c r="L55" s="12"/>
      <c r="M55" s="13"/>
      <c r="N55" s="14"/>
      <c r="O55" s="153"/>
      <c r="P55" s="155"/>
    </row>
    <row r="56" spans="1:16" x14ac:dyDescent="0.35">
      <c r="A56" s="9"/>
      <c r="B56" s="10"/>
      <c r="C56" s="10"/>
      <c r="D56" s="91" t="s">
        <v>455</v>
      </c>
      <c r="E56" s="12">
        <v>1</v>
      </c>
      <c r="F56" s="12">
        <v>0</v>
      </c>
      <c r="G56" s="12">
        <v>0</v>
      </c>
      <c r="H56" s="12">
        <v>0</v>
      </c>
      <c r="I56" s="12">
        <v>0</v>
      </c>
      <c r="J56" s="12">
        <v>0</v>
      </c>
      <c r="K56" s="12">
        <v>0</v>
      </c>
      <c r="L56" s="12">
        <v>0</v>
      </c>
      <c r="M56" s="13">
        <v>0</v>
      </c>
      <c r="N56" s="14">
        <v>1</v>
      </c>
      <c r="O56" s="153"/>
      <c r="P56" s="155"/>
    </row>
    <row r="57" spans="1:16" x14ac:dyDescent="0.35">
      <c r="A57" s="9"/>
      <c r="B57" s="10"/>
      <c r="C57" s="10"/>
      <c r="D57" s="91" t="s">
        <v>456</v>
      </c>
      <c r="E57" s="12">
        <v>1</v>
      </c>
      <c r="F57" s="12">
        <v>0</v>
      </c>
      <c r="G57" s="12">
        <v>0</v>
      </c>
      <c r="H57" s="12">
        <v>0</v>
      </c>
      <c r="I57" s="12">
        <v>0</v>
      </c>
      <c r="J57" s="12">
        <v>0</v>
      </c>
      <c r="K57" s="12">
        <v>0</v>
      </c>
      <c r="L57" s="12">
        <v>0</v>
      </c>
      <c r="M57" s="13">
        <v>0</v>
      </c>
      <c r="N57" s="14">
        <v>1</v>
      </c>
      <c r="O57" s="153"/>
      <c r="P57" s="155"/>
    </row>
    <row r="58" spans="1:16" x14ac:dyDescent="0.35">
      <c r="A58" s="3"/>
      <c r="B58" s="4" t="s">
        <v>133</v>
      </c>
      <c r="C58" s="4"/>
      <c r="D58" s="5"/>
      <c r="E58" s="6"/>
      <c r="F58" s="6"/>
      <c r="G58" s="6"/>
      <c r="H58" s="6"/>
      <c r="I58" s="6"/>
      <c r="J58" s="6"/>
      <c r="K58" s="6"/>
      <c r="L58" s="6"/>
      <c r="M58" s="7"/>
      <c r="N58" s="8"/>
      <c r="O58" s="106"/>
      <c r="P58" s="107"/>
    </row>
    <row r="59" spans="1:16" x14ac:dyDescent="0.35">
      <c r="A59" s="9"/>
      <c r="B59" s="10"/>
      <c r="C59" s="10" t="s">
        <v>457</v>
      </c>
      <c r="D59" s="11"/>
      <c r="E59" s="12"/>
      <c r="F59" s="12"/>
      <c r="G59" s="12"/>
      <c r="H59" s="12"/>
      <c r="I59" s="12"/>
      <c r="J59" s="12"/>
      <c r="K59" s="12"/>
      <c r="L59" s="12"/>
      <c r="M59" s="13"/>
      <c r="N59" s="14"/>
      <c r="O59" s="153" t="s">
        <v>458</v>
      </c>
      <c r="P59" s="154" t="s">
        <v>459</v>
      </c>
    </row>
    <row r="60" spans="1:16" x14ac:dyDescent="0.35">
      <c r="A60" s="9"/>
      <c r="B60" s="10"/>
      <c r="C60" s="10"/>
      <c r="D60" s="91" t="s">
        <v>460</v>
      </c>
      <c r="E60" s="12">
        <v>1</v>
      </c>
      <c r="F60" s="12">
        <v>1</v>
      </c>
      <c r="G60" s="12">
        <v>0</v>
      </c>
      <c r="H60" s="12">
        <v>0</v>
      </c>
      <c r="I60" s="12">
        <v>0</v>
      </c>
      <c r="J60" s="12">
        <v>0</v>
      </c>
      <c r="K60" s="12">
        <v>0</v>
      </c>
      <c r="L60" s="12">
        <v>0</v>
      </c>
      <c r="M60" s="13">
        <v>0</v>
      </c>
      <c r="N60" s="14">
        <v>2</v>
      </c>
      <c r="O60" s="162"/>
      <c r="P60" s="155"/>
    </row>
    <row r="61" spans="1:16" x14ac:dyDescent="0.35">
      <c r="A61" s="9"/>
      <c r="B61" s="10"/>
      <c r="C61" s="10"/>
      <c r="D61" s="91" t="s">
        <v>461</v>
      </c>
      <c r="E61" s="12">
        <v>1</v>
      </c>
      <c r="F61" s="12">
        <v>0</v>
      </c>
      <c r="G61" s="12">
        <v>0</v>
      </c>
      <c r="H61" s="12">
        <v>0</v>
      </c>
      <c r="I61" s="12">
        <v>0</v>
      </c>
      <c r="J61" s="12">
        <v>0</v>
      </c>
      <c r="K61" s="12">
        <v>0</v>
      </c>
      <c r="L61" s="12">
        <v>0</v>
      </c>
      <c r="M61" s="13">
        <v>0</v>
      </c>
      <c r="N61" s="14">
        <v>1</v>
      </c>
      <c r="O61" s="162"/>
      <c r="P61" s="155"/>
    </row>
    <row r="62" spans="1:16" x14ac:dyDescent="0.35">
      <c r="A62" s="9"/>
      <c r="B62" s="10"/>
      <c r="C62" s="10"/>
      <c r="D62" s="91" t="s">
        <v>462</v>
      </c>
      <c r="E62" s="12">
        <v>0</v>
      </c>
      <c r="F62" s="12">
        <v>1</v>
      </c>
      <c r="G62" s="12">
        <v>0</v>
      </c>
      <c r="H62" s="12">
        <v>0</v>
      </c>
      <c r="I62" s="12">
        <v>0</v>
      </c>
      <c r="J62" s="12">
        <v>0</v>
      </c>
      <c r="K62" s="12">
        <v>0</v>
      </c>
      <c r="L62" s="12">
        <v>0</v>
      </c>
      <c r="M62" s="13">
        <v>0</v>
      </c>
      <c r="N62" s="14">
        <v>1</v>
      </c>
      <c r="O62" s="162"/>
      <c r="P62" s="155"/>
    </row>
    <row r="63" spans="1:16" x14ac:dyDescent="0.35">
      <c r="A63" s="9"/>
      <c r="B63" s="10"/>
      <c r="C63" s="10"/>
      <c r="D63" s="91" t="s">
        <v>463</v>
      </c>
      <c r="E63" s="12">
        <v>0</v>
      </c>
      <c r="F63" s="12">
        <v>1</v>
      </c>
      <c r="G63" s="12">
        <v>0</v>
      </c>
      <c r="H63" s="12">
        <v>0</v>
      </c>
      <c r="I63" s="12">
        <v>0</v>
      </c>
      <c r="J63" s="12">
        <v>0</v>
      </c>
      <c r="K63" s="12">
        <v>0</v>
      </c>
      <c r="L63" s="12">
        <v>0</v>
      </c>
      <c r="M63" s="13">
        <v>0</v>
      </c>
      <c r="N63" s="14">
        <v>1</v>
      </c>
      <c r="O63" s="162"/>
      <c r="P63" s="155"/>
    </row>
    <row r="64" spans="1:16" x14ac:dyDescent="0.35">
      <c r="A64" s="9"/>
      <c r="B64" s="10"/>
      <c r="C64" s="10" t="s">
        <v>464</v>
      </c>
      <c r="D64" s="11"/>
      <c r="E64" s="12"/>
      <c r="F64" s="12"/>
      <c r="G64" s="12"/>
      <c r="H64" s="12"/>
      <c r="I64" s="12"/>
      <c r="J64" s="12"/>
      <c r="K64" s="12"/>
      <c r="L64" s="12"/>
      <c r="M64" s="13"/>
      <c r="N64" s="14"/>
      <c r="O64" s="162"/>
      <c r="P64" s="155"/>
    </row>
    <row r="65" spans="1:16" x14ac:dyDescent="0.35">
      <c r="A65" s="9"/>
      <c r="B65" s="10"/>
      <c r="C65" s="10"/>
      <c r="D65" s="91" t="s">
        <v>465</v>
      </c>
      <c r="E65" s="12">
        <v>1</v>
      </c>
      <c r="F65" s="12">
        <v>1</v>
      </c>
      <c r="G65" s="12">
        <v>0</v>
      </c>
      <c r="H65" s="12">
        <v>0</v>
      </c>
      <c r="I65" s="12">
        <v>0</v>
      </c>
      <c r="J65" s="12">
        <v>0</v>
      </c>
      <c r="K65" s="12">
        <v>0</v>
      </c>
      <c r="L65" s="12">
        <v>0</v>
      </c>
      <c r="M65" s="13">
        <v>1</v>
      </c>
      <c r="N65" s="14">
        <v>3</v>
      </c>
      <c r="O65" s="162"/>
      <c r="P65" s="155"/>
    </row>
    <row r="66" spans="1:16" x14ac:dyDescent="0.35">
      <c r="A66" s="9"/>
      <c r="B66" s="10"/>
      <c r="C66" s="10"/>
      <c r="D66" s="91" t="s">
        <v>466</v>
      </c>
      <c r="E66" s="12">
        <v>1</v>
      </c>
      <c r="F66" s="12">
        <v>1</v>
      </c>
      <c r="G66" s="12">
        <v>0</v>
      </c>
      <c r="H66" s="12">
        <v>0</v>
      </c>
      <c r="I66" s="12">
        <v>0</v>
      </c>
      <c r="J66" s="12">
        <v>0</v>
      </c>
      <c r="K66" s="12">
        <v>0</v>
      </c>
      <c r="L66" s="12">
        <v>0</v>
      </c>
      <c r="M66" s="13">
        <v>1</v>
      </c>
      <c r="N66" s="14">
        <v>3</v>
      </c>
      <c r="O66" s="162"/>
      <c r="P66" s="155"/>
    </row>
    <row r="67" spans="1:16" x14ac:dyDescent="0.35">
      <c r="A67" s="9"/>
      <c r="B67" s="10"/>
      <c r="C67" s="10"/>
      <c r="D67" s="91" t="s">
        <v>467</v>
      </c>
      <c r="E67" s="12">
        <v>1</v>
      </c>
      <c r="F67" s="12">
        <v>0</v>
      </c>
      <c r="G67" s="12">
        <v>0</v>
      </c>
      <c r="H67" s="12">
        <v>0</v>
      </c>
      <c r="I67" s="12">
        <v>0</v>
      </c>
      <c r="J67" s="12">
        <v>0</v>
      </c>
      <c r="K67" s="12">
        <v>0</v>
      </c>
      <c r="L67" s="12">
        <v>0</v>
      </c>
      <c r="M67" s="13">
        <v>1</v>
      </c>
      <c r="N67" s="14">
        <v>2</v>
      </c>
      <c r="O67" s="162"/>
      <c r="P67" s="155"/>
    </row>
    <row r="68" spans="1:16" x14ac:dyDescent="0.35">
      <c r="A68" s="9"/>
      <c r="B68" s="10"/>
      <c r="C68" s="10" t="s">
        <v>468</v>
      </c>
      <c r="D68" s="11"/>
      <c r="E68" s="12"/>
      <c r="F68" s="12"/>
      <c r="G68" s="12"/>
      <c r="H68" s="12"/>
      <c r="I68" s="12"/>
      <c r="J68" s="12"/>
      <c r="K68" s="12"/>
      <c r="L68" s="12"/>
      <c r="M68" s="13"/>
      <c r="N68" s="14"/>
      <c r="O68" s="162"/>
      <c r="P68" s="155"/>
    </row>
    <row r="69" spans="1:16" x14ac:dyDescent="0.35">
      <c r="A69" s="9"/>
      <c r="B69" s="10"/>
      <c r="C69" s="10"/>
      <c r="D69" s="91" t="s">
        <v>469</v>
      </c>
      <c r="E69" s="12">
        <v>1</v>
      </c>
      <c r="F69" s="12">
        <v>1</v>
      </c>
      <c r="G69" s="12">
        <v>0</v>
      </c>
      <c r="H69" s="12">
        <v>0</v>
      </c>
      <c r="I69" s="12">
        <v>0</v>
      </c>
      <c r="J69" s="12">
        <v>0</v>
      </c>
      <c r="K69" s="12">
        <v>0</v>
      </c>
      <c r="L69" s="12">
        <v>0</v>
      </c>
      <c r="M69" s="13">
        <v>0</v>
      </c>
      <c r="N69" s="14">
        <v>2</v>
      </c>
      <c r="O69" s="162"/>
      <c r="P69" s="155"/>
    </row>
    <row r="70" spans="1:16" x14ac:dyDescent="0.35">
      <c r="A70" s="9"/>
      <c r="B70" s="10"/>
      <c r="C70" s="10"/>
      <c r="D70" s="91" t="s">
        <v>470</v>
      </c>
      <c r="E70" s="12">
        <v>1</v>
      </c>
      <c r="F70" s="12">
        <v>0</v>
      </c>
      <c r="G70" s="12">
        <v>0</v>
      </c>
      <c r="H70" s="12">
        <v>0</v>
      </c>
      <c r="I70" s="12">
        <v>0</v>
      </c>
      <c r="J70" s="12">
        <v>0</v>
      </c>
      <c r="K70" s="12">
        <v>0</v>
      </c>
      <c r="L70" s="12">
        <v>0</v>
      </c>
      <c r="M70" s="13">
        <v>0</v>
      </c>
      <c r="N70" s="14">
        <v>1</v>
      </c>
      <c r="O70" s="162"/>
      <c r="P70" s="155"/>
    </row>
    <row r="71" spans="1:16" x14ac:dyDescent="0.35">
      <c r="A71" s="9"/>
      <c r="B71" s="10"/>
      <c r="C71" s="10"/>
      <c r="D71" s="91" t="s">
        <v>471</v>
      </c>
      <c r="E71" s="12">
        <v>1</v>
      </c>
      <c r="F71" s="12">
        <v>0</v>
      </c>
      <c r="G71" s="12">
        <v>0</v>
      </c>
      <c r="H71" s="12">
        <v>0</v>
      </c>
      <c r="I71" s="12">
        <v>0</v>
      </c>
      <c r="J71" s="12">
        <v>0</v>
      </c>
      <c r="K71" s="12">
        <v>0</v>
      </c>
      <c r="L71" s="12">
        <v>0</v>
      </c>
      <c r="M71" s="13">
        <v>0</v>
      </c>
      <c r="N71" s="14">
        <v>1</v>
      </c>
      <c r="O71" s="162"/>
      <c r="P71" s="155"/>
    </row>
    <row r="72" spans="1:16" x14ac:dyDescent="0.35">
      <c r="A72" s="9"/>
      <c r="B72" s="10"/>
      <c r="C72" s="10" t="s">
        <v>472</v>
      </c>
      <c r="D72" s="11"/>
      <c r="E72" s="12"/>
      <c r="F72" s="12"/>
      <c r="G72" s="12"/>
      <c r="H72" s="12"/>
      <c r="I72" s="12"/>
      <c r="J72" s="12"/>
      <c r="K72" s="12"/>
      <c r="L72" s="12"/>
      <c r="M72" s="13"/>
      <c r="N72" s="14"/>
      <c r="O72" s="162"/>
      <c r="P72" s="155"/>
    </row>
    <row r="73" spans="1:16" x14ac:dyDescent="0.35">
      <c r="A73" s="9"/>
      <c r="B73" s="10"/>
      <c r="C73" s="10"/>
      <c r="D73" s="91" t="s">
        <v>154</v>
      </c>
      <c r="E73" s="12">
        <v>1</v>
      </c>
      <c r="F73" s="12">
        <v>1</v>
      </c>
      <c r="G73" s="12">
        <v>0</v>
      </c>
      <c r="H73" s="12">
        <v>0</v>
      </c>
      <c r="I73" s="12">
        <v>0</v>
      </c>
      <c r="J73" s="12">
        <v>0</v>
      </c>
      <c r="K73" s="12">
        <v>0</v>
      </c>
      <c r="L73" s="12">
        <v>0</v>
      </c>
      <c r="M73" s="13">
        <v>1</v>
      </c>
      <c r="N73" s="14">
        <v>3</v>
      </c>
      <c r="O73" s="162"/>
      <c r="P73" s="155"/>
    </row>
    <row r="74" spans="1:16" x14ac:dyDescent="0.35">
      <c r="A74" s="9"/>
      <c r="B74" s="10"/>
      <c r="C74" s="10"/>
      <c r="D74" s="91" t="s">
        <v>473</v>
      </c>
      <c r="E74" s="12">
        <v>1</v>
      </c>
      <c r="F74" s="12">
        <v>1</v>
      </c>
      <c r="G74" s="12">
        <v>0</v>
      </c>
      <c r="H74" s="12">
        <v>0</v>
      </c>
      <c r="I74" s="12">
        <v>0</v>
      </c>
      <c r="J74" s="12">
        <v>0</v>
      </c>
      <c r="K74" s="12">
        <v>0</v>
      </c>
      <c r="L74" s="12">
        <v>0</v>
      </c>
      <c r="M74" s="13">
        <v>0</v>
      </c>
      <c r="N74" s="14">
        <v>2</v>
      </c>
      <c r="O74" s="162"/>
      <c r="P74" s="155"/>
    </row>
    <row r="75" spans="1:16" x14ac:dyDescent="0.35">
      <c r="A75" s="9"/>
      <c r="B75" s="10"/>
      <c r="C75" s="10"/>
      <c r="D75" s="91" t="s">
        <v>474</v>
      </c>
      <c r="E75" s="12">
        <v>1</v>
      </c>
      <c r="F75" s="12">
        <v>1</v>
      </c>
      <c r="G75" s="12">
        <v>0</v>
      </c>
      <c r="H75" s="12">
        <v>0</v>
      </c>
      <c r="I75" s="12">
        <v>0</v>
      </c>
      <c r="J75" s="12">
        <v>0</v>
      </c>
      <c r="K75" s="12">
        <v>0</v>
      </c>
      <c r="L75" s="12">
        <v>0</v>
      </c>
      <c r="M75" s="13">
        <v>0</v>
      </c>
      <c r="N75" s="14">
        <v>2</v>
      </c>
      <c r="O75" s="162"/>
      <c r="P75" s="155"/>
    </row>
    <row r="76" spans="1:16" x14ac:dyDescent="0.35">
      <c r="A76" s="9"/>
      <c r="B76" s="10"/>
      <c r="C76" s="10"/>
      <c r="D76" s="91" t="s">
        <v>475</v>
      </c>
      <c r="E76" s="12">
        <v>0</v>
      </c>
      <c r="F76" s="12">
        <v>1</v>
      </c>
      <c r="G76" s="12">
        <v>0</v>
      </c>
      <c r="H76" s="12">
        <v>0</v>
      </c>
      <c r="I76" s="12">
        <v>0</v>
      </c>
      <c r="J76" s="12">
        <v>0</v>
      </c>
      <c r="K76" s="12">
        <v>0</v>
      </c>
      <c r="L76" s="12">
        <v>0</v>
      </c>
      <c r="M76" s="13">
        <v>1</v>
      </c>
      <c r="N76" s="14">
        <v>2</v>
      </c>
      <c r="O76" s="162"/>
      <c r="P76" s="155"/>
    </row>
    <row r="77" spans="1:16" x14ac:dyDescent="0.35">
      <c r="A77" s="9"/>
      <c r="B77" s="10"/>
      <c r="C77" s="10"/>
      <c r="D77" s="91" t="s">
        <v>476</v>
      </c>
      <c r="E77" s="12">
        <v>1</v>
      </c>
      <c r="F77" s="12">
        <v>0</v>
      </c>
      <c r="G77" s="12">
        <v>0</v>
      </c>
      <c r="H77" s="12">
        <v>0</v>
      </c>
      <c r="I77" s="12">
        <v>0</v>
      </c>
      <c r="J77" s="12">
        <v>0</v>
      </c>
      <c r="K77" s="12">
        <v>0</v>
      </c>
      <c r="L77" s="12">
        <v>0</v>
      </c>
      <c r="M77" s="13">
        <v>0</v>
      </c>
      <c r="N77" s="14">
        <v>1</v>
      </c>
      <c r="O77" s="162"/>
      <c r="P77" s="155"/>
    </row>
    <row r="78" spans="1:16" x14ac:dyDescent="0.35">
      <c r="A78" s="9"/>
      <c r="B78" s="10"/>
      <c r="C78" s="10" t="s">
        <v>477</v>
      </c>
      <c r="D78" s="11"/>
      <c r="E78" s="12"/>
      <c r="F78" s="12"/>
      <c r="G78" s="12"/>
      <c r="H78" s="12"/>
      <c r="I78" s="12"/>
      <c r="J78" s="12"/>
      <c r="K78" s="12"/>
      <c r="L78" s="12"/>
      <c r="M78" s="13"/>
      <c r="N78" s="14"/>
      <c r="O78" s="162"/>
      <c r="P78" s="155"/>
    </row>
    <row r="79" spans="1:16" x14ac:dyDescent="0.35">
      <c r="A79" s="9"/>
      <c r="B79" s="10"/>
      <c r="C79" s="10"/>
      <c r="D79" s="91" t="s">
        <v>478</v>
      </c>
      <c r="E79" s="12">
        <v>0</v>
      </c>
      <c r="F79" s="12">
        <v>0</v>
      </c>
      <c r="G79" s="12">
        <v>0</v>
      </c>
      <c r="H79" s="12">
        <v>0</v>
      </c>
      <c r="I79" s="12">
        <v>0</v>
      </c>
      <c r="J79" s="12">
        <v>0</v>
      </c>
      <c r="K79" s="12">
        <v>0</v>
      </c>
      <c r="L79" s="12">
        <v>0</v>
      </c>
      <c r="M79" s="13">
        <v>1</v>
      </c>
      <c r="N79" s="14">
        <v>1</v>
      </c>
      <c r="O79" s="162"/>
      <c r="P79" s="155"/>
    </row>
    <row r="80" spans="1:16" x14ac:dyDescent="0.35">
      <c r="A80" s="9"/>
      <c r="B80" s="10"/>
      <c r="C80" s="10"/>
      <c r="D80" s="91" t="s">
        <v>479</v>
      </c>
      <c r="E80" s="12">
        <v>0</v>
      </c>
      <c r="F80" s="12">
        <v>0</v>
      </c>
      <c r="G80" s="12">
        <v>0</v>
      </c>
      <c r="H80" s="12">
        <v>0</v>
      </c>
      <c r="I80" s="12">
        <v>0</v>
      </c>
      <c r="J80" s="12">
        <v>0</v>
      </c>
      <c r="K80" s="12">
        <v>0</v>
      </c>
      <c r="L80" s="12">
        <v>0</v>
      </c>
      <c r="M80" s="13">
        <v>1</v>
      </c>
      <c r="N80" s="14">
        <v>1</v>
      </c>
      <c r="O80" s="162"/>
      <c r="P80" s="155"/>
    </row>
    <row r="81" spans="1:16" x14ac:dyDescent="0.35">
      <c r="A81" s="9"/>
      <c r="B81" s="10"/>
      <c r="C81" s="10"/>
      <c r="D81" s="91" t="s">
        <v>480</v>
      </c>
      <c r="E81" s="12">
        <v>1</v>
      </c>
      <c r="F81" s="12">
        <v>0</v>
      </c>
      <c r="G81" s="12">
        <v>0</v>
      </c>
      <c r="H81" s="12">
        <v>0</v>
      </c>
      <c r="I81" s="12">
        <v>0</v>
      </c>
      <c r="J81" s="12">
        <v>0</v>
      </c>
      <c r="K81" s="12">
        <v>0</v>
      </c>
      <c r="L81" s="12">
        <v>0</v>
      </c>
      <c r="M81" s="13">
        <v>0</v>
      </c>
      <c r="N81" s="14">
        <v>1</v>
      </c>
      <c r="O81" s="162"/>
      <c r="P81" s="155"/>
    </row>
    <row r="82" spans="1:16" x14ac:dyDescent="0.35">
      <c r="A82" s="9"/>
      <c r="B82" s="10"/>
      <c r="C82" s="10"/>
      <c r="D82" s="91" t="s">
        <v>481</v>
      </c>
      <c r="E82" s="12">
        <v>0</v>
      </c>
      <c r="F82" s="12">
        <v>1</v>
      </c>
      <c r="G82" s="12">
        <v>0</v>
      </c>
      <c r="H82" s="12">
        <v>0</v>
      </c>
      <c r="I82" s="12">
        <v>0</v>
      </c>
      <c r="J82" s="12">
        <v>0</v>
      </c>
      <c r="K82" s="12">
        <v>0</v>
      </c>
      <c r="L82" s="12">
        <v>0</v>
      </c>
      <c r="M82" s="13">
        <v>0</v>
      </c>
      <c r="N82" s="14">
        <v>1</v>
      </c>
      <c r="O82" s="162"/>
      <c r="P82" s="155"/>
    </row>
    <row r="83" spans="1:16" x14ac:dyDescent="0.35">
      <c r="A83" s="3"/>
      <c r="B83" s="4" t="s">
        <v>482</v>
      </c>
      <c r="C83" s="4"/>
      <c r="D83" s="5"/>
      <c r="E83" s="6"/>
      <c r="F83" s="6"/>
      <c r="G83" s="6"/>
      <c r="H83" s="6"/>
      <c r="I83" s="6"/>
      <c r="J83" s="6"/>
      <c r="K83" s="6"/>
      <c r="L83" s="6"/>
      <c r="M83" s="7"/>
      <c r="N83" s="8"/>
      <c r="O83" s="106"/>
      <c r="P83" s="107"/>
    </row>
    <row r="84" spans="1:16" x14ac:dyDescent="0.35">
      <c r="A84" s="9"/>
      <c r="B84" s="10"/>
      <c r="C84" s="10" t="s">
        <v>483</v>
      </c>
      <c r="D84" s="11"/>
      <c r="E84" s="12"/>
      <c r="F84" s="12"/>
      <c r="G84" s="12"/>
      <c r="H84" s="12"/>
      <c r="I84" s="12"/>
      <c r="J84" s="12"/>
      <c r="K84" s="12"/>
      <c r="L84" s="12"/>
      <c r="M84" s="13"/>
      <c r="N84" s="14"/>
      <c r="O84" s="153" t="s">
        <v>484</v>
      </c>
      <c r="P84" s="154" t="s">
        <v>485</v>
      </c>
    </row>
    <row r="85" spans="1:16" x14ac:dyDescent="0.35">
      <c r="A85" s="9"/>
      <c r="B85" s="10"/>
      <c r="C85" s="10"/>
      <c r="D85" s="91" t="s">
        <v>486</v>
      </c>
      <c r="E85" s="12">
        <v>0</v>
      </c>
      <c r="F85" s="12">
        <v>1</v>
      </c>
      <c r="G85" s="12">
        <v>0</v>
      </c>
      <c r="H85" s="12">
        <v>0</v>
      </c>
      <c r="I85" s="12">
        <v>0</v>
      </c>
      <c r="J85" s="12">
        <v>0</v>
      </c>
      <c r="K85" s="12">
        <v>0</v>
      </c>
      <c r="L85" s="12">
        <v>0</v>
      </c>
      <c r="M85" s="13">
        <v>1</v>
      </c>
      <c r="N85" s="14">
        <v>2</v>
      </c>
      <c r="O85" s="162"/>
      <c r="P85" s="155"/>
    </row>
    <row r="86" spans="1:16" x14ac:dyDescent="0.35">
      <c r="A86" s="9"/>
      <c r="B86" s="10"/>
      <c r="C86" s="10"/>
      <c r="D86" s="91" t="s">
        <v>487</v>
      </c>
      <c r="E86" s="12">
        <v>1</v>
      </c>
      <c r="F86" s="12">
        <v>1</v>
      </c>
      <c r="G86" s="12">
        <v>0</v>
      </c>
      <c r="H86" s="12">
        <v>0</v>
      </c>
      <c r="I86" s="12">
        <v>0</v>
      </c>
      <c r="J86" s="12">
        <v>0</v>
      </c>
      <c r="K86" s="12">
        <v>0</v>
      </c>
      <c r="L86" s="12">
        <v>0</v>
      </c>
      <c r="M86" s="13">
        <v>0</v>
      </c>
      <c r="N86" s="14">
        <v>2</v>
      </c>
      <c r="O86" s="162"/>
      <c r="P86" s="155"/>
    </row>
    <row r="87" spans="1:16" x14ac:dyDescent="0.35">
      <c r="A87" s="9"/>
      <c r="B87" s="10"/>
      <c r="C87" s="10"/>
      <c r="D87" s="91" t="s">
        <v>488</v>
      </c>
      <c r="E87" s="12">
        <v>1</v>
      </c>
      <c r="F87" s="12">
        <v>1</v>
      </c>
      <c r="G87" s="12">
        <v>0</v>
      </c>
      <c r="H87" s="12">
        <v>0</v>
      </c>
      <c r="I87" s="12">
        <v>0</v>
      </c>
      <c r="J87" s="12">
        <v>0</v>
      </c>
      <c r="K87" s="12">
        <v>0</v>
      </c>
      <c r="L87" s="12">
        <v>0</v>
      </c>
      <c r="M87" s="13">
        <v>0</v>
      </c>
      <c r="N87" s="14">
        <v>2</v>
      </c>
      <c r="O87" s="162"/>
      <c r="P87" s="155"/>
    </row>
    <row r="88" spans="1:16" x14ac:dyDescent="0.35">
      <c r="A88" s="9"/>
      <c r="B88" s="10"/>
      <c r="C88" s="10" t="s">
        <v>489</v>
      </c>
      <c r="D88" s="11"/>
      <c r="E88" s="12"/>
      <c r="F88" s="12"/>
      <c r="G88" s="12"/>
      <c r="H88" s="12"/>
      <c r="I88" s="12"/>
      <c r="J88" s="12"/>
      <c r="K88" s="12"/>
      <c r="L88" s="12"/>
      <c r="M88" s="13"/>
      <c r="N88" s="14"/>
      <c r="O88" s="162"/>
      <c r="P88" s="155"/>
    </row>
    <row r="89" spans="1:16" x14ac:dyDescent="0.35">
      <c r="A89" s="9"/>
      <c r="B89" s="10"/>
      <c r="C89" s="10"/>
      <c r="D89" s="91" t="s">
        <v>490</v>
      </c>
      <c r="E89" s="12">
        <v>0</v>
      </c>
      <c r="F89" s="12">
        <v>1</v>
      </c>
      <c r="G89" s="12">
        <v>0</v>
      </c>
      <c r="H89" s="12">
        <v>0</v>
      </c>
      <c r="I89" s="12">
        <v>0</v>
      </c>
      <c r="J89" s="12">
        <v>0</v>
      </c>
      <c r="K89" s="12">
        <v>0</v>
      </c>
      <c r="L89" s="12">
        <v>0</v>
      </c>
      <c r="M89" s="13">
        <v>1</v>
      </c>
      <c r="N89" s="14">
        <v>2</v>
      </c>
      <c r="O89" s="162"/>
      <c r="P89" s="155"/>
    </row>
    <row r="90" spans="1:16" x14ac:dyDescent="0.35">
      <c r="A90" s="9"/>
      <c r="B90" s="10"/>
      <c r="C90" s="10"/>
      <c r="D90" s="91" t="s">
        <v>491</v>
      </c>
      <c r="E90" s="12">
        <v>0</v>
      </c>
      <c r="F90" s="12">
        <v>1</v>
      </c>
      <c r="G90" s="12">
        <v>0</v>
      </c>
      <c r="H90" s="12">
        <v>0</v>
      </c>
      <c r="I90" s="12">
        <v>0</v>
      </c>
      <c r="J90" s="12">
        <v>0</v>
      </c>
      <c r="K90" s="12">
        <v>0</v>
      </c>
      <c r="L90" s="12">
        <v>0</v>
      </c>
      <c r="M90" s="13">
        <v>1</v>
      </c>
      <c r="N90" s="14">
        <v>2</v>
      </c>
      <c r="O90" s="162"/>
      <c r="P90" s="155"/>
    </row>
    <row r="91" spans="1:16" x14ac:dyDescent="0.35">
      <c r="A91" s="9"/>
      <c r="B91" s="10"/>
      <c r="C91" s="10"/>
      <c r="D91" s="91" t="s">
        <v>492</v>
      </c>
      <c r="E91" s="12">
        <v>1</v>
      </c>
      <c r="F91" s="12">
        <v>1</v>
      </c>
      <c r="G91" s="12">
        <v>0</v>
      </c>
      <c r="H91" s="12">
        <v>0</v>
      </c>
      <c r="I91" s="12">
        <v>0</v>
      </c>
      <c r="J91" s="12">
        <v>0</v>
      </c>
      <c r="K91" s="12">
        <v>0</v>
      </c>
      <c r="L91" s="12">
        <v>0</v>
      </c>
      <c r="M91" s="13">
        <v>0</v>
      </c>
      <c r="N91" s="14">
        <v>2</v>
      </c>
      <c r="O91" s="162"/>
      <c r="P91" s="155"/>
    </row>
    <row r="92" spans="1:16" x14ac:dyDescent="0.35">
      <c r="A92" s="9"/>
      <c r="B92" s="10"/>
      <c r="C92" s="10"/>
      <c r="D92" s="91" t="s">
        <v>493</v>
      </c>
      <c r="E92" s="12">
        <v>0</v>
      </c>
      <c r="F92" s="12">
        <v>1</v>
      </c>
      <c r="G92" s="12">
        <v>0</v>
      </c>
      <c r="H92" s="12">
        <v>0</v>
      </c>
      <c r="I92" s="12">
        <v>0</v>
      </c>
      <c r="J92" s="12">
        <v>0</v>
      </c>
      <c r="K92" s="12">
        <v>0</v>
      </c>
      <c r="L92" s="12">
        <v>0</v>
      </c>
      <c r="M92" s="13">
        <v>0</v>
      </c>
      <c r="N92" s="14">
        <v>1</v>
      </c>
      <c r="O92" s="162"/>
      <c r="P92" s="155"/>
    </row>
    <row r="93" spans="1:16" x14ac:dyDescent="0.35">
      <c r="A93" s="9"/>
      <c r="B93" s="10"/>
      <c r="C93" s="10"/>
      <c r="D93" s="91" t="s">
        <v>494</v>
      </c>
      <c r="E93" s="12">
        <v>1</v>
      </c>
      <c r="F93" s="12">
        <v>0</v>
      </c>
      <c r="G93" s="12">
        <v>0</v>
      </c>
      <c r="H93" s="12">
        <v>0</v>
      </c>
      <c r="I93" s="12">
        <v>0</v>
      </c>
      <c r="J93" s="12">
        <v>0</v>
      </c>
      <c r="K93" s="12">
        <v>0</v>
      </c>
      <c r="L93" s="12">
        <v>0</v>
      </c>
      <c r="M93" s="13">
        <v>0</v>
      </c>
      <c r="N93" s="14">
        <v>1</v>
      </c>
      <c r="O93" s="162"/>
      <c r="P93" s="155"/>
    </row>
    <row r="94" spans="1:16" x14ac:dyDescent="0.35">
      <c r="A94" s="9"/>
      <c r="B94" s="10"/>
      <c r="C94" s="10"/>
      <c r="D94" s="91" t="s">
        <v>495</v>
      </c>
      <c r="E94" s="12">
        <v>0</v>
      </c>
      <c r="F94" s="12">
        <v>1</v>
      </c>
      <c r="G94" s="12">
        <v>0</v>
      </c>
      <c r="H94" s="12">
        <v>0</v>
      </c>
      <c r="I94" s="12">
        <v>0</v>
      </c>
      <c r="J94" s="12">
        <v>0</v>
      </c>
      <c r="K94" s="12">
        <v>0</v>
      </c>
      <c r="L94" s="12">
        <v>0</v>
      </c>
      <c r="M94" s="13">
        <v>0</v>
      </c>
      <c r="N94" s="14">
        <v>1</v>
      </c>
      <c r="O94" s="162"/>
      <c r="P94" s="155"/>
    </row>
    <row r="95" spans="1:16" x14ac:dyDescent="0.35">
      <c r="A95" s="9"/>
      <c r="B95" s="10"/>
      <c r="C95" s="10"/>
      <c r="D95" s="91" t="s">
        <v>496</v>
      </c>
      <c r="E95" s="12">
        <v>0</v>
      </c>
      <c r="F95" s="12">
        <v>1</v>
      </c>
      <c r="G95" s="12">
        <v>0</v>
      </c>
      <c r="H95" s="12">
        <v>0</v>
      </c>
      <c r="I95" s="12">
        <v>0</v>
      </c>
      <c r="J95" s="12">
        <v>0</v>
      </c>
      <c r="K95" s="12">
        <v>0</v>
      </c>
      <c r="L95" s="12">
        <v>0</v>
      </c>
      <c r="M95" s="13">
        <v>0</v>
      </c>
      <c r="N95" s="14">
        <v>1</v>
      </c>
      <c r="O95" s="162"/>
      <c r="P95" s="155"/>
    </row>
    <row r="96" spans="1:16" x14ac:dyDescent="0.35">
      <c r="A96" s="9"/>
      <c r="B96" s="10"/>
      <c r="C96" s="10"/>
      <c r="D96" s="91" t="s">
        <v>497</v>
      </c>
      <c r="E96" s="12">
        <v>0</v>
      </c>
      <c r="F96" s="12">
        <v>1</v>
      </c>
      <c r="G96" s="12">
        <v>0</v>
      </c>
      <c r="H96" s="12">
        <v>0</v>
      </c>
      <c r="I96" s="12">
        <v>0</v>
      </c>
      <c r="J96" s="12">
        <v>0</v>
      </c>
      <c r="K96" s="12">
        <v>0</v>
      </c>
      <c r="L96" s="12">
        <v>0</v>
      </c>
      <c r="M96" s="13">
        <v>0</v>
      </c>
      <c r="N96" s="14">
        <v>1</v>
      </c>
      <c r="O96" s="162"/>
      <c r="P96" s="155"/>
    </row>
    <row r="97" spans="1:16" x14ac:dyDescent="0.35">
      <c r="A97" s="9"/>
      <c r="B97" s="10"/>
      <c r="C97" s="10" t="s">
        <v>498</v>
      </c>
      <c r="D97" s="11"/>
      <c r="E97" s="12">
        <v>0</v>
      </c>
      <c r="F97" s="12">
        <v>1</v>
      </c>
      <c r="G97" s="12">
        <v>0</v>
      </c>
      <c r="H97" s="12">
        <v>0</v>
      </c>
      <c r="I97" s="12">
        <v>0</v>
      </c>
      <c r="J97" s="12">
        <v>0</v>
      </c>
      <c r="K97" s="12">
        <v>0</v>
      </c>
      <c r="L97" s="12">
        <v>0</v>
      </c>
      <c r="M97" s="13">
        <v>1</v>
      </c>
      <c r="N97" s="14">
        <v>2</v>
      </c>
      <c r="O97" s="162"/>
      <c r="P97" s="155"/>
    </row>
    <row r="98" spans="1:16" x14ac:dyDescent="0.35">
      <c r="A98" s="9"/>
      <c r="B98" s="10"/>
      <c r="C98" s="10" t="s">
        <v>499</v>
      </c>
      <c r="D98" s="11"/>
      <c r="E98" s="12">
        <v>1</v>
      </c>
      <c r="F98" s="12">
        <v>0</v>
      </c>
      <c r="G98" s="12">
        <v>0</v>
      </c>
      <c r="H98" s="12">
        <v>0</v>
      </c>
      <c r="I98" s="12">
        <v>0</v>
      </c>
      <c r="J98" s="12">
        <v>0</v>
      </c>
      <c r="K98" s="12">
        <v>0</v>
      </c>
      <c r="L98" s="12">
        <v>0</v>
      </c>
      <c r="M98" s="13">
        <v>1</v>
      </c>
      <c r="N98" s="14">
        <v>2</v>
      </c>
      <c r="O98" s="162"/>
      <c r="P98" s="155"/>
    </row>
    <row r="99" spans="1:16" x14ac:dyDescent="0.35">
      <c r="A99" s="9"/>
      <c r="B99" s="10"/>
      <c r="C99" s="10" t="s">
        <v>500</v>
      </c>
      <c r="D99" s="11"/>
      <c r="E99" s="12">
        <v>1</v>
      </c>
      <c r="F99" s="12">
        <v>1</v>
      </c>
      <c r="G99" s="12">
        <v>0</v>
      </c>
      <c r="H99" s="12">
        <v>0</v>
      </c>
      <c r="I99" s="12">
        <v>0</v>
      </c>
      <c r="J99" s="12">
        <v>0</v>
      </c>
      <c r="K99" s="12">
        <v>0</v>
      </c>
      <c r="L99" s="12">
        <v>0</v>
      </c>
      <c r="M99" s="13">
        <v>0</v>
      </c>
      <c r="N99" s="14">
        <v>2</v>
      </c>
      <c r="O99" s="162"/>
      <c r="P99" s="155"/>
    </row>
    <row r="100" spans="1:16" x14ac:dyDescent="0.35">
      <c r="A100" s="9"/>
      <c r="B100" s="10"/>
      <c r="C100" s="10" t="s">
        <v>501</v>
      </c>
      <c r="D100" s="11"/>
      <c r="E100" s="12">
        <v>0</v>
      </c>
      <c r="F100" s="12">
        <v>1</v>
      </c>
      <c r="G100" s="12">
        <v>0</v>
      </c>
      <c r="H100" s="12">
        <v>0</v>
      </c>
      <c r="I100" s="12">
        <v>0</v>
      </c>
      <c r="J100" s="12">
        <v>0</v>
      </c>
      <c r="K100" s="12">
        <v>0</v>
      </c>
      <c r="L100" s="12">
        <v>0</v>
      </c>
      <c r="M100" s="13">
        <v>0</v>
      </c>
      <c r="N100" s="14">
        <v>1</v>
      </c>
      <c r="O100" s="162"/>
      <c r="P100" s="155"/>
    </row>
    <row r="101" spans="1:16" x14ac:dyDescent="0.35">
      <c r="A101" s="3"/>
      <c r="B101" s="4" t="s">
        <v>502</v>
      </c>
      <c r="C101" s="4"/>
      <c r="D101" s="5"/>
      <c r="E101" s="6"/>
      <c r="F101" s="6"/>
      <c r="G101" s="6"/>
      <c r="H101" s="6"/>
      <c r="I101" s="6"/>
      <c r="J101" s="6"/>
      <c r="K101" s="6"/>
      <c r="L101" s="6"/>
      <c r="M101" s="7"/>
      <c r="N101" s="8"/>
      <c r="O101" s="106"/>
      <c r="P101" s="107"/>
    </row>
    <row r="102" spans="1:16" x14ac:dyDescent="0.35">
      <c r="A102" s="9"/>
      <c r="B102" s="10"/>
      <c r="C102" s="10" t="s">
        <v>503</v>
      </c>
      <c r="D102" s="11"/>
      <c r="E102" s="12"/>
      <c r="F102" s="12"/>
      <c r="G102" s="12"/>
      <c r="H102" s="12"/>
      <c r="I102" s="12"/>
      <c r="J102" s="12"/>
      <c r="K102" s="12"/>
      <c r="L102" s="12"/>
      <c r="M102" s="13"/>
      <c r="N102" s="14"/>
      <c r="O102" s="153" t="s">
        <v>504</v>
      </c>
      <c r="P102" s="154" t="s">
        <v>691</v>
      </c>
    </row>
    <row r="103" spans="1:16" x14ac:dyDescent="0.35">
      <c r="A103" s="9"/>
      <c r="B103" s="10"/>
      <c r="C103" s="10"/>
      <c r="D103" s="91" t="s">
        <v>505</v>
      </c>
      <c r="E103" s="12">
        <v>1</v>
      </c>
      <c r="F103" s="12">
        <v>1</v>
      </c>
      <c r="G103" s="12">
        <v>0</v>
      </c>
      <c r="H103" s="12">
        <v>0</v>
      </c>
      <c r="I103" s="12">
        <v>0</v>
      </c>
      <c r="J103" s="12">
        <v>0</v>
      </c>
      <c r="K103" s="12">
        <v>0</v>
      </c>
      <c r="L103" s="12">
        <v>0</v>
      </c>
      <c r="M103" s="13">
        <v>1</v>
      </c>
      <c r="N103" s="14">
        <v>3</v>
      </c>
      <c r="O103" s="153"/>
      <c r="P103" s="155"/>
    </row>
    <row r="104" spans="1:16" x14ac:dyDescent="0.35">
      <c r="A104" s="9"/>
      <c r="B104" s="10"/>
      <c r="C104" s="10"/>
      <c r="D104" s="91" t="s">
        <v>506</v>
      </c>
      <c r="E104" s="12">
        <v>1</v>
      </c>
      <c r="F104" s="12">
        <v>1</v>
      </c>
      <c r="G104" s="12">
        <v>0</v>
      </c>
      <c r="H104" s="12">
        <v>0</v>
      </c>
      <c r="I104" s="12">
        <v>0</v>
      </c>
      <c r="J104" s="12">
        <v>0</v>
      </c>
      <c r="K104" s="12">
        <v>0</v>
      </c>
      <c r="L104" s="12">
        <v>0</v>
      </c>
      <c r="M104" s="13">
        <v>0</v>
      </c>
      <c r="N104" s="14">
        <v>2</v>
      </c>
      <c r="O104" s="153"/>
      <c r="P104" s="155"/>
    </row>
    <row r="105" spans="1:16" x14ac:dyDescent="0.35">
      <c r="A105" s="9"/>
      <c r="B105" s="10"/>
      <c r="C105" s="10"/>
      <c r="D105" s="91" t="s">
        <v>507</v>
      </c>
      <c r="E105" s="12">
        <v>1</v>
      </c>
      <c r="F105" s="12">
        <v>0</v>
      </c>
      <c r="G105" s="12">
        <v>0</v>
      </c>
      <c r="H105" s="12">
        <v>0</v>
      </c>
      <c r="I105" s="12">
        <v>0</v>
      </c>
      <c r="J105" s="12">
        <v>0</v>
      </c>
      <c r="K105" s="12">
        <v>0</v>
      </c>
      <c r="L105" s="12">
        <v>0</v>
      </c>
      <c r="M105" s="13">
        <v>0</v>
      </c>
      <c r="N105" s="14">
        <v>1</v>
      </c>
      <c r="O105" s="153"/>
      <c r="P105" s="155"/>
    </row>
    <row r="106" spans="1:16" x14ac:dyDescent="0.35">
      <c r="A106" s="9"/>
      <c r="B106" s="10"/>
      <c r="C106" s="10" t="s">
        <v>508</v>
      </c>
      <c r="D106" s="11"/>
      <c r="E106" s="12"/>
      <c r="F106" s="12"/>
      <c r="G106" s="12"/>
      <c r="H106" s="12"/>
      <c r="I106" s="12"/>
      <c r="J106" s="12"/>
      <c r="K106" s="12"/>
      <c r="L106" s="12"/>
      <c r="M106" s="13"/>
      <c r="N106" s="14"/>
      <c r="O106" s="153"/>
      <c r="P106" s="155"/>
    </row>
    <row r="107" spans="1:16" x14ac:dyDescent="0.35">
      <c r="A107" s="9"/>
      <c r="B107" s="10"/>
      <c r="C107" s="10"/>
      <c r="D107" s="91" t="s">
        <v>509</v>
      </c>
      <c r="E107" s="12">
        <v>1</v>
      </c>
      <c r="F107" s="12">
        <v>1</v>
      </c>
      <c r="G107" s="12">
        <v>0</v>
      </c>
      <c r="H107" s="12">
        <v>0</v>
      </c>
      <c r="I107" s="12">
        <v>0</v>
      </c>
      <c r="J107" s="12">
        <v>0</v>
      </c>
      <c r="K107" s="12">
        <v>0</v>
      </c>
      <c r="L107" s="12">
        <v>0</v>
      </c>
      <c r="M107" s="13">
        <v>1</v>
      </c>
      <c r="N107" s="14">
        <v>3</v>
      </c>
      <c r="O107" s="153"/>
      <c r="P107" s="155"/>
    </row>
    <row r="108" spans="1:16" x14ac:dyDescent="0.35">
      <c r="A108" s="9"/>
      <c r="B108" s="10"/>
      <c r="C108" s="10"/>
      <c r="D108" s="91" t="s">
        <v>510</v>
      </c>
      <c r="E108" s="12">
        <v>0</v>
      </c>
      <c r="F108" s="12">
        <v>1</v>
      </c>
      <c r="G108" s="12">
        <v>0</v>
      </c>
      <c r="H108" s="12">
        <v>0</v>
      </c>
      <c r="I108" s="12">
        <v>0</v>
      </c>
      <c r="J108" s="12">
        <v>0</v>
      </c>
      <c r="K108" s="12">
        <v>0</v>
      </c>
      <c r="L108" s="12">
        <v>0</v>
      </c>
      <c r="M108" s="13">
        <v>1</v>
      </c>
      <c r="N108" s="14">
        <v>2</v>
      </c>
      <c r="O108" s="153"/>
      <c r="P108" s="155"/>
    </row>
    <row r="109" spans="1:16" x14ac:dyDescent="0.35">
      <c r="A109" s="9"/>
      <c r="B109" s="10"/>
      <c r="C109" s="10"/>
      <c r="D109" s="91" t="s">
        <v>511</v>
      </c>
      <c r="E109" s="12">
        <v>0</v>
      </c>
      <c r="F109" s="12">
        <v>0</v>
      </c>
      <c r="G109" s="12">
        <v>0</v>
      </c>
      <c r="H109" s="12">
        <v>0</v>
      </c>
      <c r="I109" s="12">
        <v>0</v>
      </c>
      <c r="J109" s="12">
        <v>0</v>
      </c>
      <c r="K109" s="12">
        <v>0</v>
      </c>
      <c r="L109" s="12">
        <v>0</v>
      </c>
      <c r="M109" s="13">
        <v>1</v>
      </c>
      <c r="N109" s="14">
        <v>1</v>
      </c>
      <c r="O109" s="153"/>
      <c r="P109" s="155"/>
    </row>
    <row r="110" spans="1:16" x14ac:dyDescent="0.35">
      <c r="A110" s="9"/>
      <c r="B110" s="10"/>
      <c r="C110" s="10"/>
      <c r="D110" s="91" t="s">
        <v>512</v>
      </c>
      <c r="E110" s="12">
        <v>1</v>
      </c>
      <c r="F110" s="12">
        <v>0</v>
      </c>
      <c r="G110" s="12">
        <v>0</v>
      </c>
      <c r="H110" s="12">
        <v>0</v>
      </c>
      <c r="I110" s="12">
        <v>0</v>
      </c>
      <c r="J110" s="12">
        <v>0</v>
      </c>
      <c r="K110" s="12">
        <v>0</v>
      </c>
      <c r="L110" s="12">
        <v>0</v>
      </c>
      <c r="M110" s="13">
        <v>0</v>
      </c>
      <c r="N110" s="14">
        <v>1</v>
      </c>
      <c r="O110" s="153"/>
      <c r="P110" s="155"/>
    </row>
    <row r="111" spans="1:16" x14ac:dyDescent="0.35">
      <c r="A111" s="9"/>
      <c r="B111" s="10"/>
      <c r="C111" s="10" t="s">
        <v>513</v>
      </c>
      <c r="D111" s="11"/>
      <c r="E111" s="12"/>
      <c r="F111" s="12"/>
      <c r="G111" s="12"/>
      <c r="H111" s="12"/>
      <c r="I111" s="12"/>
      <c r="J111" s="12"/>
      <c r="K111" s="12"/>
      <c r="L111" s="12"/>
      <c r="M111" s="13"/>
      <c r="N111" s="14"/>
      <c r="O111" s="153"/>
      <c r="P111" s="155"/>
    </row>
    <row r="112" spans="1:16" x14ac:dyDescent="0.35">
      <c r="A112" s="9"/>
      <c r="B112" s="10"/>
      <c r="C112" s="10"/>
      <c r="D112" s="91" t="s">
        <v>514</v>
      </c>
      <c r="E112" s="12">
        <v>1</v>
      </c>
      <c r="F112" s="12">
        <v>1</v>
      </c>
      <c r="G112" s="12">
        <v>0</v>
      </c>
      <c r="H112" s="12">
        <v>0</v>
      </c>
      <c r="I112" s="12">
        <v>0</v>
      </c>
      <c r="J112" s="12">
        <v>0</v>
      </c>
      <c r="K112" s="12">
        <v>0</v>
      </c>
      <c r="L112" s="12">
        <v>0</v>
      </c>
      <c r="M112" s="13">
        <v>1</v>
      </c>
      <c r="N112" s="14">
        <v>3</v>
      </c>
      <c r="O112" s="153"/>
      <c r="P112" s="155"/>
    </row>
    <row r="113" spans="1:16" x14ac:dyDescent="0.35">
      <c r="A113" s="9"/>
      <c r="B113" s="10"/>
      <c r="C113" s="10"/>
      <c r="D113" s="91" t="s">
        <v>515</v>
      </c>
      <c r="E113" s="12">
        <v>0</v>
      </c>
      <c r="F113" s="12">
        <v>1</v>
      </c>
      <c r="G113" s="12">
        <v>0</v>
      </c>
      <c r="H113" s="12">
        <v>0</v>
      </c>
      <c r="I113" s="12">
        <v>0</v>
      </c>
      <c r="J113" s="12">
        <v>0</v>
      </c>
      <c r="K113" s="12">
        <v>0</v>
      </c>
      <c r="L113" s="12">
        <v>0</v>
      </c>
      <c r="M113" s="13">
        <v>0</v>
      </c>
      <c r="N113" s="14">
        <v>1</v>
      </c>
      <c r="O113" s="153"/>
      <c r="P113" s="155"/>
    </row>
    <row r="114" spans="1:16" x14ac:dyDescent="0.35">
      <c r="A114" s="9"/>
      <c r="B114" s="10"/>
      <c r="C114" s="10" t="s">
        <v>516</v>
      </c>
      <c r="D114" s="11"/>
      <c r="E114" s="12">
        <v>0</v>
      </c>
      <c r="F114" s="12">
        <v>1</v>
      </c>
      <c r="G114" s="12">
        <v>0</v>
      </c>
      <c r="H114" s="12">
        <v>0</v>
      </c>
      <c r="I114" s="12">
        <v>0</v>
      </c>
      <c r="J114" s="12">
        <v>0</v>
      </c>
      <c r="K114" s="12">
        <v>0</v>
      </c>
      <c r="L114" s="12">
        <v>0</v>
      </c>
      <c r="M114" s="13">
        <v>1</v>
      </c>
      <c r="N114" s="14">
        <v>2</v>
      </c>
      <c r="O114" s="153"/>
      <c r="P114" s="155"/>
    </row>
    <row r="115" spans="1:16" x14ac:dyDescent="0.35">
      <c r="A115" s="9"/>
      <c r="B115" s="10"/>
      <c r="C115" s="10" t="s">
        <v>517</v>
      </c>
      <c r="D115" s="11"/>
      <c r="E115" s="12">
        <v>0</v>
      </c>
      <c r="F115" s="12">
        <v>0</v>
      </c>
      <c r="G115" s="12">
        <v>0</v>
      </c>
      <c r="H115" s="12">
        <v>0</v>
      </c>
      <c r="I115" s="12">
        <v>0</v>
      </c>
      <c r="J115" s="12">
        <v>0</v>
      </c>
      <c r="K115" s="12">
        <v>0</v>
      </c>
      <c r="L115" s="12">
        <v>0</v>
      </c>
      <c r="M115" s="13">
        <v>1</v>
      </c>
      <c r="N115" s="14">
        <v>1</v>
      </c>
      <c r="O115" s="153"/>
      <c r="P115" s="155"/>
    </row>
    <row r="116" spans="1:16" x14ac:dyDescent="0.35">
      <c r="A116" s="9"/>
      <c r="B116" s="10"/>
      <c r="C116" s="10" t="s">
        <v>518</v>
      </c>
      <c r="D116" s="11"/>
      <c r="E116" s="12">
        <v>1</v>
      </c>
      <c r="F116" s="12">
        <v>0</v>
      </c>
      <c r="G116" s="12">
        <v>0</v>
      </c>
      <c r="H116" s="12">
        <v>0</v>
      </c>
      <c r="I116" s="12">
        <v>0</v>
      </c>
      <c r="J116" s="12">
        <v>0</v>
      </c>
      <c r="K116" s="12">
        <v>0</v>
      </c>
      <c r="L116" s="12">
        <v>0</v>
      </c>
      <c r="M116" s="13">
        <v>0</v>
      </c>
      <c r="N116" s="14">
        <v>1</v>
      </c>
      <c r="O116" s="153"/>
      <c r="P116" s="155"/>
    </row>
    <row r="117" spans="1:16" x14ac:dyDescent="0.35">
      <c r="A117" s="9"/>
      <c r="B117" s="10"/>
      <c r="C117" s="10" t="s">
        <v>519</v>
      </c>
      <c r="D117" s="11"/>
      <c r="E117" s="12">
        <v>1</v>
      </c>
      <c r="F117" s="12">
        <v>0</v>
      </c>
      <c r="G117" s="12">
        <v>0</v>
      </c>
      <c r="H117" s="12">
        <v>0</v>
      </c>
      <c r="I117" s="12">
        <v>0</v>
      </c>
      <c r="J117" s="12">
        <v>0</v>
      </c>
      <c r="K117" s="12">
        <v>0</v>
      </c>
      <c r="L117" s="12">
        <v>0</v>
      </c>
      <c r="M117" s="13">
        <v>0</v>
      </c>
      <c r="N117" s="14">
        <v>1</v>
      </c>
      <c r="O117" s="153"/>
      <c r="P117" s="155"/>
    </row>
    <row r="118" spans="1:16" x14ac:dyDescent="0.35">
      <c r="A118" s="9"/>
      <c r="B118" s="10"/>
      <c r="C118" s="10" t="s">
        <v>520</v>
      </c>
      <c r="D118" s="11"/>
      <c r="E118" s="12">
        <v>1</v>
      </c>
      <c r="F118" s="12">
        <v>0</v>
      </c>
      <c r="G118" s="12">
        <v>0</v>
      </c>
      <c r="H118" s="12">
        <v>0</v>
      </c>
      <c r="I118" s="12">
        <v>0</v>
      </c>
      <c r="J118" s="12">
        <v>0</v>
      </c>
      <c r="K118" s="12">
        <v>0</v>
      </c>
      <c r="L118" s="12">
        <v>0</v>
      </c>
      <c r="M118" s="13">
        <v>0</v>
      </c>
      <c r="N118" s="14">
        <v>1</v>
      </c>
      <c r="O118" s="153"/>
      <c r="P118" s="155"/>
    </row>
    <row r="119" spans="1:16" x14ac:dyDescent="0.35">
      <c r="A119" s="3"/>
      <c r="B119" s="4" t="s">
        <v>521</v>
      </c>
      <c r="C119" s="4"/>
      <c r="D119" s="5"/>
      <c r="E119" s="6"/>
      <c r="F119" s="6"/>
      <c r="G119" s="6"/>
      <c r="H119" s="6"/>
      <c r="I119" s="6"/>
      <c r="J119" s="6"/>
      <c r="K119" s="6"/>
      <c r="L119" s="6"/>
      <c r="M119" s="7"/>
      <c r="N119" s="8"/>
      <c r="O119" s="106"/>
      <c r="P119" s="107"/>
    </row>
    <row r="120" spans="1:16" x14ac:dyDescent="0.35">
      <c r="A120" s="9"/>
      <c r="B120" s="10"/>
      <c r="C120" s="10" t="s">
        <v>522</v>
      </c>
      <c r="D120" s="11"/>
      <c r="E120" s="12"/>
      <c r="F120" s="12"/>
      <c r="G120" s="12"/>
      <c r="H120" s="12"/>
      <c r="I120" s="12"/>
      <c r="J120" s="12"/>
      <c r="K120" s="12"/>
      <c r="L120" s="12"/>
      <c r="M120" s="13"/>
      <c r="N120" s="14"/>
      <c r="O120" s="153" t="s">
        <v>523</v>
      </c>
      <c r="P120" s="154" t="s">
        <v>524</v>
      </c>
    </row>
    <row r="121" spans="1:16" x14ac:dyDescent="0.35">
      <c r="A121" s="9"/>
      <c r="B121" s="10"/>
      <c r="C121" s="10"/>
      <c r="D121" s="91" t="s">
        <v>525</v>
      </c>
      <c r="E121" s="12">
        <v>1</v>
      </c>
      <c r="F121" s="12">
        <v>1</v>
      </c>
      <c r="G121" s="12">
        <v>0</v>
      </c>
      <c r="H121" s="12">
        <v>0</v>
      </c>
      <c r="I121" s="12">
        <v>0</v>
      </c>
      <c r="J121" s="12">
        <v>0</v>
      </c>
      <c r="K121" s="12">
        <v>0</v>
      </c>
      <c r="L121" s="12">
        <v>0</v>
      </c>
      <c r="M121" s="13">
        <v>1</v>
      </c>
      <c r="N121" s="14">
        <v>3</v>
      </c>
      <c r="O121" s="162"/>
      <c r="P121" s="155"/>
    </row>
    <row r="122" spans="1:16" x14ac:dyDescent="0.35">
      <c r="A122" s="9"/>
      <c r="B122" s="10"/>
      <c r="C122" s="10"/>
      <c r="D122" s="91" t="s">
        <v>526</v>
      </c>
      <c r="E122" s="12">
        <v>1</v>
      </c>
      <c r="F122" s="12">
        <v>0</v>
      </c>
      <c r="G122" s="12">
        <v>0</v>
      </c>
      <c r="H122" s="12">
        <v>0</v>
      </c>
      <c r="I122" s="12">
        <v>0</v>
      </c>
      <c r="J122" s="12">
        <v>0</v>
      </c>
      <c r="K122" s="12">
        <v>0</v>
      </c>
      <c r="L122" s="12">
        <v>0</v>
      </c>
      <c r="M122" s="13">
        <v>1</v>
      </c>
      <c r="N122" s="14">
        <v>2</v>
      </c>
      <c r="O122" s="162"/>
      <c r="P122" s="155"/>
    </row>
    <row r="123" spans="1:16" x14ac:dyDescent="0.35">
      <c r="A123" s="9"/>
      <c r="B123" s="10"/>
      <c r="C123" s="10"/>
      <c r="D123" s="91" t="s">
        <v>527</v>
      </c>
      <c r="E123" s="12">
        <v>0</v>
      </c>
      <c r="F123" s="12">
        <v>1</v>
      </c>
      <c r="G123" s="12">
        <v>0</v>
      </c>
      <c r="H123" s="12">
        <v>0</v>
      </c>
      <c r="I123" s="12">
        <v>0</v>
      </c>
      <c r="J123" s="12">
        <v>0</v>
      </c>
      <c r="K123" s="12">
        <v>0</v>
      </c>
      <c r="L123" s="12">
        <v>0</v>
      </c>
      <c r="M123" s="13">
        <v>0</v>
      </c>
      <c r="N123" s="14">
        <v>1</v>
      </c>
      <c r="O123" s="162"/>
      <c r="P123" s="155"/>
    </row>
    <row r="124" spans="1:16" x14ac:dyDescent="0.35">
      <c r="A124" s="9"/>
      <c r="B124" s="10"/>
      <c r="C124" s="10"/>
      <c r="D124" s="91" t="s">
        <v>528</v>
      </c>
      <c r="E124" s="12">
        <v>1</v>
      </c>
      <c r="F124" s="12">
        <v>0</v>
      </c>
      <c r="G124" s="12">
        <v>0</v>
      </c>
      <c r="H124" s="12">
        <v>0</v>
      </c>
      <c r="I124" s="12">
        <v>0</v>
      </c>
      <c r="J124" s="12">
        <v>0</v>
      </c>
      <c r="K124" s="12">
        <v>0</v>
      </c>
      <c r="L124" s="12">
        <v>0</v>
      </c>
      <c r="M124" s="13">
        <v>0</v>
      </c>
      <c r="N124" s="14">
        <v>1</v>
      </c>
      <c r="O124" s="162"/>
      <c r="P124" s="155"/>
    </row>
    <row r="125" spans="1:16" x14ac:dyDescent="0.35">
      <c r="A125" s="9"/>
      <c r="B125" s="10"/>
      <c r="C125" s="10"/>
      <c r="D125" s="91" t="s">
        <v>529</v>
      </c>
      <c r="E125" s="12">
        <v>1</v>
      </c>
      <c r="F125" s="12">
        <v>0</v>
      </c>
      <c r="G125" s="12">
        <v>0</v>
      </c>
      <c r="H125" s="12">
        <v>0</v>
      </c>
      <c r="I125" s="12">
        <v>0</v>
      </c>
      <c r="J125" s="12">
        <v>0</v>
      </c>
      <c r="K125" s="12">
        <v>0</v>
      </c>
      <c r="L125" s="12">
        <v>0</v>
      </c>
      <c r="M125" s="13">
        <v>0</v>
      </c>
      <c r="N125" s="14">
        <v>1</v>
      </c>
      <c r="O125" s="162"/>
      <c r="P125" s="155"/>
    </row>
    <row r="126" spans="1:16" x14ac:dyDescent="0.35">
      <c r="A126" s="9"/>
      <c r="B126" s="10"/>
      <c r="C126" s="10"/>
      <c r="D126" s="91" t="s">
        <v>530</v>
      </c>
      <c r="E126" s="12">
        <v>1</v>
      </c>
      <c r="F126" s="12">
        <v>0</v>
      </c>
      <c r="G126" s="12">
        <v>0</v>
      </c>
      <c r="H126" s="12">
        <v>0</v>
      </c>
      <c r="I126" s="12">
        <v>0</v>
      </c>
      <c r="J126" s="12">
        <v>0</v>
      </c>
      <c r="K126" s="12">
        <v>0</v>
      </c>
      <c r="L126" s="12">
        <v>0</v>
      </c>
      <c r="M126" s="13">
        <v>0</v>
      </c>
      <c r="N126" s="14">
        <v>1</v>
      </c>
      <c r="O126" s="162"/>
      <c r="P126" s="155"/>
    </row>
    <row r="127" spans="1:16" x14ac:dyDescent="0.35">
      <c r="A127" s="9"/>
      <c r="B127" s="10"/>
      <c r="C127" s="10" t="s">
        <v>531</v>
      </c>
      <c r="D127" s="11"/>
      <c r="E127" s="12"/>
      <c r="F127" s="12"/>
      <c r="G127" s="12"/>
      <c r="H127" s="12"/>
      <c r="I127" s="12"/>
      <c r="J127" s="12"/>
      <c r="K127" s="12"/>
      <c r="L127" s="12"/>
      <c r="M127" s="13"/>
      <c r="N127" s="14"/>
      <c r="O127" s="162"/>
      <c r="P127" s="155"/>
    </row>
    <row r="128" spans="1:16" x14ac:dyDescent="0.35">
      <c r="A128" s="9"/>
      <c r="B128" s="10"/>
      <c r="C128" s="10"/>
      <c r="D128" s="91" t="s">
        <v>532</v>
      </c>
      <c r="E128" s="12">
        <v>0</v>
      </c>
      <c r="F128" s="12">
        <v>1</v>
      </c>
      <c r="G128" s="12">
        <v>0</v>
      </c>
      <c r="H128" s="12">
        <v>0</v>
      </c>
      <c r="I128" s="12">
        <v>0</v>
      </c>
      <c r="J128" s="12">
        <v>0</v>
      </c>
      <c r="K128" s="12">
        <v>0</v>
      </c>
      <c r="L128" s="12">
        <v>0</v>
      </c>
      <c r="M128" s="13">
        <v>1</v>
      </c>
      <c r="N128" s="14">
        <v>2</v>
      </c>
      <c r="O128" s="162"/>
      <c r="P128" s="155"/>
    </row>
    <row r="129" spans="1:16" x14ac:dyDescent="0.35">
      <c r="A129" s="9"/>
      <c r="B129" s="10"/>
      <c r="C129" s="10"/>
      <c r="D129" s="91" t="s">
        <v>533</v>
      </c>
      <c r="E129" s="12">
        <v>1</v>
      </c>
      <c r="F129" s="12">
        <v>1</v>
      </c>
      <c r="G129" s="12">
        <v>0</v>
      </c>
      <c r="H129" s="12">
        <v>0</v>
      </c>
      <c r="I129" s="12">
        <v>0</v>
      </c>
      <c r="J129" s="12">
        <v>0</v>
      </c>
      <c r="K129" s="12">
        <v>0</v>
      </c>
      <c r="L129" s="12">
        <v>0</v>
      </c>
      <c r="M129" s="13">
        <v>0</v>
      </c>
      <c r="N129" s="14">
        <v>2</v>
      </c>
      <c r="O129" s="162"/>
      <c r="P129" s="155"/>
    </row>
    <row r="130" spans="1:16" x14ac:dyDescent="0.35">
      <c r="A130" s="9"/>
      <c r="B130" s="10"/>
      <c r="C130" s="10"/>
      <c r="D130" s="91" t="s">
        <v>534</v>
      </c>
      <c r="E130" s="12">
        <v>0</v>
      </c>
      <c r="F130" s="12">
        <v>1</v>
      </c>
      <c r="G130" s="12">
        <v>0</v>
      </c>
      <c r="H130" s="12">
        <v>0</v>
      </c>
      <c r="I130" s="12">
        <v>0</v>
      </c>
      <c r="J130" s="12">
        <v>0</v>
      </c>
      <c r="K130" s="12">
        <v>0</v>
      </c>
      <c r="L130" s="12">
        <v>0</v>
      </c>
      <c r="M130" s="13">
        <v>1</v>
      </c>
      <c r="N130" s="14">
        <v>2</v>
      </c>
      <c r="O130" s="162"/>
      <c r="P130" s="155"/>
    </row>
    <row r="131" spans="1:16" x14ac:dyDescent="0.35">
      <c r="A131" s="9"/>
      <c r="B131" s="10"/>
      <c r="C131" s="10"/>
      <c r="D131" s="91" t="s">
        <v>535</v>
      </c>
      <c r="E131" s="12">
        <v>1</v>
      </c>
      <c r="F131" s="12">
        <v>1</v>
      </c>
      <c r="G131" s="12">
        <v>0</v>
      </c>
      <c r="H131" s="12">
        <v>0</v>
      </c>
      <c r="I131" s="12">
        <v>0</v>
      </c>
      <c r="J131" s="12">
        <v>0</v>
      </c>
      <c r="K131" s="12">
        <v>0</v>
      </c>
      <c r="L131" s="12">
        <v>0</v>
      </c>
      <c r="M131" s="13">
        <v>0</v>
      </c>
      <c r="N131" s="14">
        <v>2</v>
      </c>
      <c r="O131" s="162"/>
      <c r="P131" s="155"/>
    </row>
    <row r="132" spans="1:16" x14ac:dyDescent="0.35">
      <c r="A132" s="9"/>
      <c r="B132" s="10"/>
      <c r="C132" s="10"/>
      <c r="D132" s="91" t="s">
        <v>536</v>
      </c>
      <c r="E132" s="12">
        <v>0</v>
      </c>
      <c r="F132" s="12">
        <v>1</v>
      </c>
      <c r="G132" s="12">
        <v>0</v>
      </c>
      <c r="H132" s="12">
        <v>0</v>
      </c>
      <c r="I132" s="12">
        <v>0</v>
      </c>
      <c r="J132" s="12">
        <v>0</v>
      </c>
      <c r="K132" s="12">
        <v>0</v>
      </c>
      <c r="L132" s="12">
        <v>0</v>
      </c>
      <c r="M132" s="13">
        <v>1</v>
      </c>
      <c r="N132" s="14">
        <v>2</v>
      </c>
      <c r="O132" s="162"/>
      <c r="P132" s="155"/>
    </row>
    <row r="133" spans="1:16" x14ac:dyDescent="0.35">
      <c r="A133" s="9"/>
      <c r="B133" s="10"/>
      <c r="C133" s="10"/>
      <c r="D133" s="91" t="s">
        <v>537</v>
      </c>
      <c r="E133" s="12">
        <v>1</v>
      </c>
      <c r="F133" s="12">
        <v>0</v>
      </c>
      <c r="G133" s="12">
        <v>0</v>
      </c>
      <c r="H133" s="12">
        <v>0</v>
      </c>
      <c r="I133" s="12">
        <v>0</v>
      </c>
      <c r="J133" s="12">
        <v>0</v>
      </c>
      <c r="K133" s="12">
        <v>0</v>
      </c>
      <c r="L133" s="12">
        <v>0</v>
      </c>
      <c r="M133" s="13">
        <v>1</v>
      </c>
      <c r="N133" s="14">
        <v>2</v>
      </c>
      <c r="O133" s="162"/>
      <c r="P133" s="155"/>
    </row>
    <row r="134" spans="1:16" x14ac:dyDescent="0.35">
      <c r="A134" s="9"/>
      <c r="B134" s="10"/>
      <c r="C134" s="10"/>
      <c r="D134" s="91" t="s">
        <v>538</v>
      </c>
      <c r="E134" s="12">
        <v>0</v>
      </c>
      <c r="F134" s="12">
        <v>0</v>
      </c>
      <c r="G134" s="12">
        <v>0</v>
      </c>
      <c r="H134" s="12">
        <v>0</v>
      </c>
      <c r="I134" s="12">
        <v>0</v>
      </c>
      <c r="J134" s="12">
        <v>0</v>
      </c>
      <c r="K134" s="12">
        <v>0</v>
      </c>
      <c r="L134" s="12">
        <v>0</v>
      </c>
      <c r="M134" s="13">
        <v>1</v>
      </c>
      <c r="N134" s="14">
        <v>1</v>
      </c>
      <c r="O134" s="162"/>
      <c r="P134" s="155"/>
    </row>
    <row r="135" spans="1:16" x14ac:dyDescent="0.35">
      <c r="A135" s="9"/>
      <c r="B135" s="10"/>
      <c r="C135" s="10"/>
      <c r="D135" s="91" t="s">
        <v>539</v>
      </c>
      <c r="E135" s="12">
        <v>0</v>
      </c>
      <c r="F135" s="12">
        <v>1</v>
      </c>
      <c r="G135" s="12">
        <v>0</v>
      </c>
      <c r="H135" s="12">
        <v>0</v>
      </c>
      <c r="I135" s="12">
        <v>0</v>
      </c>
      <c r="J135" s="12">
        <v>0</v>
      </c>
      <c r="K135" s="12">
        <v>0</v>
      </c>
      <c r="L135" s="12">
        <v>0</v>
      </c>
      <c r="M135" s="13">
        <v>0</v>
      </c>
      <c r="N135" s="14">
        <v>1</v>
      </c>
      <c r="O135" s="162"/>
      <c r="P135" s="155"/>
    </row>
    <row r="136" spans="1:16" x14ac:dyDescent="0.35">
      <c r="A136" s="9"/>
      <c r="B136" s="10"/>
      <c r="C136" s="10"/>
      <c r="D136" s="91" t="s">
        <v>540</v>
      </c>
      <c r="E136" s="12">
        <v>0</v>
      </c>
      <c r="F136" s="12">
        <v>1</v>
      </c>
      <c r="G136" s="12">
        <v>0</v>
      </c>
      <c r="H136" s="12">
        <v>0</v>
      </c>
      <c r="I136" s="12">
        <v>0</v>
      </c>
      <c r="J136" s="12">
        <v>0</v>
      </c>
      <c r="K136" s="12">
        <v>0</v>
      </c>
      <c r="L136" s="12">
        <v>0</v>
      </c>
      <c r="M136" s="13">
        <v>0</v>
      </c>
      <c r="N136" s="14">
        <v>1</v>
      </c>
      <c r="O136" s="162"/>
      <c r="P136" s="155"/>
    </row>
    <row r="137" spans="1:16" x14ac:dyDescent="0.35">
      <c r="A137" s="9"/>
      <c r="B137" s="10"/>
      <c r="C137" s="10"/>
      <c r="D137" s="91" t="s">
        <v>541</v>
      </c>
      <c r="E137" s="12">
        <v>0</v>
      </c>
      <c r="F137" s="12">
        <v>1</v>
      </c>
      <c r="G137" s="12">
        <v>0</v>
      </c>
      <c r="H137" s="12">
        <v>0</v>
      </c>
      <c r="I137" s="12">
        <v>0</v>
      </c>
      <c r="J137" s="12">
        <v>0</v>
      </c>
      <c r="K137" s="12">
        <v>0</v>
      </c>
      <c r="L137" s="12">
        <v>0</v>
      </c>
      <c r="M137" s="13">
        <v>0</v>
      </c>
      <c r="N137" s="14">
        <v>1</v>
      </c>
      <c r="O137" s="162"/>
      <c r="P137" s="155"/>
    </row>
    <row r="138" spans="1:16" x14ac:dyDescent="0.35">
      <c r="A138" s="9"/>
      <c r="B138" s="10"/>
      <c r="C138" s="10"/>
      <c r="D138" s="91" t="s">
        <v>542</v>
      </c>
      <c r="E138" s="12">
        <v>0</v>
      </c>
      <c r="F138" s="12">
        <v>1</v>
      </c>
      <c r="G138" s="12">
        <v>0</v>
      </c>
      <c r="H138" s="12">
        <v>0</v>
      </c>
      <c r="I138" s="12">
        <v>0</v>
      </c>
      <c r="J138" s="12">
        <v>0</v>
      </c>
      <c r="K138" s="12">
        <v>0</v>
      </c>
      <c r="L138" s="12">
        <v>0</v>
      </c>
      <c r="M138" s="13">
        <v>0</v>
      </c>
      <c r="N138" s="14">
        <v>1</v>
      </c>
      <c r="O138" s="162"/>
      <c r="P138" s="155"/>
    </row>
    <row r="139" spans="1:16" x14ac:dyDescent="0.35">
      <c r="A139" s="9"/>
      <c r="B139" s="10"/>
      <c r="C139" s="10"/>
      <c r="D139" s="91" t="s">
        <v>543</v>
      </c>
      <c r="E139" s="12">
        <v>1</v>
      </c>
      <c r="F139" s="12">
        <v>0</v>
      </c>
      <c r="G139" s="12">
        <v>0</v>
      </c>
      <c r="H139" s="12">
        <v>0</v>
      </c>
      <c r="I139" s="12">
        <v>0</v>
      </c>
      <c r="J139" s="12">
        <v>0</v>
      </c>
      <c r="K139" s="12">
        <v>0</v>
      </c>
      <c r="L139" s="12">
        <v>0</v>
      </c>
      <c r="M139" s="13">
        <v>0</v>
      </c>
      <c r="N139" s="14">
        <v>1</v>
      </c>
      <c r="O139" s="162"/>
      <c r="P139" s="155"/>
    </row>
    <row r="140" spans="1:16" x14ac:dyDescent="0.35">
      <c r="A140" s="85" t="s">
        <v>544</v>
      </c>
      <c r="B140" s="86"/>
      <c r="C140" s="86"/>
      <c r="D140" s="87"/>
      <c r="E140" s="88"/>
      <c r="F140" s="88"/>
      <c r="G140" s="88"/>
      <c r="H140" s="88"/>
      <c r="I140" s="88"/>
      <c r="J140" s="88"/>
      <c r="K140" s="88"/>
      <c r="L140" s="88"/>
      <c r="M140" s="89"/>
      <c r="N140" s="90"/>
      <c r="O140" s="104"/>
      <c r="P140" s="105"/>
    </row>
    <row r="141" spans="1:16" x14ac:dyDescent="0.35">
      <c r="A141" s="3"/>
      <c r="B141" s="4" t="s">
        <v>545</v>
      </c>
      <c r="C141" s="4"/>
      <c r="D141" s="5"/>
      <c r="E141" s="6"/>
      <c r="F141" s="6"/>
      <c r="G141" s="6"/>
      <c r="H141" s="6"/>
      <c r="I141" s="6"/>
      <c r="J141" s="6"/>
      <c r="K141" s="6"/>
      <c r="L141" s="6"/>
      <c r="M141" s="7"/>
      <c r="N141" s="8"/>
      <c r="O141" s="106"/>
      <c r="P141" s="107"/>
    </row>
    <row r="142" spans="1:16" x14ac:dyDescent="0.35">
      <c r="A142" s="9"/>
      <c r="B142" s="10"/>
      <c r="C142" s="10" t="s">
        <v>546</v>
      </c>
      <c r="D142" s="11"/>
      <c r="E142" s="12"/>
      <c r="F142" s="12"/>
      <c r="G142" s="12"/>
      <c r="H142" s="12"/>
      <c r="I142" s="12"/>
      <c r="J142" s="12"/>
      <c r="K142" s="12"/>
      <c r="L142" s="12"/>
      <c r="M142" s="13"/>
      <c r="N142" s="14"/>
      <c r="O142" s="153" t="s">
        <v>547</v>
      </c>
      <c r="P142" s="154" t="s">
        <v>548</v>
      </c>
    </row>
    <row r="143" spans="1:16" x14ac:dyDescent="0.35">
      <c r="A143" s="9"/>
      <c r="B143" s="10"/>
      <c r="C143" s="10"/>
      <c r="D143" s="91" t="s">
        <v>549</v>
      </c>
      <c r="E143" s="12">
        <v>0</v>
      </c>
      <c r="F143" s="12">
        <v>0</v>
      </c>
      <c r="G143" s="12">
        <v>0</v>
      </c>
      <c r="H143" s="12">
        <v>0</v>
      </c>
      <c r="I143" s="12">
        <v>0</v>
      </c>
      <c r="J143" s="12">
        <v>0</v>
      </c>
      <c r="K143" s="12">
        <v>0</v>
      </c>
      <c r="L143" s="12">
        <v>0</v>
      </c>
      <c r="M143" s="13">
        <v>1</v>
      </c>
      <c r="N143" s="14">
        <v>1</v>
      </c>
      <c r="O143" s="162"/>
      <c r="P143" s="155"/>
    </row>
    <row r="144" spans="1:16" x14ac:dyDescent="0.35">
      <c r="A144" s="9"/>
      <c r="B144" s="10"/>
      <c r="C144" s="10"/>
      <c r="D144" s="91" t="s">
        <v>550</v>
      </c>
      <c r="E144" s="12">
        <v>0</v>
      </c>
      <c r="F144" s="12">
        <v>0</v>
      </c>
      <c r="G144" s="12">
        <v>0</v>
      </c>
      <c r="H144" s="12">
        <v>0</v>
      </c>
      <c r="I144" s="12">
        <v>0</v>
      </c>
      <c r="J144" s="12">
        <v>0</v>
      </c>
      <c r="K144" s="12">
        <v>0</v>
      </c>
      <c r="L144" s="12">
        <v>0</v>
      </c>
      <c r="M144" s="13">
        <v>1</v>
      </c>
      <c r="N144" s="14">
        <v>1</v>
      </c>
      <c r="O144" s="162"/>
      <c r="P144" s="155"/>
    </row>
    <row r="145" spans="1:16" x14ac:dyDescent="0.35">
      <c r="A145" s="9"/>
      <c r="B145" s="10"/>
      <c r="C145" s="10" t="s">
        <v>551</v>
      </c>
      <c r="D145" s="11"/>
      <c r="E145" s="12"/>
      <c r="F145" s="12"/>
      <c r="G145" s="12"/>
      <c r="H145" s="12"/>
      <c r="I145" s="12"/>
      <c r="J145" s="12"/>
      <c r="K145" s="12"/>
      <c r="L145" s="12"/>
      <c r="M145" s="13"/>
      <c r="N145" s="14"/>
      <c r="O145" s="162"/>
      <c r="P145" s="155"/>
    </row>
    <row r="146" spans="1:16" x14ac:dyDescent="0.35">
      <c r="A146" s="9"/>
      <c r="B146" s="10"/>
      <c r="C146" s="10"/>
      <c r="D146" s="91" t="s">
        <v>552</v>
      </c>
      <c r="E146" s="12">
        <v>0</v>
      </c>
      <c r="F146" s="12">
        <v>1</v>
      </c>
      <c r="G146" s="12">
        <v>0</v>
      </c>
      <c r="H146" s="12">
        <v>0</v>
      </c>
      <c r="I146" s="12">
        <v>0</v>
      </c>
      <c r="J146" s="12">
        <v>0</v>
      </c>
      <c r="K146" s="12">
        <v>0</v>
      </c>
      <c r="L146" s="12">
        <v>0</v>
      </c>
      <c r="M146" s="13">
        <v>0</v>
      </c>
      <c r="N146" s="14">
        <v>1</v>
      </c>
      <c r="O146" s="162"/>
      <c r="P146" s="155"/>
    </row>
    <row r="147" spans="1:16" x14ac:dyDescent="0.35">
      <c r="A147" s="9"/>
      <c r="B147" s="10"/>
      <c r="C147" s="10"/>
      <c r="D147" s="91" t="s">
        <v>553</v>
      </c>
      <c r="E147" s="12">
        <v>0</v>
      </c>
      <c r="F147" s="12">
        <v>1</v>
      </c>
      <c r="G147" s="12">
        <v>0</v>
      </c>
      <c r="H147" s="12">
        <v>0</v>
      </c>
      <c r="I147" s="12">
        <v>0</v>
      </c>
      <c r="J147" s="12">
        <v>0</v>
      </c>
      <c r="K147" s="12">
        <v>0</v>
      </c>
      <c r="L147" s="12">
        <v>0</v>
      </c>
      <c r="M147" s="13">
        <v>0</v>
      </c>
      <c r="N147" s="14">
        <v>1</v>
      </c>
      <c r="O147" s="162"/>
      <c r="P147" s="155"/>
    </row>
    <row r="148" spans="1:16" x14ac:dyDescent="0.35">
      <c r="A148" s="9"/>
      <c r="B148" s="10"/>
      <c r="C148" s="10"/>
      <c r="D148" s="91" t="s">
        <v>554</v>
      </c>
      <c r="E148" s="12">
        <v>0</v>
      </c>
      <c r="F148" s="12">
        <v>1</v>
      </c>
      <c r="G148" s="12">
        <v>0</v>
      </c>
      <c r="H148" s="12">
        <v>0</v>
      </c>
      <c r="I148" s="12">
        <v>0</v>
      </c>
      <c r="J148" s="12">
        <v>0</v>
      </c>
      <c r="K148" s="12">
        <v>0</v>
      </c>
      <c r="L148" s="12">
        <v>0</v>
      </c>
      <c r="M148" s="13">
        <v>1</v>
      </c>
      <c r="N148" s="14">
        <v>2</v>
      </c>
      <c r="O148" s="162"/>
      <c r="P148" s="155"/>
    </row>
    <row r="149" spans="1:16" x14ac:dyDescent="0.35">
      <c r="A149" s="9"/>
      <c r="B149" s="10"/>
      <c r="C149" s="10"/>
      <c r="D149" s="91" t="s">
        <v>555</v>
      </c>
      <c r="E149" s="12">
        <v>0</v>
      </c>
      <c r="F149" s="12">
        <v>1</v>
      </c>
      <c r="G149" s="12">
        <v>0</v>
      </c>
      <c r="H149" s="12">
        <v>0</v>
      </c>
      <c r="I149" s="12">
        <v>0</v>
      </c>
      <c r="J149" s="12">
        <v>0</v>
      </c>
      <c r="K149" s="12">
        <v>0</v>
      </c>
      <c r="L149" s="12">
        <v>0</v>
      </c>
      <c r="M149" s="13">
        <v>0</v>
      </c>
      <c r="N149" s="14">
        <v>1</v>
      </c>
      <c r="O149" s="162"/>
      <c r="P149" s="155"/>
    </row>
    <row r="150" spans="1:16" x14ac:dyDescent="0.35">
      <c r="A150" s="9"/>
      <c r="B150" s="10"/>
      <c r="C150" s="10" t="s">
        <v>556</v>
      </c>
      <c r="D150" s="11"/>
      <c r="E150" s="12"/>
      <c r="F150" s="12"/>
      <c r="G150" s="12"/>
      <c r="H150" s="12"/>
      <c r="I150" s="12"/>
      <c r="J150" s="12"/>
      <c r="K150" s="12"/>
      <c r="L150" s="12"/>
      <c r="M150" s="13"/>
      <c r="N150" s="14"/>
      <c r="O150" s="162"/>
      <c r="P150" s="155"/>
    </row>
    <row r="151" spans="1:16" x14ac:dyDescent="0.35">
      <c r="A151" s="9"/>
      <c r="B151" s="10"/>
      <c r="C151" s="10"/>
      <c r="D151" s="91" t="s">
        <v>557</v>
      </c>
      <c r="E151" s="12">
        <v>0</v>
      </c>
      <c r="F151" s="12">
        <v>0</v>
      </c>
      <c r="G151" s="12">
        <v>0</v>
      </c>
      <c r="H151" s="12">
        <v>0</v>
      </c>
      <c r="I151" s="12">
        <v>0</v>
      </c>
      <c r="J151" s="12">
        <v>0</v>
      </c>
      <c r="K151" s="12">
        <v>0</v>
      </c>
      <c r="L151" s="12">
        <v>0</v>
      </c>
      <c r="M151" s="13">
        <v>1</v>
      </c>
      <c r="N151" s="14">
        <v>1</v>
      </c>
      <c r="O151" s="162"/>
      <c r="P151" s="155"/>
    </row>
    <row r="152" spans="1:16" x14ac:dyDescent="0.35">
      <c r="A152" s="9"/>
      <c r="B152" s="10"/>
      <c r="C152" s="10"/>
      <c r="D152" s="91" t="s">
        <v>558</v>
      </c>
      <c r="E152" s="12">
        <v>0</v>
      </c>
      <c r="F152" s="12">
        <v>1</v>
      </c>
      <c r="G152" s="12">
        <v>0</v>
      </c>
      <c r="H152" s="12">
        <v>0</v>
      </c>
      <c r="I152" s="12">
        <v>0</v>
      </c>
      <c r="J152" s="12">
        <v>0</v>
      </c>
      <c r="K152" s="12">
        <v>0</v>
      </c>
      <c r="L152" s="12">
        <v>0</v>
      </c>
      <c r="M152" s="13">
        <v>0</v>
      </c>
      <c r="N152" s="14">
        <v>1</v>
      </c>
      <c r="O152" s="162"/>
      <c r="P152" s="155"/>
    </row>
    <row r="153" spans="1:16" x14ac:dyDescent="0.35">
      <c r="A153" s="9"/>
      <c r="B153" s="10"/>
      <c r="C153" s="10" t="s">
        <v>559</v>
      </c>
      <c r="D153" s="11"/>
      <c r="E153" s="12"/>
      <c r="F153" s="12"/>
      <c r="G153" s="12"/>
      <c r="H153" s="12"/>
      <c r="I153" s="12"/>
      <c r="J153" s="12"/>
      <c r="K153" s="12"/>
      <c r="L153" s="12"/>
      <c r="M153" s="13"/>
      <c r="N153" s="14"/>
      <c r="O153" s="162"/>
      <c r="P153" s="155"/>
    </row>
    <row r="154" spans="1:16" x14ac:dyDescent="0.35">
      <c r="A154" s="9"/>
      <c r="B154" s="10"/>
      <c r="C154" s="10"/>
      <c r="D154" s="91" t="s">
        <v>560</v>
      </c>
      <c r="E154" s="12">
        <v>0</v>
      </c>
      <c r="F154" s="12">
        <v>1</v>
      </c>
      <c r="G154" s="12">
        <v>0</v>
      </c>
      <c r="H154" s="12">
        <v>0</v>
      </c>
      <c r="I154" s="12">
        <v>0</v>
      </c>
      <c r="J154" s="12">
        <v>0</v>
      </c>
      <c r="K154" s="12">
        <v>0</v>
      </c>
      <c r="L154" s="12">
        <v>0</v>
      </c>
      <c r="M154" s="13">
        <v>1</v>
      </c>
      <c r="N154" s="14">
        <v>2</v>
      </c>
      <c r="O154" s="162"/>
      <c r="P154" s="155"/>
    </row>
    <row r="155" spans="1:16" x14ac:dyDescent="0.35">
      <c r="A155" s="9"/>
      <c r="B155" s="10"/>
      <c r="C155" s="10"/>
      <c r="D155" s="91" t="s">
        <v>561</v>
      </c>
      <c r="E155" s="12">
        <v>0</v>
      </c>
      <c r="F155" s="12">
        <v>1</v>
      </c>
      <c r="G155" s="12">
        <v>0</v>
      </c>
      <c r="H155" s="12">
        <v>0</v>
      </c>
      <c r="I155" s="12">
        <v>0</v>
      </c>
      <c r="J155" s="12">
        <v>0</v>
      </c>
      <c r="K155" s="12">
        <v>0</v>
      </c>
      <c r="L155" s="12">
        <v>0</v>
      </c>
      <c r="M155" s="13">
        <v>0</v>
      </c>
      <c r="N155" s="14">
        <v>1</v>
      </c>
      <c r="O155" s="162"/>
      <c r="P155" s="155"/>
    </row>
    <row r="156" spans="1:16" x14ac:dyDescent="0.35">
      <c r="A156" s="9"/>
      <c r="B156" s="10"/>
      <c r="C156" s="10" t="s">
        <v>562</v>
      </c>
      <c r="D156" s="11"/>
      <c r="E156" s="12"/>
      <c r="F156" s="12"/>
      <c r="G156" s="12"/>
      <c r="H156" s="12"/>
      <c r="I156" s="12"/>
      <c r="J156" s="12"/>
      <c r="K156" s="12"/>
      <c r="L156" s="12"/>
      <c r="M156" s="13"/>
      <c r="N156" s="14"/>
      <c r="O156" s="162"/>
      <c r="P156" s="155"/>
    </row>
    <row r="157" spans="1:16" x14ac:dyDescent="0.35">
      <c r="A157" s="9"/>
      <c r="B157" s="10"/>
      <c r="C157" s="10"/>
      <c r="D157" s="91" t="s">
        <v>563</v>
      </c>
      <c r="E157" s="12">
        <v>0</v>
      </c>
      <c r="F157" s="12">
        <v>1</v>
      </c>
      <c r="G157" s="12">
        <v>0</v>
      </c>
      <c r="H157" s="12">
        <v>0</v>
      </c>
      <c r="I157" s="12">
        <v>0</v>
      </c>
      <c r="J157" s="12">
        <v>0</v>
      </c>
      <c r="K157" s="12">
        <v>0</v>
      </c>
      <c r="L157" s="12">
        <v>0</v>
      </c>
      <c r="M157" s="13">
        <v>0</v>
      </c>
      <c r="N157" s="14">
        <v>1</v>
      </c>
      <c r="O157" s="162"/>
      <c r="P157" s="155"/>
    </row>
    <row r="158" spans="1:16" x14ac:dyDescent="0.35">
      <c r="A158" s="9"/>
      <c r="B158" s="10"/>
      <c r="C158" s="10"/>
      <c r="D158" s="91" t="s">
        <v>564</v>
      </c>
      <c r="E158" s="12">
        <v>0</v>
      </c>
      <c r="F158" s="12">
        <v>1</v>
      </c>
      <c r="G158" s="12">
        <v>0</v>
      </c>
      <c r="H158" s="12">
        <v>0</v>
      </c>
      <c r="I158" s="12">
        <v>0</v>
      </c>
      <c r="J158" s="12">
        <v>0</v>
      </c>
      <c r="K158" s="12">
        <v>0</v>
      </c>
      <c r="L158" s="12">
        <v>0</v>
      </c>
      <c r="M158" s="13">
        <v>0</v>
      </c>
      <c r="N158" s="14">
        <v>1</v>
      </c>
      <c r="O158" s="162"/>
      <c r="P158" s="155"/>
    </row>
    <row r="159" spans="1:16" x14ac:dyDescent="0.35">
      <c r="A159" s="3"/>
      <c r="B159" s="4" t="s">
        <v>565</v>
      </c>
      <c r="C159" s="4"/>
      <c r="D159" s="5"/>
      <c r="E159" s="6"/>
      <c r="F159" s="6"/>
      <c r="G159" s="6"/>
      <c r="H159" s="6"/>
      <c r="I159" s="6"/>
      <c r="J159" s="6"/>
      <c r="K159" s="6"/>
      <c r="L159" s="6"/>
      <c r="M159" s="7"/>
      <c r="N159" s="8"/>
      <c r="O159" s="106"/>
      <c r="P159" s="107"/>
    </row>
    <row r="160" spans="1:16" x14ac:dyDescent="0.35">
      <c r="A160" s="9"/>
      <c r="B160" s="10"/>
      <c r="C160" s="10" t="s">
        <v>566</v>
      </c>
      <c r="D160" s="11"/>
      <c r="E160" s="12">
        <v>0</v>
      </c>
      <c r="F160" s="12">
        <v>1</v>
      </c>
      <c r="G160" s="12">
        <v>0</v>
      </c>
      <c r="H160" s="12">
        <v>0</v>
      </c>
      <c r="I160" s="12">
        <v>0</v>
      </c>
      <c r="J160" s="12">
        <v>0</v>
      </c>
      <c r="K160" s="12">
        <v>0</v>
      </c>
      <c r="L160" s="12">
        <v>0</v>
      </c>
      <c r="M160" s="13">
        <v>0</v>
      </c>
      <c r="N160" s="14">
        <v>1</v>
      </c>
      <c r="O160" s="153" t="s">
        <v>567</v>
      </c>
      <c r="P160" s="154" t="s">
        <v>568</v>
      </c>
    </row>
    <row r="161" spans="1:16" x14ac:dyDescent="0.35">
      <c r="A161" s="9"/>
      <c r="B161" s="10"/>
      <c r="C161" s="10" t="s">
        <v>569</v>
      </c>
      <c r="D161" s="11"/>
      <c r="E161" s="12">
        <v>0</v>
      </c>
      <c r="F161" s="12">
        <v>1</v>
      </c>
      <c r="G161" s="12">
        <v>0</v>
      </c>
      <c r="H161" s="12">
        <v>0</v>
      </c>
      <c r="I161" s="12">
        <v>0</v>
      </c>
      <c r="J161" s="12">
        <v>0</v>
      </c>
      <c r="K161" s="12">
        <v>0</v>
      </c>
      <c r="L161" s="12">
        <v>0</v>
      </c>
      <c r="M161" s="13">
        <v>0</v>
      </c>
      <c r="N161" s="14">
        <v>1</v>
      </c>
      <c r="O161" s="153"/>
      <c r="P161" s="155"/>
    </row>
    <row r="162" spans="1:16" x14ac:dyDescent="0.35">
      <c r="A162" s="9"/>
      <c r="B162" s="10"/>
      <c r="C162" s="10" t="s">
        <v>570</v>
      </c>
      <c r="D162" s="11"/>
      <c r="E162" s="12">
        <v>0</v>
      </c>
      <c r="F162" s="12">
        <v>1</v>
      </c>
      <c r="G162" s="12">
        <v>0</v>
      </c>
      <c r="H162" s="12">
        <v>0</v>
      </c>
      <c r="I162" s="12">
        <v>0</v>
      </c>
      <c r="J162" s="12">
        <v>0</v>
      </c>
      <c r="K162" s="12">
        <v>0</v>
      </c>
      <c r="L162" s="12">
        <v>0</v>
      </c>
      <c r="M162" s="13">
        <v>0</v>
      </c>
      <c r="N162" s="14">
        <v>1</v>
      </c>
      <c r="O162" s="153"/>
      <c r="P162" s="155"/>
    </row>
    <row r="163" spans="1:16" x14ac:dyDescent="0.35">
      <c r="A163" s="9"/>
      <c r="B163" s="10"/>
      <c r="C163" s="10" t="s">
        <v>571</v>
      </c>
      <c r="D163" s="11"/>
      <c r="E163" s="12">
        <v>0</v>
      </c>
      <c r="F163" s="12">
        <v>0</v>
      </c>
      <c r="G163" s="12">
        <v>0</v>
      </c>
      <c r="H163" s="12">
        <v>0</v>
      </c>
      <c r="I163" s="12">
        <v>0</v>
      </c>
      <c r="J163" s="12">
        <v>0</v>
      </c>
      <c r="K163" s="12">
        <v>0</v>
      </c>
      <c r="L163" s="12">
        <v>0</v>
      </c>
      <c r="M163" s="13">
        <v>1</v>
      </c>
      <c r="N163" s="14">
        <v>1</v>
      </c>
      <c r="O163" s="153"/>
      <c r="P163" s="155"/>
    </row>
    <row r="164" spans="1:16" x14ac:dyDescent="0.35">
      <c r="A164" s="9"/>
      <c r="B164" s="10"/>
      <c r="C164" s="10" t="s">
        <v>572</v>
      </c>
      <c r="D164" s="11"/>
      <c r="E164" s="12">
        <v>0</v>
      </c>
      <c r="F164" s="12">
        <v>0</v>
      </c>
      <c r="G164" s="12">
        <v>0</v>
      </c>
      <c r="H164" s="12">
        <v>0</v>
      </c>
      <c r="I164" s="12">
        <v>0</v>
      </c>
      <c r="J164" s="12">
        <v>0</v>
      </c>
      <c r="K164" s="12">
        <v>0</v>
      </c>
      <c r="L164" s="12">
        <v>0</v>
      </c>
      <c r="M164" s="13">
        <v>1</v>
      </c>
      <c r="N164" s="14">
        <v>1</v>
      </c>
      <c r="O164" s="153"/>
      <c r="P164" s="155"/>
    </row>
    <row r="165" spans="1:16" x14ac:dyDescent="0.35">
      <c r="A165" s="85" t="s">
        <v>573</v>
      </c>
      <c r="B165" s="86"/>
      <c r="C165" s="86"/>
      <c r="D165" s="87"/>
      <c r="E165" s="88"/>
      <c r="F165" s="88"/>
      <c r="G165" s="88"/>
      <c r="H165" s="88"/>
      <c r="I165" s="88"/>
      <c r="J165" s="88"/>
      <c r="K165" s="88"/>
      <c r="L165" s="88"/>
      <c r="M165" s="89"/>
      <c r="N165" s="90"/>
      <c r="O165" s="104"/>
      <c r="P165" s="105"/>
    </row>
    <row r="166" spans="1:16" x14ac:dyDescent="0.35">
      <c r="A166" s="3"/>
      <c r="B166" s="4" t="s">
        <v>574</v>
      </c>
      <c r="C166" s="4"/>
      <c r="D166" s="5"/>
      <c r="E166" s="6"/>
      <c r="F166" s="6"/>
      <c r="G166" s="6"/>
      <c r="H166" s="6"/>
      <c r="I166" s="6"/>
      <c r="J166" s="6"/>
      <c r="K166" s="6"/>
      <c r="L166" s="6"/>
      <c r="M166" s="7"/>
      <c r="N166" s="8"/>
      <c r="O166" s="106"/>
      <c r="P166" s="107"/>
    </row>
    <row r="167" spans="1:16" x14ac:dyDescent="0.35">
      <c r="A167" s="9"/>
      <c r="B167" s="10"/>
      <c r="C167" s="10" t="s">
        <v>575</v>
      </c>
      <c r="D167" s="11"/>
      <c r="E167" s="12"/>
      <c r="F167" s="12"/>
      <c r="G167" s="12"/>
      <c r="H167" s="12"/>
      <c r="I167" s="12"/>
      <c r="J167" s="12"/>
      <c r="K167" s="12"/>
      <c r="L167" s="12"/>
      <c r="M167" s="13"/>
      <c r="N167" s="14"/>
      <c r="O167" s="153" t="s">
        <v>576</v>
      </c>
      <c r="P167" s="154" t="s">
        <v>693</v>
      </c>
    </row>
    <row r="168" spans="1:16" x14ac:dyDescent="0.35">
      <c r="A168" s="9"/>
      <c r="B168" s="10"/>
      <c r="C168" s="10"/>
      <c r="D168" s="15" t="s">
        <v>577</v>
      </c>
      <c r="E168" s="12">
        <v>0</v>
      </c>
      <c r="F168" s="12">
        <v>1</v>
      </c>
      <c r="G168" s="12">
        <v>0</v>
      </c>
      <c r="H168" s="12">
        <v>0</v>
      </c>
      <c r="I168" s="12">
        <v>0</v>
      </c>
      <c r="J168" s="12">
        <v>0</v>
      </c>
      <c r="K168" s="12">
        <v>0</v>
      </c>
      <c r="L168" s="12">
        <v>0</v>
      </c>
      <c r="M168" s="13">
        <v>0</v>
      </c>
      <c r="N168" s="14">
        <v>1</v>
      </c>
      <c r="O168" s="162"/>
      <c r="P168" s="155"/>
    </row>
    <row r="169" spans="1:16" x14ac:dyDescent="0.35">
      <c r="A169" s="9"/>
      <c r="B169" s="10"/>
      <c r="C169" s="10"/>
      <c r="D169" s="91" t="s">
        <v>578</v>
      </c>
      <c r="E169" s="12">
        <v>0</v>
      </c>
      <c r="F169" s="12">
        <v>1</v>
      </c>
      <c r="G169" s="12">
        <v>0</v>
      </c>
      <c r="H169" s="12">
        <v>0</v>
      </c>
      <c r="I169" s="12">
        <v>0</v>
      </c>
      <c r="J169" s="12">
        <v>0</v>
      </c>
      <c r="K169" s="12">
        <v>0</v>
      </c>
      <c r="L169" s="12">
        <v>0</v>
      </c>
      <c r="M169" s="13">
        <v>0</v>
      </c>
      <c r="N169" s="14">
        <v>1</v>
      </c>
      <c r="O169" s="162"/>
      <c r="P169" s="155"/>
    </row>
    <row r="170" spans="1:16" x14ac:dyDescent="0.35">
      <c r="A170" s="9"/>
      <c r="B170" s="10"/>
      <c r="C170" s="10"/>
      <c r="D170" s="91" t="s">
        <v>579</v>
      </c>
      <c r="E170" s="12">
        <v>1</v>
      </c>
      <c r="F170" s="12">
        <v>1</v>
      </c>
      <c r="G170" s="12">
        <v>0</v>
      </c>
      <c r="H170" s="12">
        <v>0</v>
      </c>
      <c r="I170" s="12">
        <v>0</v>
      </c>
      <c r="J170" s="12">
        <v>0</v>
      </c>
      <c r="K170" s="12">
        <v>0</v>
      </c>
      <c r="L170" s="12">
        <v>0</v>
      </c>
      <c r="M170" s="13">
        <v>0</v>
      </c>
      <c r="N170" s="14">
        <v>2</v>
      </c>
      <c r="O170" s="162"/>
      <c r="P170" s="155"/>
    </row>
    <row r="171" spans="1:16" x14ac:dyDescent="0.35">
      <c r="A171" s="9"/>
      <c r="B171" s="10"/>
      <c r="C171" s="10" t="s">
        <v>580</v>
      </c>
      <c r="D171" s="11"/>
      <c r="E171" s="12"/>
      <c r="F171" s="12"/>
      <c r="G171" s="12"/>
      <c r="H171" s="12"/>
      <c r="I171" s="12"/>
      <c r="J171" s="12"/>
      <c r="K171" s="12"/>
      <c r="L171" s="12"/>
      <c r="M171" s="13"/>
      <c r="N171" s="14"/>
      <c r="O171" s="162"/>
      <c r="P171" s="155"/>
    </row>
    <row r="172" spans="1:16" x14ac:dyDescent="0.35">
      <c r="A172" s="9"/>
      <c r="B172" s="10"/>
      <c r="C172" s="10"/>
      <c r="D172" s="91" t="s">
        <v>581</v>
      </c>
      <c r="E172" s="12">
        <v>0</v>
      </c>
      <c r="F172" s="12">
        <v>0</v>
      </c>
      <c r="G172" s="12">
        <v>1</v>
      </c>
      <c r="H172" s="12">
        <v>1</v>
      </c>
      <c r="I172" s="12">
        <v>0</v>
      </c>
      <c r="J172" s="12">
        <v>0</v>
      </c>
      <c r="K172" s="12">
        <v>0</v>
      </c>
      <c r="L172" s="12">
        <v>0</v>
      </c>
      <c r="M172" s="13">
        <v>0</v>
      </c>
      <c r="N172" s="14">
        <v>2</v>
      </c>
      <c r="O172" s="162"/>
      <c r="P172" s="155"/>
    </row>
    <row r="173" spans="1:16" x14ac:dyDescent="0.35">
      <c r="A173" s="9"/>
      <c r="B173" s="10"/>
      <c r="C173" s="10"/>
      <c r="D173" s="91" t="s">
        <v>582</v>
      </c>
      <c r="E173" s="12">
        <v>0</v>
      </c>
      <c r="F173" s="12">
        <v>1</v>
      </c>
      <c r="G173" s="12">
        <v>0</v>
      </c>
      <c r="H173" s="12">
        <v>0</v>
      </c>
      <c r="I173" s="12">
        <v>0</v>
      </c>
      <c r="J173" s="12">
        <v>0</v>
      </c>
      <c r="K173" s="12">
        <v>0</v>
      </c>
      <c r="L173" s="12">
        <v>0</v>
      </c>
      <c r="M173" s="13">
        <v>1</v>
      </c>
      <c r="N173" s="14">
        <v>2</v>
      </c>
      <c r="O173" s="162"/>
      <c r="P173" s="155"/>
    </row>
    <row r="174" spans="1:16" x14ac:dyDescent="0.35">
      <c r="A174" s="9"/>
      <c r="B174" s="10"/>
      <c r="C174" s="10"/>
      <c r="D174" s="91" t="s">
        <v>583</v>
      </c>
      <c r="E174" s="12">
        <v>0</v>
      </c>
      <c r="F174" s="12">
        <v>1</v>
      </c>
      <c r="G174" s="12">
        <v>0</v>
      </c>
      <c r="H174" s="12">
        <v>1</v>
      </c>
      <c r="I174" s="12">
        <v>0</v>
      </c>
      <c r="J174" s="12">
        <v>0</v>
      </c>
      <c r="K174" s="12">
        <v>0</v>
      </c>
      <c r="L174" s="12">
        <v>0</v>
      </c>
      <c r="M174" s="13">
        <v>1</v>
      </c>
      <c r="N174" s="14">
        <v>3</v>
      </c>
      <c r="O174" s="162"/>
      <c r="P174" s="155"/>
    </row>
    <row r="175" spans="1:16" x14ac:dyDescent="0.35">
      <c r="A175" s="9"/>
      <c r="B175" s="10"/>
      <c r="C175" s="10"/>
      <c r="D175" s="91" t="s">
        <v>584</v>
      </c>
      <c r="E175" s="12">
        <v>0</v>
      </c>
      <c r="F175" s="12">
        <v>0</v>
      </c>
      <c r="G175" s="12">
        <v>0</v>
      </c>
      <c r="H175" s="12">
        <v>0</v>
      </c>
      <c r="I175" s="12">
        <v>0</v>
      </c>
      <c r="J175" s="12">
        <v>0</v>
      </c>
      <c r="K175" s="12">
        <v>0</v>
      </c>
      <c r="L175" s="12">
        <v>0</v>
      </c>
      <c r="M175" s="13">
        <v>1</v>
      </c>
      <c r="N175" s="14">
        <v>1</v>
      </c>
      <c r="O175" s="162"/>
      <c r="P175" s="155"/>
    </row>
    <row r="176" spans="1:16" x14ac:dyDescent="0.35">
      <c r="A176" s="9"/>
      <c r="B176" s="10"/>
      <c r="C176" s="10"/>
      <c r="D176" s="91" t="s">
        <v>585</v>
      </c>
      <c r="E176" s="12">
        <v>0</v>
      </c>
      <c r="F176" s="12">
        <v>1</v>
      </c>
      <c r="G176" s="12">
        <v>0</v>
      </c>
      <c r="H176" s="12">
        <v>1</v>
      </c>
      <c r="I176" s="12">
        <v>0</v>
      </c>
      <c r="J176" s="12">
        <v>0</v>
      </c>
      <c r="K176" s="12">
        <v>0</v>
      </c>
      <c r="L176" s="12">
        <v>0</v>
      </c>
      <c r="M176" s="13">
        <v>1</v>
      </c>
      <c r="N176" s="14">
        <v>3</v>
      </c>
      <c r="O176" s="162"/>
      <c r="P176" s="155"/>
    </row>
    <row r="177" spans="1:16" x14ac:dyDescent="0.35">
      <c r="A177" s="9"/>
      <c r="B177" s="10"/>
      <c r="C177" s="10"/>
      <c r="D177" s="91" t="s">
        <v>586</v>
      </c>
      <c r="E177" s="12">
        <v>1</v>
      </c>
      <c r="F177" s="12">
        <v>1</v>
      </c>
      <c r="G177" s="12">
        <v>0</v>
      </c>
      <c r="H177" s="12">
        <v>1</v>
      </c>
      <c r="I177" s="12">
        <v>0</v>
      </c>
      <c r="J177" s="12">
        <v>0</v>
      </c>
      <c r="K177" s="12">
        <v>0</v>
      </c>
      <c r="L177" s="12">
        <v>0</v>
      </c>
      <c r="M177" s="13">
        <v>0</v>
      </c>
      <c r="N177" s="14">
        <v>3</v>
      </c>
      <c r="O177" s="162"/>
      <c r="P177" s="155"/>
    </row>
    <row r="178" spans="1:16" x14ac:dyDescent="0.35">
      <c r="A178" s="9"/>
      <c r="B178" s="10"/>
      <c r="C178" s="10" t="s">
        <v>587</v>
      </c>
      <c r="D178" s="11"/>
      <c r="E178" s="12"/>
      <c r="F178" s="12"/>
      <c r="G178" s="12"/>
      <c r="H178" s="12"/>
      <c r="I178" s="12"/>
      <c r="J178" s="12"/>
      <c r="K178" s="12"/>
      <c r="L178" s="12"/>
      <c r="M178" s="13"/>
      <c r="N178" s="14"/>
      <c r="O178" s="162"/>
      <c r="P178" s="155"/>
    </row>
    <row r="179" spans="1:16" x14ac:dyDescent="0.35">
      <c r="A179" s="9"/>
      <c r="B179" s="10"/>
      <c r="C179" s="10"/>
      <c r="D179" s="91" t="s">
        <v>588</v>
      </c>
      <c r="E179" s="12">
        <v>0</v>
      </c>
      <c r="F179" s="12">
        <v>1</v>
      </c>
      <c r="G179" s="12">
        <v>0</v>
      </c>
      <c r="H179" s="12">
        <v>0</v>
      </c>
      <c r="I179" s="12">
        <v>0</v>
      </c>
      <c r="J179" s="12">
        <v>0</v>
      </c>
      <c r="K179" s="12">
        <v>0</v>
      </c>
      <c r="L179" s="12">
        <v>0</v>
      </c>
      <c r="M179" s="13">
        <v>0</v>
      </c>
      <c r="N179" s="14">
        <v>1</v>
      </c>
      <c r="O179" s="162"/>
      <c r="P179" s="155"/>
    </row>
    <row r="180" spans="1:16" x14ac:dyDescent="0.35">
      <c r="A180" s="9"/>
      <c r="B180" s="10"/>
      <c r="C180" s="10"/>
      <c r="D180" s="91" t="s">
        <v>589</v>
      </c>
      <c r="E180" s="12">
        <v>0</v>
      </c>
      <c r="F180" s="12">
        <v>1</v>
      </c>
      <c r="G180" s="12">
        <v>0</v>
      </c>
      <c r="H180" s="12">
        <v>0</v>
      </c>
      <c r="I180" s="12">
        <v>0</v>
      </c>
      <c r="J180" s="12">
        <v>0</v>
      </c>
      <c r="K180" s="12">
        <v>0</v>
      </c>
      <c r="L180" s="12">
        <v>0</v>
      </c>
      <c r="M180" s="13">
        <v>0</v>
      </c>
      <c r="N180" s="14">
        <v>1</v>
      </c>
      <c r="O180" s="162"/>
      <c r="P180" s="155"/>
    </row>
    <row r="181" spans="1:16" x14ac:dyDescent="0.35">
      <c r="A181" s="9"/>
      <c r="B181" s="10"/>
      <c r="C181" s="10"/>
      <c r="D181" s="91" t="s">
        <v>590</v>
      </c>
      <c r="E181" s="12">
        <v>0</v>
      </c>
      <c r="F181" s="12">
        <v>1</v>
      </c>
      <c r="G181" s="12">
        <v>0</v>
      </c>
      <c r="H181" s="12">
        <v>0</v>
      </c>
      <c r="I181" s="12">
        <v>0</v>
      </c>
      <c r="J181" s="12">
        <v>0</v>
      </c>
      <c r="K181" s="12">
        <v>0</v>
      </c>
      <c r="L181" s="12">
        <v>0</v>
      </c>
      <c r="M181" s="13">
        <v>0</v>
      </c>
      <c r="N181" s="14">
        <v>1</v>
      </c>
      <c r="O181" s="162"/>
      <c r="P181" s="155"/>
    </row>
    <row r="182" spans="1:16" x14ac:dyDescent="0.35">
      <c r="A182" s="9"/>
      <c r="B182" s="10"/>
      <c r="C182" s="10"/>
      <c r="D182" s="91" t="s">
        <v>591</v>
      </c>
      <c r="E182" s="12">
        <v>0</v>
      </c>
      <c r="F182" s="12">
        <v>1</v>
      </c>
      <c r="G182" s="12">
        <v>0</v>
      </c>
      <c r="H182" s="12">
        <v>0</v>
      </c>
      <c r="I182" s="12">
        <v>0</v>
      </c>
      <c r="J182" s="12">
        <v>0</v>
      </c>
      <c r="K182" s="12">
        <v>0</v>
      </c>
      <c r="L182" s="12">
        <v>0</v>
      </c>
      <c r="M182" s="13">
        <v>0</v>
      </c>
      <c r="N182" s="14">
        <v>1</v>
      </c>
      <c r="O182" s="162"/>
      <c r="P182" s="155"/>
    </row>
    <row r="183" spans="1:16" x14ac:dyDescent="0.35">
      <c r="A183" s="9"/>
      <c r="B183" s="10"/>
      <c r="C183" s="10"/>
      <c r="D183" s="91" t="s">
        <v>592</v>
      </c>
      <c r="E183" s="12">
        <v>0</v>
      </c>
      <c r="F183" s="12">
        <v>1</v>
      </c>
      <c r="G183" s="12">
        <v>0</v>
      </c>
      <c r="H183" s="12">
        <v>0</v>
      </c>
      <c r="I183" s="12">
        <v>0</v>
      </c>
      <c r="J183" s="12">
        <v>0</v>
      </c>
      <c r="K183" s="12">
        <v>0</v>
      </c>
      <c r="L183" s="12">
        <v>0</v>
      </c>
      <c r="M183" s="13">
        <v>1</v>
      </c>
      <c r="N183" s="14">
        <v>2</v>
      </c>
      <c r="O183" s="162"/>
      <c r="P183" s="155"/>
    </row>
    <row r="184" spans="1:16" x14ac:dyDescent="0.35">
      <c r="A184" s="9"/>
      <c r="B184" s="10"/>
      <c r="C184" s="10"/>
      <c r="D184" s="91" t="s">
        <v>593</v>
      </c>
      <c r="E184" s="12">
        <v>0</v>
      </c>
      <c r="F184" s="12">
        <v>1</v>
      </c>
      <c r="G184" s="12">
        <v>0</v>
      </c>
      <c r="H184" s="12">
        <v>1</v>
      </c>
      <c r="I184" s="12">
        <v>0</v>
      </c>
      <c r="J184" s="12">
        <v>0</v>
      </c>
      <c r="K184" s="12">
        <v>0</v>
      </c>
      <c r="L184" s="12">
        <v>0</v>
      </c>
      <c r="M184" s="13">
        <v>0</v>
      </c>
      <c r="N184" s="14">
        <v>2</v>
      </c>
      <c r="O184" s="162"/>
      <c r="P184" s="155"/>
    </row>
    <row r="185" spans="1:16" x14ac:dyDescent="0.35">
      <c r="A185" s="3"/>
      <c r="B185" s="4" t="s">
        <v>594</v>
      </c>
      <c r="C185" s="4"/>
      <c r="D185" s="5"/>
      <c r="E185" s="6"/>
      <c r="F185" s="6"/>
      <c r="G185" s="6"/>
      <c r="H185" s="6"/>
      <c r="I185" s="6"/>
      <c r="J185" s="6"/>
      <c r="K185" s="6"/>
      <c r="L185" s="6"/>
      <c r="M185" s="7"/>
      <c r="N185" s="8"/>
      <c r="O185" s="106"/>
      <c r="P185" s="107"/>
    </row>
    <row r="186" spans="1:16" x14ac:dyDescent="0.35">
      <c r="A186" s="9"/>
      <c r="B186" s="10"/>
      <c r="C186" s="10"/>
      <c r="D186" s="11" t="s">
        <v>581</v>
      </c>
      <c r="E186" s="12">
        <v>0</v>
      </c>
      <c r="F186" s="12">
        <v>0</v>
      </c>
      <c r="G186" s="12">
        <v>0</v>
      </c>
      <c r="H186" s="12">
        <v>0</v>
      </c>
      <c r="I186" s="12">
        <v>0</v>
      </c>
      <c r="J186" s="12">
        <v>0</v>
      </c>
      <c r="K186" s="12">
        <v>0</v>
      </c>
      <c r="L186" s="12">
        <v>0</v>
      </c>
      <c r="M186" s="13">
        <v>1</v>
      </c>
      <c r="N186" s="14">
        <v>1</v>
      </c>
      <c r="O186" s="153" t="s">
        <v>595</v>
      </c>
      <c r="P186" s="154" t="s">
        <v>694</v>
      </c>
    </row>
    <row r="187" spans="1:16" x14ac:dyDescent="0.35">
      <c r="A187" s="9"/>
      <c r="B187" s="10"/>
      <c r="C187" s="10"/>
      <c r="D187" s="11" t="s">
        <v>596</v>
      </c>
      <c r="E187" s="12">
        <v>0</v>
      </c>
      <c r="F187" s="12">
        <v>1</v>
      </c>
      <c r="G187" s="12">
        <v>0</v>
      </c>
      <c r="H187" s="12">
        <v>0</v>
      </c>
      <c r="I187" s="12">
        <v>0</v>
      </c>
      <c r="J187" s="12">
        <v>0</v>
      </c>
      <c r="K187" s="12">
        <v>0</v>
      </c>
      <c r="L187" s="12">
        <v>0</v>
      </c>
      <c r="M187" s="13">
        <v>0</v>
      </c>
      <c r="N187" s="14">
        <v>1</v>
      </c>
      <c r="O187" s="162"/>
      <c r="P187" s="155"/>
    </row>
    <row r="188" spans="1:16" x14ac:dyDescent="0.35">
      <c r="A188" s="9"/>
      <c r="B188" s="10"/>
      <c r="C188" s="10"/>
      <c r="D188" s="11" t="s">
        <v>597</v>
      </c>
      <c r="E188" s="12">
        <v>0</v>
      </c>
      <c r="F188" s="12">
        <v>1</v>
      </c>
      <c r="G188" s="12">
        <v>0</v>
      </c>
      <c r="H188" s="12">
        <v>1</v>
      </c>
      <c r="I188" s="12">
        <v>0</v>
      </c>
      <c r="J188" s="12">
        <v>0</v>
      </c>
      <c r="K188" s="12">
        <v>0</v>
      </c>
      <c r="L188" s="12">
        <v>0</v>
      </c>
      <c r="M188" s="13">
        <v>0</v>
      </c>
      <c r="N188" s="14">
        <v>2</v>
      </c>
      <c r="O188" s="162"/>
      <c r="P188" s="155"/>
    </row>
    <row r="189" spans="1:16" x14ac:dyDescent="0.35">
      <c r="A189" s="9"/>
      <c r="B189" s="10"/>
      <c r="C189" s="10"/>
      <c r="D189" s="11" t="s">
        <v>598</v>
      </c>
      <c r="E189" s="12">
        <v>0</v>
      </c>
      <c r="F189" s="12">
        <v>0</v>
      </c>
      <c r="G189" s="12">
        <v>0</v>
      </c>
      <c r="H189" s="12">
        <v>1</v>
      </c>
      <c r="I189" s="12">
        <v>0</v>
      </c>
      <c r="J189" s="12">
        <v>0</v>
      </c>
      <c r="K189" s="12">
        <v>0</v>
      </c>
      <c r="L189" s="12">
        <v>0</v>
      </c>
      <c r="M189" s="13">
        <v>0</v>
      </c>
      <c r="N189" s="14">
        <v>1</v>
      </c>
      <c r="O189" s="162"/>
      <c r="P189" s="155"/>
    </row>
    <row r="190" spans="1:16" x14ac:dyDescent="0.35">
      <c r="A190" s="9"/>
      <c r="B190" s="10"/>
      <c r="C190" s="10"/>
      <c r="D190" s="11" t="s">
        <v>599</v>
      </c>
      <c r="E190" s="12">
        <v>0</v>
      </c>
      <c r="F190" s="12">
        <v>1</v>
      </c>
      <c r="G190" s="12">
        <v>0</v>
      </c>
      <c r="H190" s="12">
        <v>0</v>
      </c>
      <c r="I190" s="12">
        <v>0</v>
      </c>
      <c r="J190" s="12">
        <v>0</v>
      </c>
      <c r="K190" s="12">
        <v>0</v>
      </c>
      <c r="L190" s="12">
        <v>0</v>
      </c>
      <c r="M190" s="13">
        <v>0</v>
      </c>
      <c r="N190" s="14">
        <v>1</v>
      </c>
      <c r="O190" s="162"/>
      <c r="P190" s="155"/>
    </row>
    <row r="191" spans="1:16" x14ac:dyDescent="0.35">
      <c r="A191" s="9"/>
      <c r="B191" s="10"/>
      <c r="C191" s="10"/>
      <c r="D191" s="11" t="s">
        <v>600</v>
      </c>
      <c r="E191" s="12">
        <v>0</v>
      </c>
      <c r="F191" s="12">
        <v>0</v>
      </c>
      <c r="G191" s="12">
        <v>0</v>
      </c>
      <c r="H191" s="12">
        <v>0</v>
      </c>
      <c r="I191" s="12">
        <v>0</v>
      </c>
      <c r="J191" s="12">
        <v>0</v>
      </c>
      <c r="K191" s="12">
        <v>0</v>
      </c>
      <c r="L191" s="12">
        <v>0</v>
      </c>
      <c r="M191" s="13">
        <v>1</v>
      </c>
      <c r="N191" s="14">
        <v>1</v>
      </c>
      <c r="O191" s="162"/>
      <c r="P191" s="155"/>
    </row>
    <row r="192" spans="1:16" x14ac:dyDescent="0.35">
      <c r="A192" s="3"/>
      <c r="B192" s="4" t="s">
        <v>601</v>
      </c>
      <c r="C192" s="4"/>
      <c r="D192" s="5"/>
      <c r="E192" s="6"/>
      <c r="F192" s="6"/>
      <c r="G192" s="6"/>
      <c r="H192" s="6"/>
      <c r="I192" s="6"/>
      <c r="J192" s="6"/>
      <c r="K192" s="6"/>
      <c r="L192" s="6"/>
      <c r="M192" s="7"/>
      <c r="N192" s="8"/>
      <c r="O192" s="106"/>
      <c r="P192" s="107"/>
    </row>
    <row r="193" spans="1:16" x14ac:dyDescent="0.35">
      <c r="A193" s="9"/>
      <c r="B193" s="10"/>
      <c r="C193" s="10" t="s">
        <v>602</v>
      </c>
      <c r="D193" s="11"/>
      <c r="E193" s="12">
        <v>0</v>
      </c>
      <c r="F193" s="12">
        <v>0</v>
      </c>
      <c r="G193" s="12">
        <v>0</v>
      </c>
      <c r="H193" s="12">
        <v>1</v>
      </c>
      <c r="I193" s="12">
        <v>0</v>
      </c>
      <c r="J193" s="12">
        <v>0</v>
      </c>
      <c r="K193" s="12">
        <v>0</v>
      </c>
      <c r="L193" s="12">
        <v>0</v>
      </c>
      <c r="M193" s="13">
        <v>0</v>
      </c>
      <c r="N193" s="14">
        <v>1</v>
      </c>
      <c r="O193" s="153" t="s">
        <v>603</v>
      </c>
      <c r="P193" s="154" t="s">
        <v>695</v>
      </c>
    </row>
    <row r="194" spans="1:16" x14ac:dyDescent="0.35">
      <c r="A194" s="9"/>
      <c r="B194" s="10"/>
      <c r="C194" s="10" t="s">
        <v>604</v>
      </c>
      <c r="D194" s="11"/>
      <c r="E194" s="12">
        <v>0</v>
      </c>
      <c r="F194" s="12">
        <v>0</v>
      </c>
      <c r="G194" s="12">
        <v>1</v>
      </c>
      <c r="H194" s="12">
        <v>0</v>
      </c>
      <c r="I194" s="12">
        <v>0</v>
      </c>
      <c r="J194" s="12">
        <v>0</v>
      </c>
      <c r="K194" s="12">
        <v>0</v>
      </c>
      <c r="L194" s="12">
        <v>0</v>
      </c>
      <c r="M194" s="13">
        <v>0</v>
      </c>
      <c r="N194" s="14">
        <v>1</v>
      </c>
      <c r="O194" s="162"/>
      <c r="P194" s="155"/>
    </row>
    <row r="195" spans="1:16" x14ac:dyDescent="0.35">
      <c r="A195" s="9"/>
      <c r="B195" s="10"/>
      <c r="C195" s="10" t="s">
        <v>605</v>
      </c>
      <c r="D195" s="11"/>
      <c r="E195" s="12">
        <v>0</v>
      </c>
      <c r="F195" s="12">
        <v>0</v>
      </c>
      <c r="G195" s="12">
        <v>1</v>
      </c>
      <c r="H195" s="12">
        <v>0</v>
      </c>
      <c r="I195" s="12">
        <v>0</v>
      </c>
      <c r="J195" s="12">
        <v>0</v>
      </c>
      <c r="K195" s="12">
        <v>0</v>
      </c>
      <c r="L195" s="12">
        <v>0</v>
      </c>
      <c r="M195" s="13">
        <v>0</v>
      </c>
      <c r="N195" s="14">
        <v>1</v>
      </c>
      <c r="O195" s="162"/>
      <c r="P195" s="155"/>
    </row>
    <row r="196" spans="1:16" x14ac:dyDescent="0.35">
      <c r="A196" s="9"/>
      <c r="B196" s="10"/>
      <c r="C196" s="10" t="s">
        <v>606</v>
      </c>
      <c r="D196" s="11"/>
      <c r="E196" s="12">
        <v>0</v>
      </c>
      <c r="F196" s="12">
        <v>0</v>
      </c>
      <c r="G196" s="12">
        <v>1</v>
      </c>
      <c r="H196" s="12">
        <v>1</v>
      </c>
      <c r="I196" s="12">
        <v>0</v>
      </c>
      <c r="J196" s="12">
        <v>0</v>
      </c>
      <c r="K196" s="12">
        <v>0</v>
      </c>
      <c r="L196" s="12">
        <v>0</v>
      </c>
      <c r="M196" s="13">
        <v>0</v>
      </c>
      <c r="N196" s="14">
        <v>2</v>
      </c>
      <c r="O196" s="162"/>
      <c r="P196" s="155"/>
    </row>
    <row r="197" spans="1:16" x14ac:dyDescent="0.35">
      <c r="A197" s="9"/>
      <c r="B197" s="10"/>
      <c r="C197" s="10" t="s">
        <v>607</v>
      </c>
      <c r="D197" s="11"/>
      <c r="E197" s="12">
        <v>0</v>
      </c>
      <c r="F197" s="12">
        <v>0</v>
      </c>
      <c r="G197" s="12">
        <v>1</v>
      </c>
      <c r="H197" s="12">
        <v>1</v>
      </c>
      <c r="I197" s="12">
        <v>0</v>
      </c>
      <c r="J197" s="12">
        <v>0</v>
      </c>
      <c r="K197" s="12">
        <v>0</v>
      </c>
      <c r="L197" s="12">
        <v>0</v>
      </c>
      <c r="M197" s="13">
        <v>0</v>
      </c>
      <c r="N197" s="14">
        <v>2</v>
      </c>
      <c r="O197" s="162"/>
      <c r="P197" s="155"/>
    </row>
    <row r="198" spans="1:16" x14ac:dyDescent="0.35">
      <c r="A198" s="9"/>
      <c r="B198" s="10"/>
      <c r="C198" s="10" t="s">
        <v>608</v>
      </c>
      <c r="D198" s="11"/>
      <c r="E198" s="12">
        <v>0</v>
      </c>
      <c r="F198" s="12">
        <v>0</v>
      </c>
      <c r="G198" s="12">
        <v>0</v>
      </c>
      <c r="H198" s="12">
        <v>1</v>
      </c>
      <c r="I198" s="12">
        <v>0</v>
      </c>
      <c r="J198" s="12">
        <v>0</v>
      </c>
      <c r="K198" s="12">
        <v>0</v>
      </c>
      <c r="L198" s="12">
        <v>0</v>
      </c>
      <c r="M198" s="13">
        <v>0</v>
      </c>
      <c r="N198" s="14">
        <v>1</v>
      </c>
      <c r="O198" s="162"/>
      <c r="P198" s="155"/>
    </row>
    <row r="199" spans="1:16" x14ac:dyDescent="0.35">
      <c r="A199" s="9"/>
      <c r="B199" s="10"/>
      <c r="C199" s="10" t="s">
        <v>609</v>
      </c>
      <c r="D199" s="11"/>
      <c r="E199" s="12"/>
      <c r="F199" s="12"/>
      <c r="G199" s="12"/>
      <c r="H199" s="12"/>
      <c r="I199" s="12"/>
      <c r="J199" s="12"/>
      <c r="K199" s="12"/>
      <c r="L199" s="12"/>
      <c r="M199" s="13"/>
      <c r="N199" s="14"/>
      <c r="O199" s="162"/>
      <c r="P199" s="155"/>
    </row>
    <row r="200" spans="1:16" x14ac:dyDescent="0.35">
      <c r="A200" s="9"/>
      <c r="B200" s="10"/>
      <c r="C200" s="10"/>
      <c r="D200" s="91" t="s">
        <v>610</v>
      </c>
      <c r="E200" s="12">
        <v>0</v>
      </c>
      <c r="F200" s="12">
        <v>0</v>
      </c>
      <c r="G200" s="12">
        <v>1</v>
      </c>
      <c r="H200" s="12">
        <v>1</v>
      </c>
      <c r="I200" s="12">
        <v>0</v>
      </c>
      <c r="J200" s="12">
        <v>0</v>
      </c>
      <c r="K200" s="12">
        <v>0</v>
      </c>
      <c r="L200" s="12">
        <v>0</v>
      </c>
      <c r="M200" s="13">
        <v>0</v>
      </c>
      <c r="N200" s="14">
        <v>2</v>
      </c>
      <c r="O200" s="162"/>
      <c r="P200" s="155"/>
    </row>
    <row r="201" spans="1:16" x14ac:dyDescent="0.35">
      <c r="A201" s="9"/>
      <c r="B201" s="10"/>
      <c r="C201" s="10"/>
      <c r="D201" s="91" t="s">
        <v>611</v>
      </c>
      <c r="E201" s="12">
        <v>0</v>
      </c>
      <c r="F201" s="12">
        <v>0</v>
      </c>
      <c r="G201" s="12">
        <v>0</v>
      </c>
      <c r="H201" s="12">
        <v>1</v>
      </c>
      <c r="I201" s="12">
        <v>0</v>
      </c>
      <c r="J201" s="12">
        <v>0</v>
      </c>
      <c r="K201" s="12">
        <v>0</v>
      </c>
      <c r="L201" s="12">
        <v>0</v>
      </c>
      <c r="M201" s="13">
        <v>0</v>
      </c>
      <c r="N201" s="14">
        <v>1</v>
      </c>
      <c r="O201" s="162"/>
      <c r="P201" s="155"/>
    </row>
    <row r="202" spans="1:16" x14ac:dyDescent="0.35">
      <c r="A202" s="9"/>
      <c r="B202" s="10"/>
      <c r="C202" s="10"/>
      <c r="D202" s="91" t="s">
        <v>612</v>
      </c>
      <c r="E202" s="12">
        <v>0</v>
      </c>
      <c r="F202" s="12">
        <v>0</v>
      </c>
      <c r="G202" s="12">
        <v>1</v>
      </c>
      <c r="H202" s="12">
        <v>1</v>
      </c>
      <c r="I202" s="12">
        <v>0</v>
      </c>
      <c r="J202" s="12">
        <v>0</v>
      </c>
      <c r="K202" s="12">
        <v>0</v>
      </c>
      <c r="L202" s="12">
        <v>0</v>
      </c>
      <c r="M202" s="13">
        <v>0</v>
      </c>
      <c r="N202" s="14">
        <v>2</v>
      </c>
      <c r="O202" s="162"/>
      <c r="P202" s="155"/>
    </row>
    <row r="203" spans="1:16" x14ac:dyDescent="0.35">
      <c r="A203" s="9"/>
      <c r="B203" s="10"/>
      <c r="C203" s="10"/>
      <c r="D203" s="91" t="s">
        <v>613</v>
      </c>
      <c r="E203" s="12">
        <v>0</v>
      </c>
      <c r="F203" s="12">
        <v>0</v>
      </c>
      <c r="G203" s="12">
        <v>1</v>
      </c>
      <c r="H203" s="12">
        <v>1</v>
      </c>
      <c r="I203" s="12">
        <v>0</v>
      </c>
      <c r="J203" s="12">
        <v>0</v>
      </c>
      <c r="K203" s="12">
        <v>0</v>
      </c>
      <c r="L203" s="12">
        <v>0</v>
      </c>
      <c r="M203" s="13">
        <v>0</v>
      </c>
      <c r="N203" s="14">
        <v>2</v>
      </c>
      <c r="O203" s="162"/>
      <c r="P203" s="155"/>
    </row>
    <row r="204" spans="1:16" x14ac:dyDescent="0.35">
      <c r="A204" s="85" t="s">
        <v>277</v>
      </c>
      <c r="B204" s="86"/>
      <c r="C204" s="86"/>
      <c r="D204" s="87"/>
      <c r="E204" s="88"/>
      <c r="F204" s="88"/>
      <c r="G204" s="88"/>
      <c r="H204" s="88"/>
      <c r="I204" s="88"/>
      <c r="J204" s="88"/>
      <c r="K204" s="88"/>
      <c r="L204" s="88"/>
      <c r="M204" s="89"/>
      <c r="N204" s="90"/>
      <c r="O204" s="104"/>
      <c r="P204" s="105"/>
    </row>
    <row r="205" spans="1:16" x14ac:dyDescent="0.35">
      <c r="A205" s="3"/>
      <c r="B205" s="4" t="s">
        <v>614</v>
      </c>
      <c r="C205" s="4"/>
      <c r="D205" s="5"/>
      <c r="E205" s="6"/>
      <c r="F205" s="6"/>
      <c r="G205" s="6"/>
      <c r="H205" s="6"/>
      <c r="I205" s="6"/>
      <c r="J205" s="6"/>
      <c r="K205" s="6"/>
      <c r="L205" s="6"/>
      <c r="M205" s="7"/>
      <c r="N205" s="8"/>
      <c r="O205" s="106"/>
      <c r="P205" s="107"/>
    </row>
    <row r="206" spans="1:16" x14ac:dyDescent="0.35">
      <c r="A206" s="9"/>
      <c r="B206" s="10"/>
      <c r="C206" s="10" t="s">
        <v>294</v>
      </c>
      <c r="D206" s="11"/>
      <c r="E206" s="12"/>
      <c r="F206" s="12"/>
      <c r="G206" s="12"/>
      <c r="H206" s="12"/>
      <c r="I206" s="12"/>
      <c r="J206" s="12"/>
      <c r="K206" s="12"/>
      <c r="L206" s="12"/>
      <c r="M206" s="13"/>
      <c r="N206" s="14"/>
      <c r="O206" s="153" t="s">
        <v>615</v>
      </c>
      <c r="P206" s="154" t="s">
        <v>692</v>
      </c>
    </row>
    <row r="207" spans="1:16" x14ac:dyDescent="0.35">
      <c r="A207" s="9"/>
      <c r="B207" s="10"/>
      <c r="C207" s="10"/>
      <c r="D207" s="91" t="s">
        <v>159</v>
      </c>
      <c r="E207" s="12">
        <v>0</v>
      </c>
      <c r="F207" s="12">
        <v>0</v>
      </c>
      <c r="G207" s="12">
        <v>0</v>
      </c>
      <c r="H207" s="12">
        <v>0</v>
      </c>
      <c r="I207" s="12">
        <v>0</v>
      </c>
      <c r="J207" s="12">
        <v>0</v>
      </c>
      <c r="K207" s="12">
        <v>1</v>
      </c>
      <c r="L207" s="12">
        <v>0</v>
      </c>
      <c r="M207" s="13">
        <v>0</v>
      </c>
      <c r="N207" s="14">
        <v>1</v>
      </c>
      <c r="O207" s="162"/>
      <c r="P207" s="155"/>
    </row>
    <row r="208" spans="1:16" x14ac:dyDescent="0.35">
      <c r="A208" s="9"/>
      <c r="B208" s="10"/>
      <c r="C208" s="10"/>
      <c r="D208" s="91" t="s">
        <v>616</v>
      </c>
      <c r="E208" s="12">
        <v>0</v>
      </c>
      <c r="F208" s="12">
        <v>0</v>
      </c>
      <c r="G208" s="12">
        <v>0</v>
      </c>
      <c r="H208" s="12">
        <v>0</v>
      </c>
      <c r="I208" s="12">
        <v>0</v>
      </c>
      <c r="J208" s="12">
        <v>1</v>
      </c>
      <c r="K208" s="12">
        <v>1</v>
      </c>
      <c r="L208" s="12">
        <v>0</v>
      </c>
      <c r="M208" s="13">
        <v>0</v>
      </c>
      <c r="N208" s="14">
        <v>2</v>
      </c>
      <c r="O208" s="162"/>
      <c r="P208" s="155"/>
    </row>
    <row r="209" spans="1:16" x14ac:dyDescent="0.35">
      <c r="A209" s="9"/>
      <c r="B209" s="10"/>
      <c r="C209" s="10"/>
      <c r="D209" s="91" t="s">
        <v>617</v>
      </c>
      <c r="E209" s="12">
        <v>0</v>
      </c>
      <c r="F209" s="12">
        <v>0</v>
      </c>
      <c r="G209" s="12">
        <v>0</v>
      </c>
      <c r="H209" s="12">
        <v>0</v>
      </c>
      <c r="I209" s="12">
        <v>0</v>
      </c>
      <c r="J209" s="12">
        <v>1</v>
      </c>
      <c r="K209" s="12">
        <v>0</v>
      </c>
      <c r="L209" s="12">
        <v>0</v>
      </c>
      <c r="M209" s="13">
        <v>1</v>
      </c>
      <c r="N209" s="14">
        <v>2</v>
      </c>
      <c r="O209" s="162"/>
      <c r="P209" s="155"/>
    </row>
    <row r="210" spans="1:16" x14ac:dyDescent="0.35">
      <c r="A210" s="9"/>
      <c r="B210" s="10"/>
      <c r="C210" s="10"/>
      <c r="D210" s="91" t="s">
        <v>618</v>
      </c>
      <c r="E210" s="12">
        <v>0</v>
      </c>
      <c r="F210" s="12">
        <v>0</v>
      </c>
      <c r="G210" s="12">
        <v>0</v>
      </c>
      <c r="H210" s="12">
        <v>0</v>
      </c>
      <c r="I210" s="12">
        <v>0</v>
      </c>
      <c r="J210" s="12">
        <v>1</v>
      </c>
      <c r="K210" s="12">
        <v>1</v>
      </c>
      <c r="L210" s="12">
        <v>0</v>
      </c>
      <c r="M210" s="13">
        <v>0</v>
      </c>
      <c r="N210" s="14">
        <v>2</v>
      </c>
      <c r="O210" s="162"/>
      <c r="P210" s="155"/>
    </row>
    <row r="211" spans="1:16" x14ac:dyDescent="0.35">
      <c r="A211" s="9"/>
      <c r="B211" s="10"/>
      <c r="C211" s="10"/>
      <c r="D211" s="91" t="s">
        <v>619</v>
      </c>
      <c r="E211" s="12">
        <v>0</v>
      </c>
      <c r="F211" s="12">
        <v>0</v>
      </c>
      <c r="G211" s="12">
        <v>0</v>
      </c>
      <c r="H211" s="12">
        <v>0</v>
      </c>
      <c r="I211" s="12">
        <v>0</v>
      </c>
      <c r="J211" s="12">
        <v>1</v>
      </c>
      <c r="K211" s="12">
        <v>0</v>
      </c>
      <c r="L211" s="12">
        <v>0</v>
      </c>
      <c r="M211" s="13">
        <v>0</v>
      </c>
      <c r="N211" s="14">
        <v>1</v>
      </c>
      <c r="O211" s="162"/>
      <c r="P211" s="155"/>
    </row>
    <row r="212" spans="1:16" x14ac:dyDescent="0.35">
      <c r="A212" s="9"/>
      <c r="B212" s="10"/>
      <c r="C212" s="10" t="s">
        <v>620</v>
      </c>
      <c r="D212" s="11"/>
      <c r="E212" s="12"/>
      <c r="F212" s="12"/>
      <c r="G212" s="12"/>
      <c r="H212" s="12"/>
      <c r="I212" s="12"/>
      <c r="J212" s="12"/>
      <c r="K212" s="12"/>
      <c r="L212" s="12"/>
      <c r="M212" s="13"/>
      <c r="N212" s="14"/>
      <c r="O212" s="162"/>
      <c r="P212" s="155"/>
    </row>
    <row r="213" spans="1:16" x14ac:dyDescent="0.35">
      <c r="A213" s="9"/>
      <c r="B213" s="10"/>
      <c r="C213" s="10"/>
      <c r="D213" s="91" t="s">
        <v>621</v>
      </c>
      <c r="E213" s="12">
        <v>0</v>
      </c>
      <c r="F213" s="12">
        <v>0</v>
      </c>
      <c r="G213" s="12">
        <v>0</v>
      </c>
      <c r="H213" s="12">
        <v>0</v>
      </c>
      <c r="I213" s="12">
        <v>0</v>
      </c>
      <c r="J213" s="12">
        <v>1</v>
      </c>
      <c r="K213" s="12">
        <v>0</v>
      </c>
      <c r="L213" s="12">
        <v>0</v>
      </c>
      <c r="M213" s="13">
        <v>0</v>
      </c>
      <c r="N213" s="14">
        <v>1</v>
      </c>
      <c r="O213" s="162"/>
      <c r="P213" s="155"/>
    </row>
    <row r="214" spans="1:16" x14ac:dyDescent="0.35">
      <c r="A214" s="9"/>
      <c r="B214" s="10"/>
      <c r="C214" s="10"/>
      <c r="D214" s="91" t="s">
        <v>622</v>
      </c>
      <c r="E214" s="12">
        <v>0</v>
      </c>
      <c r="F214" s="12">
        <v>0</v>
      </c>
      <c r="G214" s="12">
        <v>0</v>
      </c>
      <c r="H214" s="12">
        <v>0</v>
      </c>
      <c r="I214" s="12">
        <v>0</v>
      </c>
      <c r="J214" s="12">
        <v>0</v>
      </c>
      <c r="K214" s="12">
        <v>1</v>
      </c>
      <c r="L214" s="12">
        <v>0</v>
      </c>
      <c r="M214" s="13">
        <v>0</v>
      </c>
      <c r="N214" s="14">
        <v>1</v>
      </c>
      <c r="O214" s="162"/>
      <c r="P214" s="155"/>
    </row>
    <row r="215" spans="1:16" x14ac:dyDescent="0.35">
      <c r="A215" s="9"/>
      <c r="B215" s="10"/>
      <c r="C215" s="10"/>
      <c r="D215" s="91" t="s">
        <v>623</v>
      </c>
      <c r="E215" s="12">
        <v>0</v>
      </c>
      <c r="F215" s="12">
        <v>0</v>
      </c>
      <c r="G215" s="12">
        <v>0</v>
      </c>
      <c r="H215" s="12">
        <v>0</v>
      </c>
      <c r="I215" s="12">
        <v>0</v>
      </c>
      <c r="J215" s="12">
        <v>0</v>
      </c>
      <c r="K215" s="12">
        <v>1</v>
      </c>
      <c r="L215" s="12">
        <v>0</v>
      </c>
      <c r="M215" s="13">
        <v>0</v>
      </c>
      <c r="N215" s="14">
        <v>1</v>
      </c>
      <c r="O215" s="162"/>
      <c r="P215" s="155"/>
    </row>
    <row r="216" spans="1:16" x14ac:dyDescent="0.35">
      <c r="A216" s="9"/>
      <c r="B216" s="10"/>
      <c r="C216" s="10" t="s">
        <v>278</v>
      </c>
      <c r="D216" s="11"/>
      <c r="E216" s="12"/>
      <c r="F216" s="12"/>
      <c r="G216" s="12"/>
      <c r="H216" s="12"/>
      <c r="I216" s="12"/>
      <c r="J216" s="12"/>
      <c r="K216" s="12"/>
      <c r="L216" s="12"/>
      <c r="M216" s="13"/>
      <c r="N216" s="14"/>
      <c r="O216" s="162"/>
      <c r="P216" s="155"/>
    </row>
    <row r="217" spans="1:16" x14ac:dyDescent="0.35">
      <c r="A217" s="9"/>
      <c r="B217" s="10"/>
      <c r="C217" s="10"/>
      <c r="D217" s="91" t="s">
        <v>624</v>
      </c>
      <c r="E217" s="12">
        <v>0</v>
      </c>
      <c r="F217" s="12">
        <v>0</v>
      </c>
      <c r="G217" s="12">
        <v>0</v>
      </c>
      <c r="H217" s="12">
        <v>0</v>
      </c>
      <c r="I217" s="12">
        <v>0</v>
      </c>
      <c r="J217" s="12">
        <v>0</v>
      </c>
      <c r="K217" s="12">
        <v>1</v>
      </c>
      <c r="L217" s="12">
        <v>0</v>
      </c>
      <c r="M217" s="13">
        <v>0</v>
      </c>
      <c r="N217" s="14">
        <v>1</v>
      </c>
      <c r="O217" s="162"/>
      <c r="P217" s="155"/>
    </row>
    <row r="218" spans="1:16" x14ac:dyDescent="0.35">
      <c r="A218" s="9"/>
      <c r="B218" s="10"/>
      <c r="C218" s="10"/>
      <c r="D218" s="91" t="s">
        <v>502</v>
      </c>
      <c r="E218" s="12">
        <v>0</v>
      </c>
      <c r="F218" s="12">
        <v>0</v>
      </c>
      <c r="G218" s="12">
        <v>0</v>
      </c>
      <c r="H218" s="12">
        <v>0</v>
      </c>
      <c r="I218" s="12">
        <v>0</v>
      </c>
      <c r="J218" s="12">
        <v>0</v>
      </c>
      <c r="K218" s="12">
        <v>1</v>
      </c>
      <c r="L218" s="12">
        <v>0</v>
      </c>
      <c r="M218" s="13">
        <v>0</v>
      </c>
      <c r="N218" s="14">
        <v>1</v>
      </c>
      <c r="O218" s="162"/>
      <c r="P218" s="155"/>
    </row>
    <row r="219" spans="1:16" x14ac:dyDescent="0.35">
      <c r="A219" s="9"/>
      <c r="B219" s="10"/>
      <c r="C219" s="10"/>
      <c r="D219" s="91" t="s">
        <v>625</v>
      </c>
      <c r="E219" s="12">
        <v>0</v>
      </c>
      <c r="F219" s="12">
        <v>0</v>
      </c>
      <c r="G219" s="12">
        <v>0</v>
      </c>
      <c r="H219" s="12">
        <v>0</v>
      </c>
      <c r="I219" s="12">
        <v>0</v>
      </c>
      <c r="J219" s="12">
        <v>0</v>
      </c>
      <c r="K219" s="12">
        <v>1</v>
      </c>
      <c r="L219" s="12">
        <v>0</v>
      </c>
      <c r="M219" s="13">
        <v>0</v>
      </c>
      <c r="N219" s="14">
        <v>1</v>
      </c>
      <c r="O219" s="162"/>
      <c r="P219" s="155"/>
    </row>
    <row r="220" spans="1:16" x14ac:dyDescent="0.35">
      <c r="A220" s="3"/>
      <c r="B220" s="4" t="s">
        <v>626</v>
      </c>
      <c r="C220" s="4"/>
      <c r="D220" s="5"/>
      <c r="E220" s="6"/>
      <c r="F220" s="6"/>
      <c r="G220" s="6"/>
      <c r="H220" s="6"/>
      <c r="I220" s="6"/>
      <c r="J220" s="6"/>
      <c r="K220" s="6"/>
      <c r="L220" s="6"/>
      <c r="M220" s="7"/>
      <c r="N220" s="8"/>
      <c r="O220" s="106"/>
      <c r="P220" s="107"/>
    </row>
    <row r="221" spans="1:16" x14ac:dyDescent="0.35">
      <c r="A221" s="9"/>
      <c r="B221" s="10"/>
      <c r="C221" s="10" t="s">
        <v>627</v>
      </c>
      <c r="D221" s="11"/>
      <c r="E221" s="12">
        <v>0</v>
      </c>
      <c r="F221" s="12">
        <v>0</v>
      </c>
      <c r="G221" s="12">
        <v>0</v>
      </c>
      <c r="H221" s="12">
        <v>0</v>
      </c>
      <c r="I221" s="12">
        <v>0</v>
      </c>
      <c r="J221" s="12">
        <v>1</v>
      </c>
      <c r="K221" s="12">
        <v>0</v>
      </c>
      <c r="L221" s="12">
        <v>0</v>
      </c>
      <c r="M221" s="13">
        <v>0</v>
      </c>
      <c r="N221" s="14">
        <v>1</v>
      </c>
      <c r="O221" s="153" t="s">
        <v>628</v>
      </c>
      <c r="P221" s="154" t="s">
        <v>629</v>
      </c>
    </row>
    <row r="222" spans="1:16" x14ac:dyDescent="0.35">
      <c r="A222" s="9"/>
      <c r="B222" s="10"/>
      <c r="C222" s="10" t="s">
        <v>630</v>
      </c>
      <c r="D222" s="11"/>
      <c r="E222" s="12">
        <v>0</v>
      </c>
      <c r="F222" s="12">
        <v>1</v>
      </c>
      <c r="G222" s="12">
        <v>0</v>
      </c>
      <c r="H222" s="12">
        <v>0</v>
      </c>
      <c r="I222" s="12">
        <v>0</v>
      </c>
      <c r="J222" s="12">
        <v>0</v>
      </c>
      <c r="K222" s="12">
        <v>0</v>
      </c>
      <c r="L222" s="12">
        <v>0</v>
      </c>
      <c r="M222" s="13">
        <v>0</v>
      </c>
      <c r="N222" s="14">
        <v>1</v>
      </c>
      <c r="O222" s="162"/>
      <c r="P222" s="155"/>
    </row>
    <row r="223" spans="1:16" x14ac:dyDescent="0.35">
      <c r="A223" s="9"/>
      <c r="B223" s="10"/>
      <c r="C223" s="10" t="s">
        <v>631</v>
      </c>
      <c r="D223" s="11"/>
      <c r="E223" s="12">
        <v>0</v>
      </c>
      <c r="F223" s="12">
        <v>0</v>
      </c>
      <c r="G223" s="12">
        <v>0</v>
      </c>
      <c r="H223" s="12">
        <v>0</v>
      </c>
      <c r="I223" s="12">
        <v>0</v>
      </c>
      <c r="J223" s="12">
        <v>1</v>
      </c>
      <c r="K223" s="12">
        <v>0</v>
      </c>
      <c r="L223" s="12">
        <v>0</v>
      </c>
      <c r="M223" s="13">
        <v>0</v>
      </c>
      <c r="N223" s="14">
        <v>1</v>
      </c>
      <c r="O223" s="162"/>
      <c r="P223" s="155"/>
    </row>
    <row r="224" spans="1:16" x14ac:dyDescent="0.35">
      <c r="A224" s="9"/>
      <c r="B224" s="10"/>
      <c r="C224" s="10" t="s">
        <v>632</v>
      </c>
      <c r="D224" s="11"/>
      <c r="E224" s="12">
        <v>0</v>
      </c>
      <c r="F224" s="12">
        <v>0</v>
      </c>
      <c r="G224" s="12">
        <v>0</v>
      </c>
      <c r="H224" s="12">
        <v>0</v>
      </c>
      <c r="I224" s="12">
        <v>0</v>
      </c>
      <c r="J224" s="12">
        <v>1</v>
      </c>
      <c r="K224" s="12">
        <v>0</v>
      </c>
      <c r="L224" s="12">
        <v>0</v>
      </c>
      <c r="M224" s="13">
        <v>0</v>
      </c>
      <c r="N224" s="14">
        <v>1</v>
      </c>
      <c r="O224" s="162"/>
      <c r="P224" s="155"/>
    </row>
    <row r="225" spans="1:16" x14ac:dyDescent="0.35">
      <c r="A225" s="9"/>
      <c r="B225" s="10"/>
      <c r="C225" s="10" t="s">
        <v>633</v>
      </c>
      <c r="D225" s="11"/>
      <c r="E225" s="12"/>
      <c r="F225" s="12"/>
      <c r="G225" s="12"/>
      <c r="H225" s="12"/>
      <c r="I225" s="12"/>
      <c r="J225" s="12"/>
      <c r="K225" s="12"/>
      <c r="L225" s="12"/>
      <c r="M225" s="13"/>
      <c r="N225" s="14"/>
      <c r="O225" s="162"/>
      <c r="P225" s="155"/>
    </row>
    <row r="226" spans="1:16" x14ac:dyDescent="0.35">
      <c r="A226" s="9"/>
      <c r="B226" s="10"/>
      <c r="C226" s="10"/>
      <c r="D226" s="91" t="s">
        <v>634</v>
      </c>
      <c r="E226" s="12">
        <v>0</v>
      </c>
      <c r="F226" s="12">
        <v>0</v>
      </c>
      <c r="G226" s="12">
        <v>0</v>
      </c>
      <c r="H226" s="12">
        <v>0</v>
      </c>
      <c r="I226" s="12">
        <v>0</v>
      </c>
      <c r="J226" s="12">
        <v>0</v>
      </c>
      <c r="K226" s="12">
        <v>0</v>
      </c>
      <c r="L226" s="12">
        <v>1</v>
      </c>
      <c r="M226" s="13">
        <v>0</v>
      </c>
      <c r="N226" s="14">
        <v>1</v>
      </c>
      <c r="O226" s="162"/>
      <c r="P226" s="155"/>
    </row>
    <row r="227" spans="1:16" x14ac:dyDescent="0.35">
      <c r="A227" s="9"/>
      <c r="B227" s="10"/>
      <c r="C227" s="10"/>
      <c r="D227" s="91" t="s">
        <v>635</v>
      </c>
      <c r="E227" s="12">
        <v>0</v>
      </c>
      <c r="F227" s="12">
        <v>1</v>
      </c>
      <c r="G227" s="12">
        <v>0</v>
      </c>
      <c r="H227" s="12">
        <v>0</v>
      </c>
      <c r="I227" s="12">
        <v>0</v>
      </c>
      <c r="J227" s="12">
        <v>1</v>
      </c>
      <c r="K227" s="12">
        <v>0</v>
      </c>
      <c r="L227" s="12">
        <v>0</v>
      </c>
      <c r="M227" s="13">
        <v>0</v>
      </c>
      <c r="N227" s="14">
        <v>2</v>
      </c>
      <c r="O227" s="162"/>
      <c r="P227" s="155"/>
    </row>
    <row r="228" spans="1:16" x14ac:dyDescent="0.35">
      <c r="A228" s="9"/>
      <c r="B228" s="10"/>
      <c r="C228" s="10"/>
      <c r="D228" s="91" t="s">
        <v>636</v>
      </c>
      <c r="E228" s="12">
        <v>0</v>
      </c>
      <c r="F228" s="12">
        <v>0</v>
      </c>
      <c r="G228" s="12">
        <v>0</v>
      </c>
      <c r="H228" s="12">
        <v>0</v>
      </c>
      <c r="I228" s="12">
        <v>0</v>
      </c>
      <c r="J228" s="12">
        <v>1</v>
      </c>
      <c r="K228" s="12">
        <v>0</v>
      </c>
      <c r="L228" s="12">
        <v>0</v>
      </c>
      <c r="M228" s="13">
        <v>0</v>
      </c>
      <c r="N228" s="14">
        <v>1</v>
      </c>
      <c r="O228" s="162"/>
      <c r="P228" s="155"/>
    </row>
    <row r="229" spans="1:16" x14ac:dyDescent="0.35">
      <c r="A229" s="3"/>
      <c r="B229" s="4" t="s">
        <v>637</v>
      </c>
      <c r="C229" s="4"/>
      <c r="D229" s="5"/>
      <c r="E229" s="6"/>
      <c r="F229" s="6"/>
      <c r="G229" s="6"/>
      <c r="H229" s="6"/>
      <c r="I229" s="6"/>
      <c r="J229" s="6"/>
      <c r="K229" s="6"/>
      <c r="L229" s="6"/>
      <c r="M229" s="7"/>
      <c r="N229" s="8"/>
      <c r="O229" s="106"/>
      <c r="P229" s="107"/>
    </row>
    <row r="230" spans="1:16" x14ac:dyDescent="0.35">
      <c r="A230" s="9"/>
      <c r="B230" s="10"/>
      <c r="C230" s="10" t="s">
        <v>638</v>
      </c>
      <c r="D230" s="11"/>
      <c r="E230" s="12">
        <v>0</v>
      </c>
      <c r="F230" s="12">
        <v>0</v>
      </c>
      <c r="G230" s="12">
        <v>0</v>
      </c>
      <c r="H230" s="12">
        <v>0</v>
      </c>
      <c r="I230" s="12">
        <v>0</v>
      </c>
      <c r="J230" s="12">
        <v>0</v>
      </c>
      <c r="K230" s="12">
        <v>1</v>
      </c>
      <c r="L230" s="12">
        <v>0</v>
      </c>
      <c r="M230" s="13">
        <v>0</v>
      </c>
      <c r="N230" s="14">
        <v>1</v>
      </c>
      <c r="O230" s="153" t="s">
        <v>639</v>
      </c>
      <c r="P230" s="154" t="s">
        <v>640</v>
      </c>
    </row>
    <row r="231" spans="1:16" x14ac:dyDescent="0.35">
      <c r="A231" s="9"/>
      <c r="B231" s="10"/>
      <c r="C231" s="10" t="s">
        <v>641</v>
      </c>
      <c r="D231" s="11"/>
      <c r="E231" s="12">
        <v>0</v>
      </c>
      <c r="F231" s="12">
        <v>1</v>
      </c>
      <c r="G231" s="12">
        <v>0</v>
      </c>
      <c r="H231" s="12">
        <v>0</v>
      </c>
      <c r="I231" s="12">
        <v>0</v>
      </c>
      <c r="J231" s="12">
        <v>0</v>
      </c>
      <c r="K231" s="12">
        <v>1</v>
      </c>
      <c r="L231" s="12">
        <v>0</v>
      </c>
      <c r="M231" s="13">
        <v>0</v>
      </c>
      <c r="N231" s="14">
        <v>2</v>
      </c>
      <c r="O231" s="162"/>
      <c r="P231" s="155"/>
    </row>
    <row r="232" spans="1:16" x14ac:dyDescent="0.35">
      <c r="A232" s="9"/>
      <c r="B232" s="10"/>
      <c r="C232" s="10" t="s">
        <v>318</v>
      </c>
      <c r="D232" s="11"/>
      <c r="E232" s="12">
        <v>0</v>
      </c>
      <c r="F232" s="12">
        <v>0</v>
      </c>
      <c r="G232" s="12">
        <v>0</v>
      </c>
      <c r="H232" s="12">
        <v>0</v>
      </c>
      <c r="I232" s="12">
        <v>0</v>
      </c>
      <c r="J232" s="12">
        <v>0</v>
      </c>
      <c r="K232" s="12">
        <v>1</v>
      </c>
      <c r="L232" s="12">
        <v>1</v>
      </c>
      <c r="M232" s="13">
        <v>0</v>
      </c>
      <c r="N232" s="14">
        <v>2</v>
      </c>
      <c r="O232" s="162"/>
      <c r="P232" s="155"/>
    </row>
    <row r="233" spans="1:16" x14ac:dyDescent="0.35">
      <c r="A233" s="9"/>
      <c r="B233" s="10"/>
      <c r="C233" s="10" t="s">
        <v>642</v>
      </c>
      <c r="D233" s="11"/>
      <c r="E233" s="12">
        <v>0</v>
      </c>
      <c r="F233" s="12">
        <v>0</v>
      </c>
      <c r="G233" s="12">
        <v>0</v>
      </c>
      <c r="H233" s="12">
        <v>0</v>
      </c>
      <c r="I233" s="12">
        <v>0</v>
      </c>
      <c r="J233" s="12">
        <v>0</v>
      </c>
      <c r="K233" s="12">
        <v>1</v>
      </c>
      <c r="L233" s="12">
        <v>1</v>
      </c>
      <c r="M233" s="13">
        <v>0</v>
      </c>
      <c r="N233" s="14">
        <v>2</v>
      </c>
      <c r="O233" s="162"/>
      <c r="P233" s="155"/>
    </row>
    <row r="234" spans="1:16" x14ac:dyDescent="0.35">
      <c r="A234" s="9"/>
      <c r="B234" s="10"/>
      <c r="C234" s="10" t="s">
        <v>643</v>
      </c>
      <c r="D234" s="11"/>
      <c r="E234" s="12">
        <v>0</v>
      </c>
      <c r="F234" s="12">
        <v>0</v>
      </c>
      <c r="G234" s="12">
        <v>0</v>
      </c>
      <c r="H234" s="12">
        <v>0</v>
      </c>
      <c r="I234" s="12">
        <v>0</v>
      </c>
      <c r="J234" s="12">
        <v>0</v>
      </c>
      <c r="K234" s="12">
        <v>0</v>
      </c>
      <c r="L234" s="12">
        <v>1</v>
      </c>
      <c r="M234" s="13">
        <v>0</v>
      </c>
      <c r="N234" s="14">
        <v>1</v>
      </c>
      <c r="O234" s="162"/>
      <c r="P234" s="155"/>
    </row>
    <row r="235" spans="1:16" x14ac:dyDescent="0.35">
      <c r="A235" s="9"/>
      <c r="B235" s="10"/>
      <c r="C235" s="10" t="s">
        <v>644</v>
      </c>
      <c r="D235" s="11"/>
      <c r="E235" s="12">
        <v>0</v>
      </c>
      <c r="F235" s="12">
        <v>0</v>
      </c>
      <c r="G235" s="12">
        <v>0</v>
      </c>
      <c r="H235" s="12">
        <v>0</v>
      </c>
      <c r="I235" s="12">
        <v>0</v>
      </c>
      <c r="J235" s="12">
        <v>0</v>
      </c>
      <c r="K235" s="12">
        <v>0</v>
      </c>
      <c r="L235" s="12">
        <v>1</v>
      </c>
      <c r="M235" s="13">
        <v>0</v>
      </c>
      <c r="N235" s="14">
        <v>1</v>
      </c>
      <c r="O235" s="162"/>
      <c r="P235" s="155"/>
    </row>
    <row r="236" spans="1:16" x14ac:dyDescent="0.35">
      <c r="A236" s="9"/>
      <c r="B236" s="10"/>
      <c r="C236" s="10" t="s">
        <v>645</v>
      </c>
      <c r="D236" s="11"/>
      <c r="E236" s="12"/>
      <c r="F236" s="12"/>
      <c r="G236" s="12"/>
      <c r="H236" s="12"/>
      <c r="I236" s="12"/>
      <c r="J236" s="12"/>
      <c r="K236" s="12"/>
      <c r="L236" s="12"/>
      <c r="M236" s="13"/>
      <c r="N236" s="14"/>
      <c r="O236" s="162"/>
      <c r="P236" s="155"/>
    </row>
    <row r="237" spans="1:16" x14ac:dyDescent="0.35">
      <c r="A237" s="9"/>
      <c r="B237" s="10"/>
      <c r="C237" s="10"/>
      <c r="D237" s="91" t="s">
        <v>646</v>
      </c>
      <c r="E237" s="12">
        <v>0</v>
      </c>
      <c r="F237" s="12">
        <v>0</v>
      </c>
      <c r="G237" s="12">
        <v>0</v>
      </c>
      <c r="H237" s="12">
        <v>0</v>
      </c>
      <c r="I237" s="12">
        <v>0</v>
      </c>
      <c r="J237" s="12">
        <v>0</v>
      </c>
      <c r="K237" s="12">
        <v>0</v>
      </c>
      <c r="L237" s="12">
        <v>1</v>
      </c>
      <c r="M237" s="13">
        <v>0</v>
      </c>
      <c r="N237" s="14">
        <v>1</v>
      </c>
      <c r="O237" s="162"/>
      <c r="P237" s="155"/>
    </row>
    <row r="238" spans="1:16" x14ac:dyDescent="0.35">
      <c r="A238" s="9"/>
      <c r="B238" s="10"/>
      <c r="C238" s="10"/>
      <c r="D238" s="91" t="s">
        <v>647</v>
      </c>
      <c r="E238" s="12">
        <v>0</v>
      </c>
      <c r="F238" s="12">
        <v>0</v>
      </c>
      <c r="G238" s="12">
        <v>0</v>
      </c>
      <c r="H238" s="12">
        <v>0</v>
      </c>
      <c r="I238" s="12">
        <v>0</v>
      </c>
      <c r="J238" s="12">
        <v>0</v>
      </c>
      <c r="K238" s="12">
        <v>0</v>
      </c>
      <c r="L238" s="12">
        <v>1</v>
      </c>
      <c r="M238" s="13">
        <v>0</v>
      </c>
      <c r="N238" s="14">
        <v>1</v>
      </c>
      <c r="O238" s="162"/>
      <c r="P238" s="155"/>
    </row>
    <row r="239" spans="1:16" x14ac:dyDescent="0.35">
      <c r="A239" s="9"/>
      <c r="B239" s="10"/>
      <c r="C239" s="10"/>
      <c r="D239" s="91" t="s">
        <v>648</v>
      </c>
      <c r="E239" s="12">
        <v>0</v>
      </c>
      <c r="F239" s="12">
        <v>0</v>
      </c>
      <c r="G239" s="12">
        <v>0</v>
      </c>
      <c r="H239" s="12">
        <v>0</v>
      </c>
      <c r="I239" s="12">
        <v>0</v>
      </c>
      <c r="J239" s="12">
        <v>0</v>
      </c>
      <c r="K239" s="12">
        <v>1</v>
      </c>
      <c r="L239" s="12">
        <v>0</v>
      </c>
      <c r="M239" s="13">
        <v>0</v>
      </c>
      <c r="N239" s="14">
        <v>1</v>
      </c>
      <c r="O239" s="162"/>
      <c r="P239" s="155"/>
    </row>
    <row r="240" spans="1:16" x14ac:dyDescent="0.35">
      <c r="A240" s="85" t="s">
        <v>649</v>
      </c>
      <c r="B240" s="86"/>
      <c r="C240" s="86"/>
      <c r="D240" s="87"/>
      <c r="E240" s="88"/>
      <c r="F240" s="88"/>
      <c r="G240" s="88"/>
      <c r="H240" s="88"/>
      <c r="I240" s="88"/>
      <c r="J240" s="88"/>
      <c r="K240" s="88"/>
      <c r="L240" s="88"/>
      <c r="M240" s="89"/>
      <c r="N240" s="90"/>
      <c r="O240" s="104"/>
      <c r="P240" s="105"/>
    </row>
    <row r="241" spans="1:16" x14ac:dyDescent="0.35">
      <c r="A241" s="3"/>
      <c r="B241" s="4" t="s">
        <v>650</v>
      </c>
      <c r="C241" s="4"/>
      <c r="D241" s="5"/>
      <c r="E241" s="6"/>
      <c r="F241" s="6"/>
      <c r="G241" s="6"/>
      <c r="H241" s="6"/>
      <c r="I241" s="6"/>
      <c r="J241" s="6"/>
      <c r="K241" s="6"/>
      <c r="L241" s="6"/>
      <c r="M241" s="7"/>
      <c r="N241" s="8"/>
      <c r="O241" s="106"/>
      <c r="P241" s="107"/>
    </row>
    <row r="242" spans="1:16" x14ac:dyDescent="0.35">
      <c r="A242" s="9"/>
      <c r="B242" s="10"/>
      <c r="C242" s="10" t="s">
        <v>624</v>
      </c>
      <c r="D242" s="11"/>
      <c r="E242" s="12">
        <v>0</v>
      </c>
      <c r="F242" s="12">
        <v>0</v>
      </c>
      <c r="G242" s="12">
        <v>0</v>
      </c>
      <c r="H242" s="12">
        <v>0</v>
      </c>
      <c r="I242" s="12">
        <v>0</v>
      </c>
      <c r="J242" s="12">
        <v>0</v>
      </c>
      <c r="K242" s="12">
        <v>1</v>
      </c>
      <c r="L242" s="12">
        <v>0</v>
      </c>
      <c r="M242" s="13">
        <v>0</v>
      </c>
      <c r="N242" s="14">
        <v>1</v>
      </c>
      <c r="O242" s="153" t="s">
        <v>651</v>
      </c>
      <c r="P242" s="154" t="s">
        <v>696</v>
      </c>
    </row>
    <row r="243" spans="1:16" x14ac:dyDescent="0.35">
      <c r="A243" s="9"/>
      <c r="B243" s="10"/>
      <c r="C243" s="10" t="s">
        <v>159</v>
      </c>
      <c r="D243" s="11"/>
      <c r="E243" s="12">
        <v>0</v>
      </c>
      <c r="F243" s="12">
        <v>0</v>
      </c>
      <c r="G243" s="12">
        <v>0</v>
      </c>
      <c r="H243" s="12">
        <v>0</v>
      </c>
      <c r="I243" s="12">
        <v>0</v>
      </c>
      <c r="J243" s="12">
        <v>0</v>
      </c>
      <c r="K243" s="12">
        <v>1</v>
      </c>
      <c r="L243" s="12">
        <v>0</v>
      </c>
      <c r="M243" s="13">
        <v>0</v>
      </c>
      <c r="N243" s="14">
        <v>1</v>
      </c>
      <c r="O243" s="153"/>
      <c r="P243" s="155"/>
    </row>
    <row r="244" spans="1:16" x14ac:dyDescent="0.35">
      <c r="A244" s="9"/>
      <c r="B244" s="10"/>
      <c r="C244" s="10" t="s">
        <v>652</v>
      </c>
      <c r="D244" s="11"/>
      <c r="E244" s="12">
        <v>0</v>
      </c>
      <c r="F244" s="12">
        <v>0</v>
      </c>
      <c r="G244" s="12">
        <v>0</v>
      </c>
      <c r="H244" s="12">
        <v>0</v>
      </c>
      <c r="I244" s="12">
        <v>0</v>
      </c>
      <c r="J244" s="12">
        <v>0</v>
      </c>
      <c r="K244" s="12">
        <v>1</v>
      </c>
      <c r="L244" s="12">
        <v>0</v>
      </c>
      <c r="M244" s="13">
        <v>0</v>
      </c>
      <c r="N244" s="14">
        <v>1</v>
      </c>
      <c r="O244" s="153"/>
      <c r="P244" s="155"/>
    </row>
    <row r="245" spans="1:16" x14ac:dyDescent="0.35">
      <c r="A245" s="9"/>
      <c r="B245" s="10"/>
      <c r="C245" s="10" t="s">
        <v>653</v>
      </c>
      <c r="D245" s="11"/>
      <c r="E245" s="12">
        <v>0</v>
      </c>
      <c r="F245" s="12">
        <v>0</v>
      </c>
      <c r="G245" s="12">
        <v>0</v>
      </c>
      <c r="H245" s="12">
        <v>0</v>
      </c>
      <c r="I245" s="12">
        <v>0</v>
      </c>
      <c r="J245" s="12">
        <v>0</v>
      </c>
      <c r="K245" s="12">
        <v>1</v>
      </c>
      <c r="L245" s="12">
        <v>0</v>
      </c>
      <c r="M245" s="13">
        <v>0</v>
      </c>
      <c r="N245" s="14">
        <v>1</v>
      </c>
      <c r="O245" s="153"/>
      <c r="P245" s="155"/>
    </row>
    <row r="246" spans="1:16" x14ac:dyDescent="0.35">
      <c r="A246" s="3"/>
      <c r="B246" s="4" t="s">
        <v>654</v>
      </c>
      <c r="C246" s="4"/>
      <c r="D246" s="5"/>
      <c r="E246" s="6"/>
      <c r="F246" s="6"/>
      <c r="G246" s="6"/>
      <c r="H246" s="6"/>
      <c r="I246" s="6"/>
      <c r="J246" s="6"/>
      <c r="K246" s="6"/>
      <c r="L246" s="6"/>
      <c r="M246" s="7"/>
      <c r="N246" s="8"/>
      <c r="O246" s="106"/>
      <c r="P246" s="107"/>
    </row>
    <row r="247" spans="1:16" x14ac:dyDescent="0.35">
      <c r="A247" s="9"/>
      <c r="B247" s="10"/>
      <c r="C247" s="10" t="s">
        <v>655</v>
      </c>
      <c r="D247" s="11"/>
      <c r="E247" s="12">
        <v>0</v>
      </c>
      <c r="F247" s="12">
        <v>0</v>
      </c>
      <c r="G247" s="12">
        <v>0</v>
      </c>
      <c r="H247" s="12">
        <v>0</v>
      </c>
      <c r="I247" s="12">
        <v>0</v>
      </c>
      <c r="J247" s="12">
        <v>0</v>
      </c>
      <c r="K247" s="12">
        <v>1</v>
      </c>
      <c r="L247" s="12">
        <v>0</v>
      </c>
      <c r="M247" s="13">
        <v>0</v>
      </c>
      <c r="N247" s="14">
        <v>1</v>
      </c>
      <c r="O247" s="153" t="s">
        <v>656</v>
      </c>
      <c r="P247" s="154" t="s">
        <v>697</v>
      </c>
    </row>
    <row r="248" spans="1:16" x14ac:dyDescent="0.35">
      <c r="A248" s="9"/>
      <c r="B248" s="10"/>
      <c r="C248" s="10" t="s">
        <v>657</v>
      </c>
      <c r="D248" s="11"/>
      <c r="E248" s="12">
        <v>0</v>
      </c>
      <c r="F248" s="12">
        <v>0</v>
      </c>
      <c r="G248" s="12">
        <v>0</v>
      </c>
      <c r="H248" s="12">
        <v>0</v>
      </c>
      <c r="I248" s="12">
        <v>0</v>
      </c>
      <c r="J248" s="12">
        <v>0</v>
      </c>
      <c r="K248" s="12">
        <v>1</v>
      </c>
      <c r="L248" s="12">
        <v>0</v>
      </c>
      <c r="M248" s="13">
        <v>0</v>
      </c>
      <c r="N248" s="14">
        <v>1</v>
      </c>
      <c r="O248" s="153"/>
      <c r="P248" s="155"/>
    </row>
    <row r="249" spans="1:16" x14ac:dyDescent="0.35">
      <c r="A249" s="9"/>
      <c r="B249" s="10"/>
      <c r="C249" s="10" t="s">
        <v>658</v>
      </c>
      <c r="D249" s="11"/>
      <c r="E249" s="12">
        <v>0</v>
      </c>
      <c r="F249" s="12">
        <v>0</v>
      </c>
      <c r="G249" s="12">
        <v>0</v>
      </c>
      <c r="H249" s="12">
        <v>0</v>
      </c>
      <c r="I249" s="12">
        <v>0</v>
      </c>
      <c r="J249" s="12">
        <v>0</v>
      </c>
      <c r="K249" s="12">
        <v>1</v>
      </c>
      <c r="L249" s="12">
        <v>0</v>
      </c>
      <c r="M249" s="13">
        <v>0</v>
      </c>
      <c r="N249" s="14">
        <v>1</v>
      </c>
      <c r="O249" s="153"/>
      <c r="P249" s="155"/>
    </row>
    <row r="250" spans="1:16" x14ac:dyDescent="0.35">
      <c r="A250" s="9"/>
      <c r="B250" s="10"/>
      <c r="C250" s="10" t="s">
        <v>154</v>
      </c>
      <c r="D250" s="11"/>
      <c r="E250" s="12">
        <v>0</v>
      </c>
      <c r="F250" s="12">
        <v>0</v>
      </c>
      <c r="G250" s="12">
        <v>0</v>
      </c>
      <c r="H250" s="12">
        <v>0</v>
      </c>
      <c r="I250" s="12">
        <v>0</v>
      </c>
      <c r="J250" s="12">
        <v>0</v>
      </c>
      <c r="K250" s="12">
        <v>1</v>
      </c>
      <c r="L250" s="12">
        <v>0</v>
      </c>
      <c r="M250" s="13">
        <v>0</v>
      </c>
      <c r="N250" s="14">
        <v>1</v>
      </c>
      <c r="O250" s="153"/>
      <c r="P250" s="155"/>
    </row>
    <row r="251" spans="1:16" x14ac:dyDescent="0.35">
      <c r="A251" s="85" t="s">
        <v>659</v>
      </c>
      <c r="B251" s="86"/>
      <c r="C251" s="86"/>
      <c r="D251" s="87"/>
      <c r="E251" s="88"/>
      <c r="F251" s="88"/>
      <c r="G251" s="88"/>
      <c r="H251" s="88"/>
      <c r="I251" s="88"/>
      <c r="J251" s="88"/>
      <c r="K251" s="88"/>
      <c r="L251" s="88"/>
      <c r="M251" s="89"/>
      <c r="N251" s="90"/>
      <c r="O251" s="104"/>
      <c r="P251" s="105"/>
    </row>
    <row r="252" spans="1:16" x14ac:dyDescent="0.35">
      <c r="A252" s="3"/>
      <c r="B252" s="4" t="s">
        <v>660</v>
      </c>
      <c r="C252" s="4"/>
      <c r="D252" s="5"/>
      <c r="E252" s="6"/>
      <c r="F252" s="6"/>
      <c r="G252" s="6"/>
      <c r="H252" s="6"/>
      <c r="I252" s="6"/>
      <c r="J252" s="6"/>
      <c r="K252" s="6"/>
      <c r="L252" s="6"/>
      <c r="M252" s="7"/>
      <c r="N252" s="8"/>
      <c r="O252" s="106"/>
      <c r="P252" s="107"/>
    </row>
    <row r="253" spans="1:16" x14ac:dyDescent="0.35">
      <c r="A253" s="9"/>
      <c r="B253" s="10"/>
      <c r="C253" s="10" t="s">
        <v>661</v>
      </c>
      <c r="D253" s="11"/>
      <c r="E253" s="12">
        <v>0</v>
      </c>
      <c r="F253" s="12">
        <v>0</v>
      </c>
      <c r="G253" s="12">
        <v>0</v>
      </c>
      <c r="H253" s="12">
        <v>0</v>
      </c>
      <c r="I253" s="12">
        <v>1</v>
      </c>
      <c r="J253" s="12">
        <v>0</v>
      </c>
      <c r="K253" s="12">
        <v>0</v>
      </c>
      <c r="L253" s="12">
        <v>0</v>
      </c>
      <c r="M253" s="13">
        <v>0</v>
      </c>
      <c r="N253" s="14">
        <v>1</v>
      </c>
      <c r="O253" s="153" t="s">
        <v>662</v>
      </c>
      <c r="P253" s="154" t="s">
        <v>663</v>
      </c>
    </row>
    <row r="254" spans="1:16" x14ac:dyDescent="0.35">
      <c r="A254" s="9"/>
      <c r="B254" s="10"/>
      <c r="C254" s="10" t="s">
        <v>664</v>
      </c>
      <c r="D254" s="11"/>
      <c r="E254" s="12">
        <v>0</v>
      </c>
      <c r="F254" s="12">
        <v>0</v>
      </c>
      <c r="G254" s="12">
        <v>0</v>
      </c>
      <c r="H254" s="12">
        <v>0</v>
      </c>
      <c r="I254" s="12">
        <v>1</v>
      </c>
      <c r="J254" s="12">
        <v>0</v>
      </c>
      <c r="K254" s="12">
        <v>0</v>
      </c>
      <c r="L254" s="12">
        <v>0</v>
      </c>
      <c r="M254" s="13">
        <v>0</v>
      </c>
      <c r="N254" s="14">
        <v>1</v>
      </c>
      <c r="O254" s="153"/>
      <c r="P254" s="155"/>
    </row>
    <row r="255" spans="1:16" x14ac:dyDescent="0.35">
      <c r="A255" s="9"/>
      <c r="B255" s="10"/>
      <c r="C255" s="10" t="s">
        <v>665</v>
      </c>
      <c r="D255" s="11"/>
      <c r="E255" s="12">
        <v>0</v>
      </c>
      <c r="F255" s="12">
        <v>0</v>
      </c>
      <c r="G255" s="12">
        <v>0</v>
      </c>
      <c r="H255" s="12">
        <v>0</v>
      </c>
      <c r="I255" s="12">
        <v>1</v>
      </c>
      <c r="J255" s="12">
        <v>0</v>
      </c>
      <c r="K255" s="12">
        <v>0</v>
      </c>
      <c r="L255" s="12">
        <v>0</v>
      </c>
      <c r="M255" s="13">
        <v>0</v>
      </c>
      <c r="N255" s="14">
        <v>1</v>
      </c>
      <c r="O255" s="153"/>
      <c r="P255" s="155"/>
    </row>
    <row r="256" spans="1:16" x14ac:dyDescent="0.35">
      <c r="A256" s="9"/>
      <c r="B256" s="10"/>
      <c r="C256" s="10" t="s">
        <v>666</v>
      </c>
      <c r="D256" s="11"/>
      <c r="E256" s="12">
        <v>0</v>
      </c>
      <c r="F256" s="12">
        <v>0</v>
      </c>
      <c r="G256" s="12">
        <v>0</v>
      </c>
      <c r="H256" s="12">
        <v>0</v>
      </c>
      <c r="I256" s="12">
        <v>0</v>
      </c>
      <c r="J256" s="12">
        <v>0</v>
      </c>
      <c r="K256" s="12">
        <v>1</v>
      </c>
      <c r="L256" s="12">
        <v>0</v>
      </c>
      <c r="M256" s="13">
        <v>0</v>
      </c>
      <c r="N256" s="14">
        <v>1</v>
      </c>
      <c r="O256" s="153"/>
      <c r="P256" s="155"/>
    </row>
    <row r="257" spans="1:16" x14ac:dyDescent="0.35">
      <c r="A257" s="3"/>
      <c r="B257" s="4" t="s">
        <v>650</v>
      </c>
      <c r="C257" s="4"/>
      <c r="D257" s="5"/>
      <c r="E257" s="6"/>
      <c r="F257" s="6"/>
      <c r="G257" s="6"/>
      <c r="H257" s="6"/>
      <c r="I257" s="6"/>
      <c r="J257" s="6"/>
      <c r="K257" s="6"/>
      <c r="L257" s="6"/>
      <c r="M257" s="7"/>
      <c r="N257" s="8"/>
      <c r="O257" s="106"/>
      <c r="P257" s="107"/>
    </row>
    <row r="258" spans="1:16" x14ac:dyDescent="0.35">
      <c r="A258" s="9"/>
      <c r="B258" s="10"/>
      <c r="C258" s="10" t="s">
        <v>667</v>
      </c>
      <c r="D258" s="11"/>
      <c r="E258" s="12">
        <v>0</v>
      </c>
      <c r="F258" s="12">
        <v>0</v>
      </c>
      <c r="G258" s="12">
        <v>0</v>
      </c>
      <c r="H258" s="12">
        <v>0</v>
      </c>
      <c r="I258" s="12">
        <v>1</v>
      </c>
      <c r="J258" s="12">
        <v>0</v>
      </c>
      <c r="K258" s="12">
        <v>0</v>
      </c>
      <c r="L258" s="12">
        <v>0</v>
      </c>
      <c r="M258" s="13">
        <v>0</v>
      </c>
      <c r="N258" s="14">
        <v>1</v>
      </c>
      <c r="O258" s="153" t="s">
        <v>668</v>
      </c>
      <c r="P258" s="154" t="s">
        <v>669</v>
      </c>
    </row>
    <row r="259" spans="1:16" x14ac:dyDescent="0.35">
      <c r="A259" s="9"/>
      <c r="B259" s="10"/>
      <c r="C259" s="10" t="s">
        <v>670</v>
      </c>
      <c r="D259" s="11"/>
      <c r="E259" s="12">
        <v>0</v>
      </c>
      <c r="F259" s="12">
        <v>0</v>
      </c>
      <c r="G259" s="12">
        <v>0</v>
      </c>
      <c r="H259" s="12">
        <v>0</v>
      </c>
      <c r="I259" s="12">
        <v>1</v>
      </c>
      <c r="J259" s="12">
        <v>0</v>
      </c>
      <c r="K259" s="12">
        <v>0</v>
      </c>
      <c r="L259" s="12">
        <v>0</v>
      </c>
      <c r="M259" s="13">
        <v>0</v>
      </c>
      <c r="N259" s="14">
        <v>1</v>
      </c>
      <c r="O259" s="153"/>
      <c r="P259" s="155"/>
    </row>
    <row r="260" spans="1:16" x14ac:dyDescent="0.35">
      <c r="A260" s="9"/>
      <c r="B260" s="10"/>
      <c r="C260" s="10" t="s">
        <v>671</v>
      </c>
      <c r="D260" s="11"/>
      <c r="E260" s="12">
        <v>0</v>
      </c>
      <c r="F260" s="12">
        <v>0</v>
      </c>
      <c r="G260" s="12">
        <v>0</v>
      </c>
      <c r="H260" s="12">
        <v>0</v>
      </c>
      <c r="I260" s="12">
        <v>1</v>
      </c>
      <c r="J260" s="12">
        <v>0</v>
      </c>
      <c r="K260" s="12">
        <v>0</v>
      </c>
      <c r="L260" s="12">
        <v>0</v>
      </c>
      <c r="M260" s="13">
        <v>0</v>
      </c>
      <c r="N260" s="14">
        <v>1</v>
      </c>
      <c r="O260" s="153"/>
      <c r="P260" s="155"/>
    </row>
    <row r="261" spans="1:16" x14ac:dyDescent="0.35">
      <c r="A261" s="9"/>
      <c r="B261" s="10"/>
      <c r="C261" s="10" t="s">
        <v>672</v>
      </c>
      <c r="D261" s="11"/>
      <c r="E261" s="12">
        <v>0</v>
      </c>
      <c r="F261" s="12">
        <v>0</v>
      </c>
      <c r="G261" s="12">
        <v>0</v>
      </c>
      <c r="H261" s="12">
        <v>0</v>
      </c>
      <c r="I261" s="12">
        <v>1</v>
      </c>
      <c r="J261" s="12">
        <v>0</v>
      </c>
      <c r="K261" s="12">
        <v>0</v>
      </c>
      <c r="L261" s="12">
        <v>0</v>
      </c>
      <c r="M261" s="13">
        <v>0</v>
      </c>
      <c r="N261" s="14">
        <v>1</v>
      </c>
      <c r="O261" s="153"/>
      <c r="P261" s="155"/>
    </row>
    <row r="262" spans="1:16" x14ac:dyDescent="0.35">
      <c r="A262" s="9"/>
      <c r="B262" s="10"/>
      <c r="C262" s="10" t="s">
        <v>673</v>
      </c>
      <c r="D262" s="11"/>
      <c r="E262" s="12">
        <v>0</v>
      </c>
      <c r="F262" s="12">
        <v>0</v>
      </c>
      <c r="G262" s="12">
        <v>0</v>
      </c>
      <c r="H262" s="12">
        <v>0</v>
      </c>
      <c r="I262" s="12">
        <v>0</v>
      </c>
      <c r="J262" s="12">
        <v>0</v>
      </c>
      <c r="K262" s="12">
        <v>1</v>
      </c>
      <c r="L262" s="12">
        <v>0</v>
      </c>
      <c r="M262" s="13">
        <v>0</v>
      </c>
      <c r="N262" s="14">
        <v>1</v>
      </c>
      <c r="O262" s="153"/>
      <c r="P262" s="155"/>
    </row>
    <row r="263" spans="1:16" x14ac:dyDescent="0.35">
      <c r="A263" s="9"/>
      <c r="B263" s="10"/>
      <c r="C263" s="10" t="s">
        <v>674</v>
      </c>
      <c r="D263" s="11"/>
      <c r="E263" s="12">
        <v>0</v>
      </c>
      <c r="F263" s="12">
        <v>0</v>
      </c>
      <c r="G263" s="12">
        <v>0</v>
      </c>
      <c r="H263" s="12">
        <v>0</v>
      </c>
      <c r="I263" s="12">
        <v>1</v>
      </c>
      <c r="J263" s="12">
        <v>0</v>
      </c>
      <c r="K263" s="12">
        <v>1</v>
      </c>
      <c r="L263" s="12">
        <v>0</v>
      </c>
      <c r="M263" s="13">
        <v>0</v>
      </c>
      <c r="N263" s="14">
        <v>2</v>
      </c>
      <c r="O263" s="153"/>
      <c r="P263" s="155"/>
    </row>
    <row r="264" spans="1:16" x14ac:dyDescent="0.35">
      <c r="A264" s="3"/>
      <c r="B264" s="4" t="s">
        <v>654</v>
      </c>
      <c r="C264" s="4"/>
      <c r="D264" s="5"/>
      <c r="E264" s="6"/>
      <c r="F264" s="6"/>
      <c r="G264" s="6"/>
      <c r="H264" s="6"/>
      <c r="I264" s="6"/>
      <c r="J264" s="6"/>
      <c r="K264" s="6"/>
      <c r="L264" s="6"/>
      <c r="M264" s="7"/>
      <c r="N264" s="8"/>
      <c r="O264" s="106"/>
      <c r="P264" s="107"/>
    </row>
    <row r="265" spans="1:16" x14ac:dyDescent="0.35">
      <c r="A265" s="9"/>
      <c r="B265" s="10"/>
      <c r="C265" s="10" t="s">
        <v>675</v>
      </c>
      <c r="D265" s="11"/>
      <c r="E265" s="12">
        <v>0</v>
      </c>
      <c r="F265" s="12">
        <v>0</v>
      </c>
      <c r="G265" s="12">
        <v>0</v>
      </c>
      <c r="H265" s="12">
        <v>0</v>
      </c>
      <c r="I265" s="12">
        <v>1</v>
      </c>
      <c r="J265" s="12">
        <v>0</v>
      </c>
      <c r="K265" s="12">
        <v>0</v>
      </c>
      <c r="L265" s="12">
        <v>0</v>
      </c>
      <c r="M265" s="13">
        <v>0</v>
      </c>
      <c r="N265" s="14">
        <v>1</v>
      </c>
      <c r="O265" s="153" t="s">
        <v>676</v>
      </c>
      <c r="P265" s="154" t="s">
        <v>677</v>
      </c>
    </row>
    <row r="266" spans="1:16" x14ac:dyDescent="0.35">
      <c r="A266" s="9"/>
      <c r="B266" s="10"/>
      <c r="C266" s="10" t="s">
        <v>678</v>
      </c>
      <c r="D266" s="11"/>
      <c r="E266" s="12">
        <v>0</v>
      </c>
      <c r="F266" s="12">
        <v>0</v>
      </c>
      <c r="G266" s="12">
        <v>0</v>
      </c>
      <c r="H266" s="12">
        <v>0</v>
      </c>
      <c r="I266" s="12">
        <v>1</v>
      </c>
      <c r="J266" s="12">
        <v>0</v>
      </c>
      <c r="K266" s="12">
        <v>1</v>
      </c>
      <c r="L266" s="12">
        <v>0</v>
      </c>
      <c r="M266" s="13">
        <v>0</v>
      </c>
      <c r="N266" s="14">
        <v>2</v>
      </c>
      <c r="O266" s="153"/>
      <c r="P266" s="155"/>
    </row>
    <row r="267" spans="1:16" x14ac:dyDescent="0.35">
      <c r="A267" s="9"/>
      <c r="B267" s="10"/>
      <c r="C267" s="10" t="s">
        <v>679</v>
      </c>
      <c r="D267" s="11"/>
      <c r="E267" s="12">
        <v>0</v>
      </c>
      <c r="F267" s="12">
        <v>0</v>
      </c>
      <c r="G267" s="12">
        <v>0</v>
      </c>
      <c r="H267" s="12">
        <v>0</v>
      </c>
      <c r="I267" s="12">
        <v>0</v>
      </c>
      <c r="J267" s="12">
        <v>0</v>
      </c>
      <c r="K267" s="12">
        <v>1</v>
      </c>
      <c r="L267" s="12">
        <v>0</v>
      </c>
      <c r="M267" s="13">
        <v>0</v>
      </c>
      <c r="N267" s="14">
        <v>1</v>
      </c>
      <c r="O267" s="153"/>
      <c r="P267" s="155"/>
    </row>
    <row r="268" spans="1:16" x14ac:dyDescent="0.35">
      <c r="A268" s="9"/>
      <c r="B268" s="10"/>
      <c r="C268" s="10" t="s">
        <v>154</v>
      </c>
      <c r="D268" s="11"/>
      <c r="E268" s="12">
        <v>0</v>
      </c>
      <c r="F268" s="12">
        <v>0</v>
      </c>
      <c r="G268" s="12">
        <v>0</v>
      </c>
      <c r="H268" s="12">
        <v>0</v>
      </c>
      <c r="I268" s="12">
        <v>0</v>
      </c>
      <c r="J268" s="12">
        <v>0</v>
      </c>
      <c r="K268" s="12">
        <v>1</v>
      </c>
      <c r="L268" s="12">
        <v>0</v>
      </c>
      <c r="M268" s="13">
        <v>0</v>
      </c>
      <c r="N268" s="14">
        <v>1</v>
      </c>
      <c r="O268" s="153"/>
      <c r="P268" s="155"/>
    </row>
    <row r="269" spans="1:16" x14ac:dyDescent="0.35">
      <c r="A269" s="16"/>
      <c r="B269" s="17"/>
      <c r="C269" s="17" t="s">
        <v>680</v>
      </c>
      <c r="D269" s="18"/>
      <c r="E269" s="19">
        <v>0</v>
      </c>
      <c r="F269" s="19">
        <v>0</v>
      </c>
      <c r="G269" s="19">
        <v>0</v>
      </c>
      <c r="H269" s="19">
        <v>0</v>
      </c>
      <c r="I269" s="19">
        <v>1</v>
      </c>
      <c r="J269" s="19">
        <v>0</v>
      </c>
      <c r="K269" s="19">
        <v>1</v>
      </c>
      <c r="L269" s="19">
        <v>0</v>
      </c>
      <c r="M269" s="20">
        <v>0</v>
      </c>
      <c r="N269" s="21">
        <v>2</v>
      </c>
      <c r="O269" s="163"/>
      <c r="P269" s="164"/>
    </row>
  </sheetData>
  <mergeCells count="41">
    <mergeCell ref="O258:O263"/>
    <mergeCell ref="P258:P263"/>
    <mergeCell ref="O265:O269"/>
    <mergeCell ref="P265:P269"/>
    <mergeCell ref="O242:O245"/>
    <mergeCell ref="P242:P245"/>
    <mergeCell ref="O247:O250"/>
    <mergeCell ref="P247:P250"/>
    <mergeCell ref="O253:O256"/>
    <mergeCell ref="P253:P256"/>
    <mergeCell ref="O206:O219"/>
    <mergeCell ref="P206:P219"/>
    <mergeCell ref="O221:O228"/>
    <mergeCell ref="P221:P228"/>
    <mergeCell ref="O230:O239"/>
    <mergeCell ref="P230:P239"/>
    <mergeCell ref="O167:O184"/>
    <mergeCell ref="P167:P184"/>
    <mergeCell ref="O186:O191"/>
    <mergeCell ref="P186:P191"/>
    <mergeCell ref="O193:O203"/>
    <mergeCell ref="P193:P203"/>
    <mergeCell ref="O120:O139"/>
    <mergeCell ref="P120:P139"/>
    <mergeCell ref="O142:O158"/>
    <mergeCell ref="P142:P158"/>
    <mergeCell ref="O160:O164"/>
    <mergeCell ref="P160:P164"/>
    <mergeCell ref="O59:O82"/>
    <mergeCell ref="P59:P82"/>
    <mergeCell ref="O84:O100"/>
    <mergeCell ref="P84:P100"/>
    <mergeCell ref="O102:O118"/>
    <mergeCell ref="P102:P118"/>
    <mergeCell ref="O43:O57"/>
    <mergeCell ref="P43:P57"/>
    <mergeCell ref="N1:N3"/>
    <mergeCell ref="O1:O3"/>
    <mergeCell ref="P1:P3"/>
    <mergeCell ref="O6:O41"/>
    <mergeCell ref="P6:P41"/>
  </mergeCells>
  <conditionalFormatting sqref="E7:M269">
    <cfRule type="cellIs" dxfId="0" priority="2" operator="equal">
      <formula>1</formula>
    </cfRule>
  </conditionalFormatting>
  <conditionalFormatting sqref="N7:N269">
    <cfRule type="colorScale" priority="1">
      <colorScale>
        <cfvo type="num" val="0"/>
        <cfvo type="num" val="7"/>
        <color theme="0"/>
        <color theme="6"/>
      </colorScale>
    </cfRule>
  </conditionalFormatting>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5" ma:contentTypeDescription="Create a new document." ma:contentTypeScope="" ma:versionID="a2c00741c212cd121a1dc684238b410e">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400ccf31e445ad2d86a0bcaac7691fdb"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9c1af38-b247-4961-91b4-be0537060b00" xsi:nil="true"/>
    <lcf76f155ced4ddcb4097134ff3c332f xmlns="b68fa2f7-5bc9-4d26-a705-46bbde7c62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280387-958B-4AFC-9826-4EF3C2F89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B696AA-0269-40D9-95DD-19EC637E42FB}">
  <ds:schemaRefs>
    <ds:schemaRef ds:uri="http://schemas.microsoft.com/sharepoint/v3/contenttype/forms"/>
  </ds:schemaRefs>
</ds:datastoreItem>
</file>

<file path=customXml/itemProps3.xml><?xml version="1.0" encoding="utf-8"?>
<ds:datastoreItem xmlns:ds="http://schemas.openxmlformats.org/officeDocument/2006/customXml" ds:itemID="{78AEA1C2-21A5-4106-B25D-C3AC73E27BA9}">
  <ds:schemaRefs>
    <ds:schemaRef ds:uri="http://schemas.microsoft.com/office/2006/metadata/properties"/>
    <ds:schemaRef ds:uri="http://schemas.microsoft.com/office/infopath/2007/PartnerControls"/>
    <ds:schemaRef ds:uri="a9c1af38-b247-4961-91b4-be0537060b00"/>
    <ds:schemaRef ds:uri="b68fa2f7-5bc9-4d26-a705-46bbde7c62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DSAG_Kampala</vt:lpstr>
      <vt:lpstr>DSAG_Kiryandongo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Leonie BOREL</dc:creator>
  <cp:keywords/>
  <dc:description/>
  <cp:lastModifiedBy>Leonie BOREL</cp:lastModifiedBy>
  <cp:revision/>
  <dcterms:created xsi:type="dcterms:W3CDTF">2025-02-20T05:32:12Z</dcterms:created>
  <dcterms:modified xsi:type="dcterms:W3CDTF">2025-03-03T08:12:04Z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0x0101009EF2D220D542F44BB9689C5DF61E112F</vt:lpwstr>
  </property>
</Properties>
</file>