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729"/>
  <workbookPr defaultThemeVersion="124226"/>
  <mc:AlternateContent xmlns:mc="http://schemas.openxmlformats.org/markup-compatibility/2006">
    <mc:Choice Requires="x15">
      <x15ac:absPath xmlns:x15ac="http://schemas.microsoft.com/office/spreadsheetml/2010/11/ac" url="https://acted-my.sharepoint.com/personal/tatiana_svorou_impact-initiatives_org/Documents/Desktop/Sectors Analysis Tables/Final Correct/"/>
    </mc:Choice>
  </mc:AlternateContent>
  <xr:revisionPtr revIDLastSave="0" documentId="8_{3F1E9FAA-EF68-4260-8AE5-C17D9B44B16E}" xr6:coauthVersionLast="47" xr6:coauthVersionMax="47" xr10:uidLastSave="{00000000-0000-0000-0000-000000000000}"/>
  <bookViews>
    <workbookView xWindow="-110" yWindow="-110" windowWidth="21820" windowHeight="13120" activeTab="3" xr2:uid="{00000000-000D-0000-FFFF-FFFF00000000}"/>
  </bookViews>
  <sheets>
    <sheet name="READ_Me" sheetId="9" r:id="rId1"/>
    <sheet name="Table_National" sheetId="6" r:id="rId2"/>
    <sheet name="Table_Region" sheetId="5" r:id="rId3"/>
    <sheet name="Table_District" sheetId="8" r:id="rId4"/>
    <sheet name="National" sheetId="1" r:id="rId5"/>
    <sheet name="Region" sheetId="2" r:id="rId6"/>
    <sheet name="District" sheetId="4" r:id="rId7"/>
  </sheets>
  <definedNames>
    <definedName name="_xlnm._FilterDatabase" localSheetId="6" hidden="1">District!$A$1:$AJ$352</definedName>
    <definedName name="_xlnm._FilterDatabase" localSheetId="4" hidden="1">National!$A$1:$L$256</definedName>
    <definedName name="_xlnm._FilterDatabase" localSheetId="5" hidden="1">Region!$A$1:$M$358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8" i="5" l="1"/>
  <c r="D8" i="5"/>
  <c r="E8" i="5"/>
  <c r="B9" i="5"/>
  <c r="C9" i="5"/>
  <c r="D9" i="5"/>
  <c r="E9" i="5"/>
  <c r="B10" i="5"/>
  <c r="C10" i="5"/>
  <c r="D10" i="5"/>
  <c r="E10" i="5"/>
  <c r="B11" i="5"/>
  <c r="C11" i="5"/>
  <c r="D11" i="5"/>
  <c r="E11" i="5"/>
  <c r="B12" i="5"/>
  <c r="C12" i="5"/>
  <c r="D12" i="5"/>
  <c r="E12" i="5"/>
  <c r="B13" i="5"/>
  <c r="C13" i="5"/>
  <c r="D13" i="5"/>
  <c r="E13" i="5"/>
  <c r="B14" i="5"/>
  <c r="C14" i="5"/>
  <c r="D14" i="5"/>
  <c r="E14" i="5"/>
  <c r="B15" i="5"/>
  <c r="C15" i="5"/>
  <c r="D15" i="5"/>
  <c r="E15" i="5"/>
  <c r="B16" i="5"/>
  <c r="C16" i="5"/>
  <c r="D16" i="5"/>
  <c r="E16" i="5"/>
  <c r="B17" i="5"/>
  <c r="C17" i="5"/>
  <c r="D17" i="5"/>
  <c r="E17" i="5"/>
  <c r="B18" i="5"/>
  <c r="C18" i="5"/>
  <c r="D18" i="5"/>
  <c r="E18" i="5"/>
  <c r="B19" i="5"/>
  <c r="C19" i="5"/>
  <c r="D19" i="5"/>
  <c r="E19" i="5"/>
  <c r="B20" i="5"/>
  <c r="C20" i="5"/>
  <c r="D20" i="5"/>
  <c r="E20" i="5"/>
  <c r="B21" i="5"/>
  <c r="C21" i="5"/>
  <c r="D21" i="5"/>
  <c r="E21" i="5"/>
  <c r="I94" i="2" l="1"/>
  <c r="J94" i="2"/>
  <c r="I93" i="2"/>
  <c r="J93" i="2"/>
  <c r="I91" i="2"/>
  <c r="J91" i="2"/>
  <c r="I90" i="2"/>
  <c r="J90" i="2"/>
  <c r="K171" i="1"/>
  <c r="K172" i="1"/>
  <c r="K173" i="1"/>
  <c r="K174" i="1"/>
  <c r="K175" i="1"/>
  <c r="K176" i="1"/>
  <c r="K177" i="1"/>
  <c r="K178" i="1"/>
  <c r="K179" i="1"/>
  <c r="K180" i="1"/>
  <c r="K181" i="1"/>
  <c r="K182" i="1"/>
  <c r="K183" i="1"/>
  <c r="K184" i="1"/>
  <c r="K185" i="1"/>
  <c r="K186" i="1"/>
  <c r="K187" i="1"/>
  <c r="J128" i="1"/>
  <c r="J134" i="1"/>
  <c r="I91" i="1"/>
  <c r="J91" i="1"/>
  <c r="I90" i="1"/>
  <c r="J90" i="1"/>
  <c r="I95" i="1"/>
  <c r="J95" i="1"/>
  <c r="I94" i="1"/>
  <c r="J94" i="1"/>
  <c r="K45" i="1"/>
  <c r="K46" i="1"/>
  <c r="K47" i="1"/>
  <c r="K48" i="1"/>
  <c r="K49" i="1"/>
  <c r="K50" i="1"/>
  <c r="K51" i="1"/>
  <c r="K52" i="1"/>
  <c r="K53" i="1"/>
  <c r="K54" i="1"/>
  <c r="K55" i="1"/>
  <c r="K56" i="1"/>
  <c r="K57" i="1"/>
  <c r="I71" i="4"/>
  <c r="J71" i="4"/>
  <c r="I72" i="4"/>
  <c r="J72" i="4"/>
  <c r="I73" i="4"/>
  <c r="J73" i="4"/>
  <c r="I74" i="4"/>
  <c r="J74" i="4"/>
  <c r="I75" i="4"/>
  <c r="J75" i="4"/>
  <c r="I76" i="4"/>
  <c r="J76" i="4"/>
  <c r="I77" i="4"/>
  <c r="J77" i="4"/>
  <c r="I78" i="4"/>
  <c r="J78" i="4"/>
  <c r="I79" i="4"/>
  <c r="J79" i="4"/>
  <c r="I80" i="4"/>
  <c r="J80" i="4"/>
  <c r="I81" i="4"/>
  <c r="J81" i="4"/>
  <c r="I82" i="4"/>
  <c r="J82" i="4"/>
  <c r="I83" i="4"/>
  <c r="J83" i="4"/>
  <c r="I84" i="4"/>
  <c r="J84" i="4"/>
  <c r="I85" i="4"/>
  <c r="J85" i="4"/>
  <c r="I241" i="2"/>
  <c r="I242" i="2"/>
  <c r="I243" i="2"/>
  <c r="I244" i="2"/>
  <c r="I245" i="2"/>
  <c r="I246" i="2"/>
  <c r="I247" i="2"/>
  <c r="I248" i="2"/>
  <c r="I249" i="2"/>
  <c r="I250" i="2"/>
  <c r="I251" i="2"/>
  <c r="I252" i="2"/>
  <c r="I253" i="2"/>
  <c r="I254" i="2"/>
  <c r="I255" i="2"/>
  <c r="I256" i="2"/>
  <c r="I227" i="2"/>
  <c r="J227" i="2"/>
  <c r="I228" i="2"/>
  <c r="J228" i="2"/>
  <c r="I229" i="2"/>
  <c r="J229" i="2"/>
  <c r="I230" i="2"/>
  <c r="J230" i="2"/>
  <c r="I231" i="2"/>
  <c r="J231" i="2"/>
  <c r="I232" i="2"/>
  <c r="J232" i="2"/>
  <c r="I233" i="2"/>
  <c r="J233" i="2"/>
  <c r="I234" i="2"/>
  <c r="J234" i="2"/>
  <c r="I235" i="2"/>
  <c r="J235" i="2"/>
  <c r="I236" i="2"/>
  <c r="J236" i="2"/>
  <c r="I237" i="2"/>
  <c r="J237" i="2"/>
  <c r="I238" i="2"/>
  <c r="J238" i="2"/>
  <c r="I239" i="2"/>
  <c r="J239" i="2"/>
  <c r="I240" i="2"/>
  <c r="J240" i="2"/>
  <c r="J241" i="2"/>
  <c r="I216" i="2"/>
  <c r="I217" i="2"/>
  <c r="I218" i="2"/>
  <c r="I219" i="2"/>
  <c r="I220" i="2"/>
  <c r="I221" i="2"/>
  <c r="I222" i="2"/>
  <c r="I223" i="2"/>
  <c r="I224" i="2"/>
  <c r="I225" i="2"/>
  <c r="I226" i="2"/>
  <c r="I241" i="1"/>
  <c r="J241" i="1"/>
  <c r="K241" i="1"/>
  <c r="I242" i="1"/>
  <c r="J242" i="1"/>
  <c r="K242" i="1"/>
  <c r="I243" i="1"/>
  <c r="J243" i="1"/>
  <c r="K243" i="1"/>
  <c r="I244" i="1"/>
  <c r="J244" i="1"/>
  <c r="K244" i="1"/>
  <c r="I245" i="1"/>
  <c r="J245" i="1"/>
  <c r="K245" i="1"/>
  <c r="I246" i="1"/>
  <c r="J246" i="1"/>
  <c r="K246" i="1"/>
  <c r="I247" i="1"/>
  <c r="J247" i="1"/>
  <c r="K247" i="1"/>
  <c r="I248" i="1"/>
  <c r="J248" i="1"/>
  <c r="K248" i="1"/>
  <c r="I249" i="1"/>
  <c r="J249" i="1"/>
  <c r="K249" i="1"/>
  <c r="I250" i="1"/>
  <c r="J250" i="1"/>
  <c r="K250" i="1"/>
  <c r="I251" i="1"/>
  <c r="J251" i="1"/>
  <c r="K251" i="1"/>
  <c r="I252" i="1"/>
  <c r="J252" i="1"/>
  <c r="K252" i="1"/>
  <c r="I253" i="1"/>
  <c r="J253" i="1"/>
  <c r="K253" i="1"/>
  <c r="I254" i="1"/>
  <c r="J254" i="1"/>
  <c r="K254" i="1"/>
  <c r="I255" i="1"/>
  <c r="J255" i="1"/>
  <c r="K255" i="1"/>
  <c r="I256" i="1"/>
  <c r="J256" i="1"/>
  <c r="K256" i="1"/>
  <c r="I227" i="1"/>
  <c r="J227" i="1"/>
  <c r="I228" i="1"/>
  <c r="J228" i="1"/>
  <c r="I229" i="1"/>
  <c r="J229" i="1"/>
  <c r="I230" i="1"/>
  <c r="J230" i="1"/>
  <c r="I231" i="1"/>
  <c r="J231" i="1"/>
  <c r="I232" i="1"/>
  <c r="J232" i="1"/>
  <c r="I233" i="1"/>
  <c r="J233" i="1"/>
  <c r="I234" i="1"/>
  <c r="J234" i="1"/>
  <c r="I235" i="1"/>
  <c r="J235" i="1"/>
  <c r="I236" i="1"/>
  <c r="J236" i="1"/>
  <c r="I237" i="1"/>
  <c r="J237" i="1"/>
  <c r="I238" i="1"/>
  <c r="J238" i="1"/>
  <c r="I239" i="1"/>
  <c r="J239" i="1"/>
  <c r="I240" i="1"/>
  <c r="J240" i="1"/>
  <c r="K212" i="1"/>
  <c r="K213" i="1"/>
  <c r="K214" i="1"/>
  <c r="K215" i="1"/>
  <c r="K216" i="1"/>
  <c r="K217" i="1"/>
  <c r="K218" i="1"/>
  <c r="K219" i="1"/>
  <c r="K220" i="1"/>
  <c r="K221" i="1"/>
  <c r="K222" i="1"/>
  <c r="K223" i="1"/>
  <c r="K224" i="1"/>
  <c r="K225" i="1"/>
  <c r="K226" i="1"/>
  <c r="K227" i="1"/>
  <c r="K228" i="1"/>
  <c r="K229" i="1"/>
  <c r="K230" i="1"/>
  <c r="K231" i="1"/>
  <c r="K232" i="1"/>
  <c r="K233" i="1"/>
  <c r="K234" i="1"/>
  <c r="K235" i="1"/>
  <c r="K236" i="1"/>
  <c r="K237" i="1"/>
  <c r="K238" i="1"/>
  <c r="K239" i="1"/>
  <c r="K240" i="1"/>
  <c r="I212" i="1"/>
  <c r="J212" i="1"/>
  <c r="I213" i="1"/>
  <c r="J213" i="1"/>
  <c r="I214" i="1"/>
  <c r="J214" i="1"/>
  <c r="I215" i="1"/>
  <c r="J215" i="1"/>
  <c r="I216" i="1"/>
  <c r="J216" i="1"/>
  <c r="I217" i="1"/>
  <c r="J217" i="1"/>
  <c r="I218" i="1"/>
  <c r="J218" i="1"/>
  <c r="I219" i="1"/>
  <c r="J219" i="1"/>
  <c r="I220" i="1"/>
  <c r="J220" i="1"/>
  <c r="I221" i="1"/>
  <c r="J221" i="1"/>
  <c r="I222" i="1"/>
  <c r="J222" i="1"/>
  <c r="I223" i="1"/>
  <c r="J223" i="1"/>
  <c r="I224" i="1"/>
  <c r="J224" i="1"/>
  <c r="I225" i="1"/>
  <c r="J225" i="1"/>
  <c r="I226" i="1"/>
  <c r="J226" i="1"/>
  <c r="I3" i="4" l="1"/>
  <c r="J3" i="4"/>
  <c r="I4" i="4"/>
  <c r="J4" i="4"/>
  <c r="I5" i="4"/>
  <c r="J5" i="4"/>
  <c r="I6" i="4"/>
  <c r="J6" i="4"/>
  <c r="I7" i="4"/>
  <c r="J7" i="4"/>
  <c r="I8" i="4"/>
  <c r="J8" i="4"/>
  <c r="I9" i="4"/>
  <c r="J9" i="4"/>
  <c r="I10" i="4"/>
  <c r="J10" i="4"/>
  <c r="I11" i="4"/>
  <c r="J11" i="4"/>
  <c r="I12" i="4"/>
  <c r="J12" i="4"/>
  <c r="I13" i="4"/>
  <c r="J13" i="4"/>
  <c r="I14" i="4"/>
  <c r="J14" i="4"/>
  <c r="I15" i="4"/>
  <c r="J15" i="4"/>
  <c r="I16" i="4"/>
  <c r="J16" i="4"/>
  <c r="I17" i="4"/>
  <c r="J17" i="4"/>
  <c r="I18" i="4"/>
  <c r="J18" i="4"/>
  <c r="I19" i="4"/>
  <c r="J19" i="4"/>
  <c r="I20" i="4"/>
  <c r="J20" i="4"/>
  <c r="I21" i="4"/>
  <c r="J21" i="4"/>
  <c r="I22" i="4"/>
  <c r="J22" i="4"/>
  <c r="I23" i="4"/>
  <c r="J23" i="4"/>
  <c r="I24" i="4"/>
  <c r="J24" i="4"/>
  <c r="I25" i="4"/>
  <c r="J25" i="4"/>
  <c r="I26" i="4"/>
  <c r="J26" i="4"/>
  <c r="I27" i="4"/>
  <c r="J27" i="4"/>
  <c r="I28" i="4"/>
  <c r="J28" i="4"/>
  <c r="I29" i="4"/>
  <c r="J29" i="4"/>
  <c r="I30" i="4"/>
  <c r="J30" i="4"/>
  <c r="I31" i="4"/>
  <c r="J31" i="4"/>
  <c r="I32" i="4"/>
  <c r="J32" i="4"/>
  <c r="I33" i="4"/>
  <c r="J33" i="4"/>
  <c r="I34" i="4"/>
  <c r="J34" i="4"/>
  <c r="I35" i="4"/>
  <c r="J35" i="4"/>
  <c r="I36" i="4"/>
  <c r="J36" i="4"/>
  <c r="I37" i="4"/>
  <c r="J37" i="4"/>
  <c r="I38" i="4"/>
  <c r="J38" i="4"/>
  <c r="I39" i="4"/>
  <c r="J39" i="4"/>
  <c r="I40" i="4"/>
  <c r="J40" i="4"/>
  <c r="I41" i="4"/>
  <c r="J41" i="4"/>
  <c r="I42" i="4"/>
  <c r="J42" i="4"/>
  <c r="I43" i="4"/>
  <c r="J43" i="4"/>
  <c r="I44" i="4"/>
  <c r="J44" i="4"/>
  <c r="I45" i="4"/>
  <c r="J45" i="4"/>
  <c r="I46" i="4"/>
  <c r="J46" i="4"/>
  <c r="I47" i="4"/>
  <c r="J47" i="4"/>
  <c r="I48" i="4"/>
  <c r="J48" i="4"/>
  <c r="I49" i="4"/>
  <c r="J49" i="4"/>
  <c r="I50" i="4"/>
  <c r="J50" i="4"/>
  <c r="I51" i="4"/>
  <c r="J51" i="4"/>
  <c r="I52" i="4"/>
  <c r="J52" i="4"/>
  <c r="I53" i="4"/>
  <c r="J53" i="4"/>
  <c r="I54" i="4"/>
  <c r="J54" i="4"/>
  <c r="I55" i="4"/>
  <c r="J55" i="4"/>
  <c r="I56" i="4"/>
  <c r="J56" i="4"/>
  <c r="I57" i="4"/>
  <c r="J57" i="4"/>
  <c r="I58" i="4"/>
  <c r="J58" i="4"/>
  <c r="I59" i="4"/>
  <c r="J59" i="4"/>
  <c r="I60" i="4"/>
  <c r="J60" i="4"/>
  <c r="I61" i="4"/>
  <c r="J61" i="4"/>
  <c r="I62" i="4"/>
  <c r="J62" i="4"/>
  <c r="I63" i="4"/>
  <c r="J63" i="4"/>
  <c r="I64" i="4"/>
  <c r="J64" i="4"/>
  <c r="I65" i="4"/>
  <c r="J65" i="4"/>
  <c r="I66" i="4"/>
  <c r="J66" i="4"/>
  <c r="I67" i="4"/>
  <c r="J67" i="4"/>
  <c r="I68" i="4"/>
  <c r="J68" i="4"/>
  <c r="I69" i="4"/>
  <c r="J69" i="4"/>
  <c r="I70" i="4"/>
  <c r="J70" i="4"/>
  <c r="J2" i="4"/>
  <c r="I2" i="4"/>
  <c r="C58" i="8" l="1"/>
  <c r="D58" i="8"/>
  <c r="L58" i="8"/>
  <c r="T58" i="8"/>
  <c r="M58" i="8"/>
  <c r="U58" i="8"/>
  <c r="E58" i="8"/>
  <c r="F58" i="8"/>
  <c r="N58" i="8"/>
  <c r="V58" i="8"/>
  <c r="Y58" i="8"/>
  <c r="G58" i="8"/>
  <c r="O58" i="8"/>
  <c r="W58" i="8"/>
  <c r="I58" i="8"/>
  <c r="H58" i="8"/>
  <c r="P58" i="8"/>
  <c r="X58" i="8"/>
  <c r="Q58" i="8"/>
  <c r="J58" i="8"/>
  <c r="R58" i="8"/>
  <c r="K58" i="8"/>
  <c r="S58" i="8"/>
  <c r="C64" i="8"/>
  <c r="K64" i="8"/>
  <c r="S64" i="8"/>
  <c r="D71" i="8"/>
  <c r="L71" i="8"/>
  <c r="T71" i="8"/>
  <c r="D77" i="8"/>
  <c r="L77" i="8"/>
  <c r="T77" i="8"/>
  <c r="D83" i="8"/>
  <c r="L83" i="8"/>
  <c r="T83" i="8"/>
  <c r="D89" i="8"/>
  <c r="L89" i="8"/>
  <c r="T89" i="8"/>
  <c r="D94" i="8"/>
  <c r="L94" i="8"/>
  <c r="T94" i="8"/>
  <c r="D101" i="8"/>
  <c r="L101" i="8"/>
  <c r="T101" i="8"/>
  <c r="D102" i="8"/>
  <c r="L102" i="8"/>
  <c r="T102" i="8"/>
  <c r="D103" i="8"/>
  <c r="L103" i="8"/>
  <c r="T103" i="8"/>
  <c r="D104" i="8"/>
  <c r="L104" i="8"/>
  <c r="T104" i="8"/>
  <c r="D105" i="8"/>
  <c r="L105" i="8"/>
  <c r="T105" i="8"/>
  <c r="D106" i="8"/>
  <c r="L106" i="8"/>
  <c r="T106" i="8"/>
  <c r="D107" i="8"/>
  <c r="L107" i="8"/>
  <c r="T107" i="8"/>
  <c r="D108" i="8"/>
  <c r="L108" i="8"/>
  <c r="T108" i="8"/>
  <c r="E114" i="8"/>
  <c r="M114" i="8"/>
  <c r="U114" i="8"/>
  <c r="E115" i="8"/>
  <c r="M115" i="8"/>
  <c r="U115" i="8"/>
  <c r="E116" i="8"/>
  <c r="M116" i="8"/>
  <c r="U116" i="8"/>
  <c r="E117" i="8"/>
  <c r="M117" i="8"/>
  <c r="U117" i="8"/>
  <c r="E118" i="8"/>
  <c r="M118" i="8"/>
  <c r="U118" i="8"/>
  <c r="E119" i="8"/>
  <c r="M119" i="8"/>
  <c r="U119" i="8"/>
  <c r="E120" i="8"/>
  <c r="M120" i="8"/>
  <c r="U120" i="8"/>
  <c r="E121" i="8"/>
  <c r="M121" i="8"/>
  <c r="U121" i="8"/>
  <c r="E122" i="8"/>
  <c r="M122" i="8"/>
  <c r="U122" i="8"/>
  <c r="E123" i="8"/>
  <c r="M123" i="8"/>
  <c r="U123" i="8"/>
  <c r="E131" i="8"/>
  <c r="M131" i="8"/>
  <c r="U131" i="8"/>
  <c r="E132" i="8"/>
  <c r="M132" i="8"/>
  <c r="U132" i="8"/>
  <c r="E133" i="8"/>
  <c r="M133" i="8"/>
  <c r="U133" i="8"/>
  <c r="D64" i="8"/>
  <c r="L64" i="8"/>
  <c r="T64" i="8"/>
  <c r="E71" i="8"/>
  <c r="M71" i="8"/>
  <c r="U71" i="8"/>
  <c r="E77" i="8"/>
  <c r="M77" i="8"/>
  <c r="U77" i="8"/>
  <c r="E83" i="8"/>
  <c r="M83" i="8"/>
  <c r="U83" i="8"/>
  <c r="E89" i="8"/>
  <c r="M89" i="8"/>
  <c r="U89" i="8"/>
  <c r="E94" i="8"/>
  <c r="M94" i="8"/>
  <c r="U94" i="8"/>
  <c r="E101" i="8"/>
  <c r="M101" i="8"/>
  <c r="U101" i="8"/>
  <c r="E102" i="8"/>
  <c r="M102" i="8"/>
  <c r="U102" i="8"/>
  <c r="E103" i="8"/>
  <c r="M103" i="8"/>
  <c r="U103" i="8"/>
  <c r="E104" i="8"/>
  <c r="M104" i="8"/>
  <c r="U104" i="8"/>
  <c r="E105" i="8"/>
  <c r="M105" i="8"/>
  <c r="U105" i="8"/>
  <c r="E106" i="8"/>
  <c r="M106" i="8"/>
  <c r="U106" i="8"/>
  <c r="E107" i="8"/>
  <c r="M107" i="8"/>
  <c r="U107" i="8"/>
  <c r="E108" i="8"/>
  <c r="M108" i="8"/>
  <c r="U108" i="8"/>
  <c r="F114" i="8"/>
  <c r="N114" i="8"/>
  <c r="V114" i="8"/>
  <c r="F115" i="8"/>
  <c r="N115" i="8"/>
  <c r="V115" i="8"/>
  <c r="F116" i="8"/>
  <c r="N116" i="8"/>
  <c r="V116" i="8"/>
  <c r="F117" i="8"/>
  <c r="N117" i="8"/>
  <c r="V117" i="8"/>
  <c r="F118" i="8"/>
  <c r="N118" i="8"/>
  <c r="V118" i="8"/>
  <c r="F119" i="8"/>
  <c r="N119" i="8"/>
  <c r="V119" i="8"/>
  <c r="F120" i="8"/>
  <c r="N120" i="8"/>
  <c r="V120" i="8"/>
  <c r="F121" i="8"/>
  <c r="N121" i="8"/>
  <c r="V121" i="8"/>
  <c r="F122" i="8"/>
  <c r="N122" i="8"/>
  <c r="V122" i="8"/>
  <c r="F123" i="8"/>
  <c r="N123" i="8"/>
  <c r="V123" i="8"/>
  <c r="F131" i="8"/>
  <c r="N131" i="8"/>
  <c r="V131" i="8"/>
  <c r="F132" i="8"/>
  <c r="N132" i="8"/>
  <c r="V132" i="8"/>
  <c r="F133" i="8"/>
  <c r="N133" i="8"/>
  <c r="E64" i="8"/>
  <c r="M64" i="8"/>
  <c r="U64" i="8"/>
  <c r="F71" i="8"/>
  <c r="N71" i="8"/>
  <c r="V71" i="8"/>
  <c r="F77" i="8"/>
  <c r="N77" i="8"/>
  <c r="V77" i="8"/>
  <c r="F83" i="8"/>
  <c r="N83" i="8"/>
  <c r="V83" i="8"/>
  <c r="F89" i="8"/>
  <c r="N89" i="8"/>
  <c r="V89" i="8"/>
  <c r="F94" i="8"/>
  <c r="N94" i="8"/>
  <c r="V94" i="8"/>
  <c r="F101" i="8"/>
  <c r="N101" i="8"/>
  <c r="V101" i="8"/>
  <c r="F102" i="8"/>
  <c r="N102" i="8"/>
  <c r="V102" i="8"/>
  <c r="F103" i="8"/>
  <c r="N103" i="8"/>
  <c r="F64" i="8"/>
  <c r="N64" i="8"/>
  <c r="V64" i="8"/>
  <c r="G71" i="8"/>
  <c r="O71" i="8"/>
  <c r="W71" i="8"/>
  <c r="G77" i="8"/>
  <c r="O77" i="8"/>
  <c r="W77" i="8"/>
  <c r="G83" i="8"/>
  <c r="O83" i="8"/>
  <c r="W83" i="8"/>
  <c r="G89" i="8"/>
  <c r="O89" i="8"/>
  <c r="W89" i="8"/>
  <c r="G94" i="8"/>
  <c r="O94" i="8"/>
  <c r="W94" i="8"/>
  <c r="G101" i="8"/>
  <c r="O101" i="8"/>
  <c r="W101" i="8"/>
  <c r="G102" i="8"/>
  <c r="O102" i="8"/>
  <c r="W102" i="8"/>
  <c r="G103" i="8"/>
  <c r="O103" i="8"/>
  <c r="W103" i="8"/>
  <c r="G104" i="8"/>
  <c r="O104" i="8"/>
  <c r="W104" i="8"/>
  <c r="G105" i="8"/>
  <c r="O105" i="8"/>
  <c r="W105" i="8"/>
  <c r="G106" i="8"/>
  <c r="O106" i="8"/>
  <c r="W106" i="8"/>
  <c r="G107" i="8"/>
  <c r="O107" i="8"/>
  <c r="W107" i="8"/>
  <c r="G108" i="8"/>
  <c r="O108" i="8"/>
  <c r="W108" i="8"/>
  <c r="H114" i="8"/>
  <c r="P114" i="8"/>
  <c r="X114" i="8"/>
  <c r="H115" i="8"/>
  <c r="P115" i="8"/>
  <c r="X115" i="8"/>
  <c r="H116" i="8"/>
  <c r="P116" i="8"/>
  <c r="X116" i="8"/>
  <c r="H117" i="8"/>
  <c r="P117" i="8"/>
  <c r="X117" i="8"/>
  <c r="H118" i="8"/>
  <c r="P118" i="8"/>
  <c r="X118" i="8"/>
  <c r="H119" i="8"/>
  <c r="P119" i="8"/>
  <c r="X119" i="8"/>
  <c r="H120" i="8"/>
  <c r="P120" i="8"/>
  <c r="X120" i="8"/>
  <c r="H121" i="8"/>
  <c r="P121" i="8"/>
  <c r="X121" i="8"/>
  <c r="H122" i="8"/>
  <c r="P122" i="8"/>
  <c r="X122" i="8"/>
  <c r="H123" i="8"/>
  <c r="P123" i="8"/>
  <c r="X123" i="8"/>
  <c r="H131" i="8"/>
  <c r="P131" i="8"/>
  <c r="X131" i="8"/>
  <c r="H132" i="8"/>
  <c r="P132" i="8"/>
  <c r="X132" i="8"/>
  <c r="H133" i="8"/>
  <c r="G64" i="8"/>
  <c r="O64" i="8"/>
  <c r="W64" i="8"/>
  <c r="H71" i="8"/>
  <c r="P71" i="8"/>
  <c r="X71" i="8"/>
  <c r="H77" i="8"/>
  <c r="P77" i="8"/>
  <c r="X77" i="8"/>
  <c r="H83" i="8"/>
  <c r="P83" i="8"/>
  <c r="X83" i="8"/>
  <c r="H89" i="8"/>
  <c r="P89" i="8"/>
  <c r="X89" i="8"/>
  <c r="H94" i="8"/>
  <c r="P94" i="8"/>
  <c r="X94" i="8"/>
  <c r="H101" i="8"/>
  <c r="P101" i="8"/>
  <c r="X101" i="8"/>
  <c r="H102" i="8"/>
  <c r="P102" i="8"/>
  <c r="X102" i="8"/>
  <c r="H103" i="8"/>
  <c r="P103" i="8"/>
  <c r="X103" i="8"/>
  <c r="H104" i="8"/>
  <c r="P104" i="8"/>
  <c r="X104" i="8"/>
  <c r="H105" i="8"/>
  <c r="P105" i="8"/>
  <c r="X105" i="8"/>
  <c r="H106" i="8"/>
  <c r="P106" i="8"/>
  <c r="X106" i="8"/>
  <c r="H107" i="8"/>
  <c r="P107" i="8"/>
  <c r="X107" i="8"/>
  <c r="H108" i="8"/>
  <c r="P108" i="8"/>
  <c r="X108" i="8"/>
  <c r="I114" i="8"/>
  <c r="Q114" i="8"/>
  <c r="Y114" i="8"/>
  <c r="I115" i="8"/>
  <c r="Q115" i="8"/>
  <c r="Y115" i="8"/>
  <c r="I116" i="8"/>
  <c r="Q116" i="8"/>
  <c r="Y116" i="8"/>
  <c r="I117" i="8"/>
  <c r="Q117" i="8"/>
  <c r="Y117" i="8"/>
  <c r="I118" i="8"/>
  <c r="Q118" i="8"/>
  <c r="Y118" i="8"/>
  <c r="I119" i="8"/>
  <c r="Q119" i="8"/>
  <c r="Y119" i="8"/>
  <c r="I120" i="8"/>
  <c r="Q120" i="8"/>
  <c r="Y120" i="8"/>
  <c r="I121" i="8"/>
  <c r="Q121" i="8"/>
  <c r="Y121" i="8"/>
  <c r="I122" i="8"/>
  <c r="Q122" i="8"/>
  <c r="Y122" i="8"/>
  <c r="I123" i="8"/>
  <c r="Q123" i="8"/>
  <c r="Y123" i="8"/>
  <c r="I131" i="8"/>
  <c r="Q131" i="8"/>
  <c r="Y131" i="8"/>
  <c r="I132" i="8"/>
  <c r="Q132" i="8"/>
  <c r="Y132" i="8"/>
  <c r="I133" i="8"/>
  <c r="B58" i="8"/>
  <c r="H64" i="8"/>
  <c r="P64" i="8"/>
  <c r="X64" i="8"/>
  <c r="I71" i="8"/>
  <c r="Q71" i="8"/>
  <c r="Y71" i="8"/>
  <c r="I77" i="8"/>
  <c r="Q77" i="8"/>
  <c r="Y77" i="8"/>
  <c r="I83" i="8"/>
  <c r="Q83" i="8"/>
  <c r="Y83" i="8"/>
  <c r="I89" i="8"/>
  <c r="Q89" i="8"/>
  <c r="Y89" i="8"/>
  <c r="I94" i="8"/>
  <c r="Q94" i="8"/>
  <c r="Y94" i="8"/>
  <c r="I101" i="8"/>
  <c r="Q101" i="8"/>
  <c r="Y101" i="8"/>
  <c r="I102" i="8"/>
  <c r="Q102" i="8"/>
  <c r="Y102" i="8"/>
  <c r="I103" i="8"/>
  <c r="Q103" i="8"/>
  <c r="Y103" i="8"/>
  <c r="I104" i="8"/>
  <c r="Q104" i="8"/>
  <c r="Y104" i="8"/>
  <c r="I105" i="8"/>
  <c r="Q105" i="8"/>
  <c r="Y105" i="8"/>
  <c r="I106" i="8"/>
  <c r="Q106" i="8"/>
  <c r="Y106" i="8"/>
  <c r="I107" i="8"/>
  <c r="Q107" i="8"/>
  <c r="Y107" i="8"/>
  <c r="I108" i="8"/>
  <c r="Q108" i="8"/>
  <c r="Y108" i="8"/>
  <c r="J114" i="8"/>
  <c r="R114" i="8"/>
  <c r="B115" i="8"/>
  <c r="J115" i="8"/>
  <c r="R115" i="8"/>
  <c r="B116" i="8"/>
  <c r="J116" i="8"/>
  <c r="R116" i="8"/>
  <c r="B117" i="8"/>
  <c r="J117" i="8"/>
  <c r="R117" i="8"/>
  <c r="B118" i="8"/>
  <c r="J118" i="8"/>
  <c r="R118" i="8"/>
  <c r="B119" i="8"/>
  <c r="J119" i="8"/>
  <c r="R119" i="8"/>
  <c r="B120" i="8"/>
  <c r="J120" i="8"/>
  <c r="R120" i="8"/>
  <c r="B121" i="8"/>
  <c r="J121" i="8"/>
  <c r="R121" i="8"/>
  <c r="B122" i="8"/>
  <c r="J122" i="8"/>
  <c r="R122" i="8"/>
  <c r="B123" i="8"/>
  <c r="J123" i="8"/>
  <c r="R123" i="8"/>
  <c r="B131" i="8"/>
  <c r="J131" i="8"/>
  <c r="R131" i="8"/>
  <c r="B132" i="8"/>
  <c r="J132" i="8"/>
  <c r="R132" i="8"/>
  <c r="B133" i="8"/>
  <c r="J133" i="8"/>
  <c r="R133" i="8"/>
  <c r="B134" i="8"/>
  <c r="B71" i="8"/>
  <c r="I64" i="8"/>
  <c r="Q64" i="8"/>
  <c r="Y64" i="8"/>
  <c r="J71" i="8"/>
  <c r="R71" i="8"/>
  <c r="B77" i="8"/>
  <c r="J77" i="8"/>
  <c r="R77" i="8"/>
  <c r="B83" i="8"/>
  <c r="J83" i="8"/>
  <c r="R83" i="8"/>
  <c r="B89" i="8"/>
  <c r="J89" i="8"/>
  <c r="R89" i="8"/>
  <c r="B94" i="8"/>
  <c r="J94" i="8"/>
  <c r="R94" i="8"/>
  <c r="B101" i="8"/>
  <c r="J101" i="8"/>
  <c r="R101" i="8"/>
  <c r="B102" i="8"/>
  <c r="J102" i="8"/>
  <c r="R102" i="8"/>
  <c r="B103" i="8"/>
  <c r="J103" i="8"/>
  <c r="R103" i="8"/>
  <c r="B104" i="8"/>
  <c r="J104" i="8"/>
  <c r="R104" i="8"/>
  <c r="B105" i="8"/>
  <c r="J105" i="8"/>
  <c r="R105" i="8"/>
  <c r="B106" i="8"/>
  <c r="J106" i="8"/>
  <c r="R106" i="8"/>
  <c r="B107" i="8"/>
  <c r="J107" i="8"/>
  <c r="R107" i="8"/>
  <c r="B108" i="8"/>
  <c r="J108" i="8"/>
  <c r="R108" i="8"/>
  <c r="C114" i="8"/>
  <c r="K114" i="8"/>
  <c r="S114" i="8"/>
  <c r="C115" i="8"/>
  <c r="K115" i="8"/>
  <c r="S115" i="8"/>
  <c r="C116" i="8"/>
  <c r="K116" i="8"/>
  <c r="S116" i="8"/>
  <c r="C117" i="8"/>
  <c r="K117" i="8"/>
  <c r="S117" i="8"/>
  <c r="C118" i="8"/>
  <c r="K118" i="8"/>
  <c r="S118" i="8"/>
  <c r="C119" i="8"/>
  <c r="K119" i="8"/>
  <c r="S119" i="8"/>
  <c r="C120" i="8"/>
  <c r="K120" i="8"/>
  <c r="S120" i="8"/>
  <c r="C121" i="8"/>
  <c r="K121" i="8"/>
  <c r="S121" i="8"/>
  <c r="C122" i="8"/>
  <c r="K122" i="8"/>
  <c r="S122" i="8"/>
  <c r="C123" i="8"/>
  <c r="K123" i="8"/>
  <c r="S123" i="8"/>
  <c r="C131" i="8"/>
  <c r="K131" i="8"/>
  <c r="S131" i="8"/>
  <c r="C132" i="8"/>
  <c r="K132" i="8"/>
  <c r="S132" i="8"/>
  <c r="C133" i="8"/>
  <c r="K133" i="8"/>
  <c r="B64" i="8"/>
  <c r="S77" i="8"/>
  <c r="K94" i="8"/>
  <c r="C103" i="8"/>
  <c r="S104" i="8"/>
  <c r="C106" i="8"/>
  <c r="K107" i="8"/>
  <c r="S108" i="8"/>
  <c r="D115" i="8"/>
  <c r="L116" i="8"/>
  <c r="T117" i="8"/>
  <c r="D119" i="8"/>
  <c r="L120" i="8"/>
  <c r="T121" i="8"/>
  <c r="D123" i="8"/>
  <c r="L131" i="8"/>
  <c r="T132" i="8"/>
  <c r="S133" i="8"/>
  <c r="E134" i="8"/>
  <c r="M134" i="8"/>
  <c r="U134" i="8"/>
  <c r="E135" i="8"/>
  <c r="M135" i="8"/>
  <c r="U135" i="8"/>
  <c r="E136" i="8"/>
  <c r="M136" i="8"/>
  <c r="U136" i="8"/>
  <c r="E144" i="8"/>
  <c r="M144" i="8"/>
  <c r="U144" i="8"/>
  <c r="E145" i="8"/>
  <c r="M145" i="8"/>
  <c r="U145" i="8"/>
  <c r="E146" i="8"/>
  <c r="M146" i="8"/>
  <c r="U146" i="8"/>
  <c r="E147" i="8"/>
  <c r="M147" i="8"/>
  <c r="U147" i="8"/>
  <c r="E148" i="8"/>
  <c r="M148" i="8"/>
  <c r="U148" i="8"/>
  <c r="E149" i="8"/>
  <c r="M149" i="8"/>
  <c r="U149" i="8"/>
  <c r="E150" i="8"/>
  <c r="M150" i="8"/>
  <c r="U150" i="8"/>
  <c r="E157" i="8"/>
  <c r="M157" i="8"/>
  <c r="U157" i="8"/>
  <c r="E158" i="8"/>
  <c r="M158" i="8"/>
  <c r="U158" i="8"/>
  <c r="E159" i="8"/>
  <c r="M159" i="8"/>
  <c r="U159" i="8"/>
  <c r="E160" i="8"/>
  <c r="M160" i="8"/>
  <c r="U160" i="8"/>
  <c r="E161" i="8"/>
  <c r="M161" i="8"/>
  <c r="U161" i="8"/>
  <c r="E162" i="8"/>
  <c r="M162" i="8"/>
  <c r="U162" i="8"/>
  <c r="E163" i="8"/>
  <c r="M163" i="8"/>
  <c r="U163" i="8"/>
  <c r="E164" i="8"/>
  <c r="M164" i="8"/>
  <c r="U164" i="8"/>
  <c r="E165" i="8"/>
  <c r="M165" i="8"/>
  <c r="U165" i="8"/>
  <c r="E166" i="8"/>
  <c r="M166" i="8"/>
  <c r="U166" i="8"/>
  <c r="E167" i="8"/>
  <c r="M167" i="8"/>
  <c r="U167" i="8"/>
  <c r="E168" i="8"/>
  <c r="M168" i="8"/>
  <c r="J64" i="8"/>
  <c r="C83" i="8"/>
  <c r="S94" i="8"/>
  <c r="K103" i="8"/>
  <c r="V104" i="8"/>
  <c r="F106" i="8"/>
  <c r="N107" i="8"/>
  <c r="V108" i="8"/>
  <c r="G115" i="8"/>
  <c r="O116" i="8"/>
  <c r="W117" i="8"/>
  <c r="G119" i="8"/>
  <c r="O120" i="8"/>
  <c r="W121" i="8"/>
  <c r="G123" i="8"/>
  <c r="O131" i="8"/>
  <c r="W132" i="8"/>
  <c r="T133" i="8"/>
  <c r="F134" i="8"/>
  <c r="N134" i="8"/>
  <c r="V134" i="8"/>
  <c r="F135" i="8"/>
  <c r="N135" i="8"/>
  <c r="V135" i="8"/>
  <c r="F136" i="8"/>
  <c r="N136" i="8"/>
  <c r="V136" i="8"/>
  <c r="F144" i="8"/>
  <c r="N144" i="8"/>
  <c r="V144" i="8"/>
  <c r="F145" i="8"/>
  <c r="N145" i="8"/>
  <c r="V145" i="8"/>
  <c r="F146" i="8"/>
  <c r="N146" i="8"/>
  <c r="V146" i="8"/>
  <c r="F147" i="8"/>
  <c r="N147" i="8"/>
  <c r="V147" i="8"/>
  <c r="F148" i="8"/>
  <c r="N148" i="8"/>
  <c r="V148" i="8"/>
  <c r="F149" i="8"/>
  <c r="N149" i="8"/>
  <c r="V149" i="8"/>
  <c r="F150" i="8"/>
  <c r="N150" i="8"/>
  <c r="V150" i="8"/>
  <c r="F157" i="8"/>
  <c r="N157" i="8"/>
  <c r="V157" i="8"/>
  <c r="F158" i="8"/>
  <c r="N158" i="8"/>
  <c r="V158" i="8"/>
  <c r="F159" i="8"/>
  <c r="N159" i="8"/>
  <c r="V159" i="8"/>
  <c r="F160" i="8"/>
  <c r="N160" i="8"/>
  <c r="V160" i="8"/>
  <c r="F161" i="8"/>
  <c r="N161" i="8"/>
  <c r="V161" i="8"/>
  <c r="F162" i="8"/>
  <c r="N162" i="8"/>
  <c r="V162" i="8"/>
  <c r="F163" i="8"/>
  <c r="N163" i="8"/>
  <c r="V163" i="8"/>
  <c r="F164" i="8"/>
  <c r="N164" i="8"/>
  <c r="V164" i="8"/>
  <c r="F165" i="8"/>
  <c r="N165" i="8"/>
  <c r="V165" i="8"/>
  <c r="F166" i="8"/>
  <c r="N166" i="8"/>
  <c r="V166" i="8"/>
  <c r="F167" i="8"/>
  <c r="N167" i="8"/>
  <c r="V167" i="8"/>
  <c r="F168" i="8"/>
  <c r="N168" i="8"/>
  <c r="V168" i="8"/>
  <c r="F169" i="8"/>
  <c r="R64" i="8"/>
  <c r="K83" i="8"/>
  <c r="C101" i="8"/>
  <c r="S103" i="8"/>
  <c r="C105" i="8"/>
  <c r="K106" i="8"/>
  <c r="S107" i="8"/>
  <c r="D114" i="8"/>
  <c r="L115" i="8"/>
  <c r="T116" i="8"/>
  <c r="D118" i="8"/>
  <c r="L119" i="8"/>
  <c r="T120" i="8"/>
  <c r="D122" i="8"/>
  <c r="L123" i="8"/>
  <c r="T131" i="8"/>
  <c r="D133" i="8"/>
  <c r="V133" i="8"/>
  <c r="G134" i="8"/>
  <c r="O134" i="8"/>
  <c r="W134" i="8"/>
  <c r="G135" i="8"/>
  <c r="O135" i="8"/>
  <c r="W135" i="8"/>
  <c r="G136" i="8"/>
  <c r="O136" i="8"/>
  <c r="W136" i="8"/>
  <c r="G144" i="8"/>
  <c r="O144" i="8"/>
  <c r="W144" i="8"/>
  <c r="G145" i="8"/>
  <c r="O145" i="8"/>
  <c r="W145" i="8"/>
  <c r="G146" i="8"/>
  <c r="O146" i="8"/>
  <c r="W146" i="8"/>
  <c r="G147" i="8"/>
  <c r="O147" i="8"/>
  <c r="W147" i="8"/>
  <c r="G148" i="8"/>
  <c r="O148" i="8"/>
  <c r="W148" i="8"/>
  <c r="G149" i="8"/>
  <c r="O149" i="8"/>
  <c r="W149" i="8"/>
  <c r="G150" i="8"/>
  <c r="O150" i="8"/>
  <c r="W150" i="8"/>
  <c r="G157" i="8"/>
  <c r="O157" i="8"/>
  <c r="W157" i="8"/>
  <c r="G158" i="8"/>
  <c r="O158" i="8"/>
  <c r="W158" i="8"/>
  <c r="G159" i="8"/>
  <c r="O159" i="8"/>
  <c r="W159" i="8"/>
  <c r="G160" i="8"/>
  <c r="O160" i="8"/>
  <c r="W160" i="8"/>
  <c r="G161" i="8"/>
  <c r="O161" i="8"/>
  <c r="W161" i="8"/>
  <c r="G162" i="8"/>
  <c r="O162" i="8"/>
  <c r="W162" i="8"/>
  <c r="G163" i="8"/>
  <c r="O163" i="8"/>
  <c r="W163" i="8"/>
  <c r="G164" i="8"/>
  <c r="O164" i="8"/>
  <c r="W164" i="8"/>
  <c r="G165" i="8"/>
  <c r="O165" i="8"/>
  <c r="W165" i="8"/>
  <c r="G166" i="8"/>
  <c r="O166" i="8"/>
  <c r="W166" i="8"/>
  <c r="G167" i="8"/>
  <c r="O167" i="8"/>
  <c r="W167" i="8"/>
  <c r="G168" i="8"/>
  <c r="O168" i="8"/>
  <c r="W168" i="8"/>
  <c r="G169" i="8"/>
  <c r="C71" i="8"/>
  <c r="S83" i="8"/>
  <c r="K101" i="8"/>
  <c r="V103" i="8"/>
  <c r="F105" i="8"/>
  <c r="N106" i="8"/>
  <c r="V107" i="8"/>
  <c r="G114" i="8"/>
  <c r="O115" i="8"/>
  <c r="W116" i="8"/>
  <c r="G118" i="8"/>
  <c r="O119" i="8"/>
  <c r="W120" i="8"/>
  <c r="G122" i="8"/>
  <c r="O123" i="8"/>
  <c r="W131" i="8"/>
  <c r="G133" i="8"/>
  <c r="W133" i="8"/>
  <c r="H134" i="8"/>
  <c r="P134" i="8"/>
  <c r="X134" i="8"/>
  <c r="H135" i="8"/>
  <c r="P135" i="8"/>
  <c r="X135" i="8"/>
  <c r="H136" i="8"/>
  <c r="P136" i="8"/>
  <c r="X136" i="8"/>
  <c r="H144" i="8"/>
  <c r="P144" i="8"/>
  <c r="X144" i="8"/>
  <c r="H145" i="8"/>
  <c r="P145" i="8"/>
  <c r="X145" i="8"/>
  <c r="H146" i="8"/>
  <c r="P146" i="8"/>
  <c r="X146" i="8"/>
  <c r="H147" i="8"/>
  <c r="P147" i="8"/>
  <c r="X147" i="8"/>
  <c r="H148" i="8"/>
  <c r="P148" i="8"/>
  <c r="X148" i="8"/>
  <c r="H149" i="8"/>
  <c r="P149" i="8"/>
  <c r="X149" i="8"/>
  <c r="H150" i="8"/>
  <c r="P150" i="8"/>
  <c r="X150" i="8"/>
  <c r="H157" i="8"/>
  <c r="P157" i="8"/>
  <c r="X157" i="8"/>
  <c r="H158" i="8"/>
  <c r="P158" i="8"/>
  <c r="X158" i="8"/>
  <c r="H159" i="8"/>
  <c r="P159" i="8"/>
  <c r="X159" i="8"/>
  <c r="H160" i="8"/>
  <c r="P160" i="8"/>
  <c r="X160" i="8"/>
  <c r="H161" i="8"/>
  <c r="P161" i="8"/>
  <c r="X161" i="8"/>
  <c r="H162" i="8"/>
  <c r="P162" i="8"/>
  <c r="X162" i="8"/>
  <c r="H163" i="8"/>
  <c r="P163" i="8"/>
  <c r="X163" i="8"/>
  <c r="H164" i="8"/>
  <c r="P164" i="8"/>
  <c r="X164" i="8"/>
  <c r="H165" i="8"/>
  <c r="P165" i="8"/>
  <c r="X165" i="8"/>
  <c r="H166" i="8"/>
  <c r="P166" i="8"/>
  <c r="X166" i="8"/>
  <c r="H167" i="8"/>
  <c r="P167" i="8"/>
  <c r="X167" i="8"/>
  <c r="H168" i="8"/>
  <c r="P168" i="8"/>
  <c r="K71" i="8"/>
  <c r="C89" i="8"/>
  <c r="S101" i="8"/>
  <c r="C104" i="8"/>
  <c r="K105" i="8"/>
  <c r="S106" i="8"/>
  <c r="C108" i="8"/>
  <c r="L114" i="8"/>
  <c r="T115" i="8"/>
  <c r="D117" i="8"/>
  <c r="L118" i="8"/>
  <c r="T119" i="8"/>
  <c r="D121" i="8"/>
  <c r="L122" i="8"/>
  <c r="T123" i="8"/>
  <c r="D132" i="8"/>
  <c r="L133" i="8"/>
  <c r="X133" i="8"/>
  <c r="I134" i="8"/>
  <c r="Q134" i="8"/>
  <c r="Y134" i="8"/>
  <c r="I135" i="8"/>
  <c r="Q135" i="8"/>
  <c r="Y135" i="8"/>
  <c r="I136" i="8"/>
  <c r="Q136" i="8"/>
  <c r="Y136" i="8"/>
  <c r="I144" i="8"/>
  <c r="Q144" i="8"/>
  <c r="Y144" i="8"/>
  <c r="I145" i="8"/>
  <c r="Q145" i="8"/>
  <c r="Y145" i="8"/>
  <c r="I146" i="8"/>
  <c r="Q146" i="8"/>
  <c r="Y146" i="8"/>
  <c r="I147" i="8"/>
  <c r="Q147" i="8"/>
  <c r="Y147" i="8"/>
  <c r="I148" i="8"/>
  <c r="Q148" i="8"/>
  <c r="Y148" i="8"/>
  <c r="I149" i="8"/>
  <c r="Q149" i="8"/>
  <c r="Y149" i="8"/>
  <c r="I150" i="8"/>
  <c r="Q150" i="8"/>
  <c r="Y150" i="8"/>
  <c r="I157" i="8"/>
  <c r="Q157" i="8"/>
  <c r="Y157" i="8"/>
  <c r="I158" i="8"/>
  <c r="Q158" i="8"/>
  <c r="Y158" i="8"/>
  <c r="I159" i="8"/>
  <c r="Q159" i="8"/>
  <c r="Y159" i="8"/>
  <c r="I160" i="8"/>
  <c r="Q160" i="8"/>
  <c r="Y160" i="8"/>
  <c r="I161" i="8"/>
  <c r="Q161" i="8"/>
  <c r="Y161" i="8"/>
  <c r="I162" i="8"/>
  <c r="Q162" i="8"/>
  <c r="Y162" i="8"/>
  <c r="I163" i="8"/>
  <c r="Q163" i="8"/>
  <c r="Y163" i="8"/>
  <c r="I164" i="8"/>
  <c r="Q164" i="8"/>
  <c r="Y164" i="8"/>
  <c r="I165" i="8"/>
  <c r="Q165" i="8"/>
  <c r="Y165" i="8"/>
  <c r="I166" i="8"/>
  <c r="Q166" i="8"/>
  <c r="Y166" i="8"/>
  <c r="I167" i="8"/>
  <c r="Q167" i="8"/>
  <c r="Y167" i="8"/>
  <c r="I168" i="8"/>
  <c r="Q168" i="8"/>
  <c r="S71" i="8"/>
  <c r="K89" i="8"/>
  <c r="C102" i="8"/>
  <c r="F104" i="8"/>
  <c r="N105" i="8"/>
  <c r="V106" i="8"/>
  <c r="F108" i="8"/>
  <c r="O114" i="8"/>
  <c r="W115" i="8"/>
  <c r="G117" i="8"/>
  <c r="O118" i="8"/>
  <c r="W119" i="8"/>
  <c r="G121" i="8"/>
  <c r="O122" i="8"/>
  <c r="W123" i="8"/>
  <c r="G132" i="8"/>
  <c r="O133" i="8"/>
  <c r="Y133" i="8"/>
  <c r="J134" i="8"/>
  <c r="R134" i="8"/>
  <c r="B135" i="8"/>
  <c r="J135" i="8"/>
  <c r="R135" i="8"/>
  <c r="B136" i="8"/>
  <c r="J136" i="8"/>
  <c r="R136" i="8"/>
  <c r="B144" i="8"/>
  <c r="J144" i="8"/>
  <c r="R144" i="8"/>
  <c r="B145" i="8"/>
  <c r="J145" i="8"/>
  <c r="R145" i="8"/>
  <c r="B146" i="8"/>
  <c r="J146" i="8"/>
  <c r="R146" i="8"/>
  <c r="B147" i="8"/>
  <c r="J147" i="8"/>
  <c r="R147" i="8"/>
  <c r="B148" i="8"/>
  <c r="J148" i="8"/>
  <c r="R148" i="8"/>
  <c r="B149" i="8"/>
  <c r="J149" i="8"/>
  <c r="R149" i="8"/>
  <c r="B150" i="8"/>
  <c r="J150" i="8"/>
  <c r="R150" i="8"/>
  <c r="B157" i="8"/>
  <c r="J157" i="8"/>
  <c r="R157" i="8"/>
  <c r="B158" i="8"/>
  <c r="J158" i="8"/>
  <c r="R158" i="8"/>
  <c r="B159" i="8"/>
  <c r="J159" i="8"/>
  <c r="R159" i="8"/>
  <c r="B160" i="8"/>
  <c r="J160" i="8"/>
  <c r="R160" i="8"/>
  <c r="B161" i="8"/>
  <c r="J161" i="8"/>
  <c r="R161" i="8"/>
  <c r="B162" i="8"/>
  <c r="J162" i="8"/>
  <c r="R162" i="8"/>
  <c r="B163" i="8"/>
  <c r="J163" i="8"/>
  <c r="R163" i="8"/>
  <c r="B164" i="8"/>
  <c r="J164" i="8"/>
  <c r="R164" i="8"/>
  <c r="B165" i="8"/>
  <c r="J165" i="8"/>
  <c r="R165" i="8"/>
  <c r="B166" i="8"/>
  <c r="J166" i="8"/>
  <c r="R166" i="8"/>
  <c r="B167" i="8"/>
  <c r="J167" i="8"/>
  <c r="R167" i="8"/>
  <c r="B168" i="8"/>
  <c r="J168" i="8"/>
  <c r="R168" i="8"/>
  <c r="B169" i="8"/>
  <c r="J169" i="8"/>
  <c r="K77" i="8"/>
  <c r="C94" i="8"/>
  <c r="S102" i="8"/>
  <c r="N104" i="8"/>
  <c r="V105" i="8"/>
  <c r="F107" i="8"/>
  <c r="N108" i="8"/>
  <c r="W114" i="8"/>
  <c r="G116" i="8"/>
  <c r="O117" i="8"/>
  <c r="W118" i="8"/>
  <c r="G120" i="8"/>
  <c r="O121" i="8"/>
  <c r="W122" i="8"/>
  <c r="G131" i="8"/>
  <c r="O132" i="8"/>
  <c r="Q133" i="8"/>
  <c r="D134" i="8"/>
  <c r="L134" i="8"/>
  <c r="T134" i="8"/>
  <c r="D135" i="8"/>
  <c r="L135" i="8"/>
  <c r="T135" i="8"/>
  <c r="D136" i="8"/>
  <c r="L136" i="8"/>
  <c r="T136" i="8"/>
  <c r="D144" i="8"/>
  <c r="L144" i="8"/>
  <c r="T144" i="8"/>
  <c r="D145" i="8"/>
  <c r="L145" i="8"/>
  <c r="T145" i="8"/>
  <c r="D146" i="8"/>
  <c r="L146" i="8"/>
  <c r="T146" i="8"/>
  <c r="D147" i="8"/>
  <c r="L147" i="8"/>
  <c r="T147" i="8"/>
  <c r="D148" i="8"/>
  <c r="L148" i="8"/>
  <c r="T148" i="8"/>
  <c r="D149" i="8"/>
  <c r="L149" i="8"/>
  <c r="T149" i="8"/>
  <c r="D150" i="8"/>
  <c r="L150" i="8"/>
  <c r="T150" i="8"/>
  <c r="D157" i="8"/>
  <c r="L157" i="8"/>
  <c r="T157" i="8"/>
  <c r="D158" i="8"/>
  <c r="L158" i="8"/>
  <c r="T158" i="8"/>
  <c r="D159" i="8"/>
  <c r="L159" i="8"/>
  <c r="T159" i="8"/>
  <c r="D160" i="8"/>
  <c r="L160" i="8"/>
  <c r="T160" i="8"/>
  <c r="D161" i="8"/>
  <c r="L161" i="8"/>
  <c r="T161" i="8"/>
  <c r="D162" i="8"/>
  <c r="L162" i="8"/>
  <c r="T162" i="8"/>
  <c r="D163" i="8"/>
  <c r="L163" i="8"/>
  <c r="T163" i="8"/>
  <c r="D164" i="8"/>
  <c r="L164" i="8"/>
  <c r="T164" i="8"/>
  <c r="D165" i="8"/>
  <c r="L165" i="8"/>
  <c r="T165" i="8"/>
  <c r="D166" i="8"/>
  <c r="L166" i="8"/>
  <c r="T166" i="8"/>
  <c r="D167" i="8"/>
  <c r="L167" i="8"/>
  <c r="T167" i="8"/>
  <c r="K102" i="8"/>
  <c r="T118" i="8"/>
  <c r="K134" i="8"/>
  <c r="C144" i="8"/>
  <c r="S146" i="8"/>
  <c r="K149" i="8"/>
  <c r="C158" i="8"/>
  <c r="S160" i="8"/>
  <c r="K163" i="8"/>
  <c r="C166" i="8"/>
  <c r="K168" i="8"/>
  <c r="D169" i="8"/>
  <c r="O169" i="8"/>
  <c r="W169" i="8"/>
  <c r="G170" i="8"/>
  <c r="O170" i="8"/>
  <c r="W170" i="8"/>
  <c r="G171" i="8"/>
  <c r="O171" i="8"/>
  <c r="W171" i="8"/>
  <c r="G48" i="8"/>
  <c r="O48" i="8"/>
  <c r="W48" i="8"/>
  <c r="G49" i="8"/>
  <c r="O49" i="8"/>
  <c r="K104" i="8"/>
  <c r="D120" i="8"/>
  <c r="S134" i="8"/>
  <c r="K144" i="8"/>
  <c r="C147" i="8"/>
  <c r="S149" i="8"/>
  <c r="K158" i="8"/>
  <c r="C161" i="8"/>
  <c r="S163" i="8"/>
  <c r="K166" i="8"/>
  <c r="L168" i="8"/>
  <c r="E169" i="8"/>
  <c r="P169" i="8"/>
  <c r="X169" i="8"/>
  <c r="H170" i="8"/>
  <c r="P170" i="8"/>
  <c r="X170" i="8"/>
  <c r="H171" i="8"/>
  <c r="P171" i="8"/>
  <c r="X171" i="8"/>
  <c r="H48" i="8"/>
  <c r="P48" i="8"/>
  <c r="X48" i="8"/>
  <c r="H49" i="8"/>
  <c r="P49" i="8"/>
  <c r="X49" i="8"/>
  <c r="H50" i="8"/>
  <c r="P50" i="8"/>
  <c r="X50" i="8"/>
  <c r="H51" i="8"/>
  <c r="P51" i="8"/>
  <c r="X51" i="8"/>
  <c r="H28" i="8"/>
  <c r="P28" i="8"/>
  <c r="X28" i="8"/>
  <c r="H29" i="8"/>
  <c r="P29" i="8"/>
  <c r="X29" i="8"/>
  <c r="H30" i="8"/>
  <c r="P30" i="8"/>
  <c r="X30" i="8"/>
  <c r="H31" i="8"/>
  <c r="P31" i="8"/>
  <c r="S105" i="8"/>
  <c r="L121" i="8"/>
  <c r="C135" i="8"/>
  <c r="S144" i="8"/>
  <c r="K147" i="8"/>
  <c r="C150" i="8"/>
  <c r="S158" i="8"/>
  <c r="K161" i="8"/>
  <c r="C164" i="8"/>
  <c r="S166" i="8"/>
  <c r="S168" i="8"/>
  <c r="H169" i="8"/>
  <c r="Q169" i="8"/>
  <c r="Y169" i="8"/>
  <c r="I170" i="8"/>
  <c r="Q170" i="8"/>
  <c r="Y170" i="8"/>
  <c r="I171" i="8"/>
  <c r="Q171" i="8"/>
  <c r="Y171" i="8"/>
  <c r="I48" i="8"/>
  <c r="Q48" i="8"/>
  <c r="Y48" i="8"/>
  <c r="I49" i="8"/>
  <c r="Q49" i="8"/>
  <c r="Y49" i="8"/>
  <c r="I50" i="8"/>
  <c r="Q50" i="8"/>
  <c r="Y50" i="8"/>
  <c r="I51" i="8"/>
  <c r="Q51" i="8"/>
  <c r="Y51" i="8"/>
  <c r="I28" i="8"/>
  <c r="Q28" i="8"/>
  <c r="Y28" i="8"/>
  <c r="I29" i="8"/>
  <c r="Q29" i="8"/>
  <c r="Y29" i="8"/>
  <c r="I30" i="8"/>
  <c r="Q30" i="8"/>
  <c r="Y30" i="8"/>
  <c r="I31" i="8"/>
  <c r="Q31" i="8"/>
  <c r="Y31" i="8"/>
  <c r="I32" i="8"/>
  <c r="Q32" i="8"/>
  <c r="Y32" i="8"/>
  <c r="I33" i="8"/>
  <c r="Q33" i="8"/>
  <c r="Y33" i="8"/>
  <c r="I34" i="8"/>
  <c r="Q34" i="8"/>
  <c r="Y34" i="8"/>
  <c r="I35" i="8"/>
  <c r="Q35" i="8"/>
  <c r="Y35" i="8"/>
  <c r="I36" i="8"/>
  <c r="Q36" i="8"/>
  <c r="Y36" i="8"/>
  <c r="I37" i="8"/>
  <c r="Q37" i="8"/>
  <c r="Y37" i="8"/>
  <c r="I38" i="8"/>
  <c r="Q38" i="8"/>
  <c r="Y38" i="8"/>
  <c r="I39" i="8"/>
  <c r="Q39" i="8"/>
  <c r="Y39" i="8"/>
  <c r="I40" i="8"/>
  <c r="Q40" i="8"/>
  <c r="Y40" i="8"/>
  <c r="I7" i="8"/>
  <c r="Q7" i="8"/>
  <c r="Y7" i="8"/>
  <c r="I8" i="8"/>
  <c r="Q8" i="8"/>
  <c r="Y8" i="8"/>
  <c r="I9" i="8"/>
  <c r="Q9" i="8"/>
  <c r="Y9" i="8"/>
  <c r="I10" i="8"/>
  <c r="Q10" i="8"/>
  <c r="Y10" i="8"/>
  <c r="I11" i="8"/>
  <c r="Q11" i="8"/>
  <c r="C107" i="8"/>
  <c r="T122" i="8"/>
  <c r="K135" i="8"/>
  <c r="C145" i="8"/>
  <c r="S147" i="8"/>
  <c r="K150" i="8"/>
  <c r="C159" i="8"/>
  <c r="S161" i="8"/>
  <c r="K164" i="8"/>
  <c r="C167" i="8"/>
  <c r="T168" i="8"/>
  <c r="I169" i="8"/>
  <c r="R169" i="8"/>
  <c r="B170" i="8"/>
  <c r="J170" i="8"/>
  <c r="R170" i="8"/>
  <c r="B171" i="8"/>
  <c r="J171" i="8"/>
  <c r="R171" i="8"/>
  <c r="B48" i="8"/>
  <c r="J48" i="8"/>
  <c r="R48" i="8"/>
  <c r="B49" i="8"/>
  <c r="J49" i="8"/>
  <c r="R49" i="8"/>
  <c r="B50" i="8"/>
  <c r="J50" i="8"/>
  <c r="R50" i="8"/>
  <c r="B51" i="8"/>
  <c r="J51" i="8"/>
  <c r="R51" i="8"/>
  <c r="B28" i="8"/>
  <c r="J28" i="8"/>
  <c r="R28" i="8"/>
  <c r="B29" i="8"/>
  <c r="J29" i="8"/>
  <c r="R29" i="8"/>
  <c r="B30" i="8"/>
  <c r="J30" i="8"/>
  <c r="R30" i="8"/>
  <c r="B31" i="8"/>
  <c r="J31" i="8"/>
  <c r="R31" i="8"/>
  <c r="B32" i="8"/>
  <c r="J32" i="8"/>
  <c r="R32" i="8"/>
  <c r="B33" i="8"/>
  <c r="J33" i="8"/>
  <c r="R33" i="8"/>
  <c r="B34" i="8"/>
  <c r="J34" i="8"/>
  <c r="R34" i="8"/>
  <c r="B35" i="8"/>
  <c r="J35" i="8"/>
  <c r="R35" i="8"/>
  <c r="B36" i="8"/>
  <c r="J36" i="8"/>
  <c r="R36" i="8"/>
  <c r="B37" i="8"/>
  <c r="J37" i="8"/>
  <c r="R37" i="8"/>
  <c r="B38" i="8"/>
  <c r="J38" i="8"/>
  <c r="R38" i="8"/>
  <c r="B39" i="8"/>
  <c r="J39" i="8"/>
  <c r="R39" i="8"/>
  <c r="B40" i="8"/>
  <c r="J40" i="8"/>
  <c r="R40" i="8"/>
  <c r="B7" i="8"/>
  <c r="J7" i="8"/>
  <c r="R7" i="8"/>
  <c r="B8" i="8"/>
  <c r="J8" i="8"/>
  <c r="R8" i="8"/>
  <c r="B9" i="8"/>
  <c r="J9" i="8"/>
  <c r="R9" i="8"/>
  <c r="B10" i="8"/>
  <c r="J10" i="8"/>
  <c r="R10" i="8"/>
  <c r="B11" i="8"/>
  <c r="J11" i="8"/>
  <c r="R11" i="8"/>
  <c r="K108" i="8"/>
  <c r="D131" i="8"/>
  <c r="S135" i="8"/>
  <c r="K145" i="8"/>
  <c r="C148" i="8"/>
  <c r="S150" i="8"/>
  <c r="K159" i="8"/>
  <c r="C162" i="8"/>
  <c r="S164" i="8"/>
  <c r="K167" i="8"/>
  <c r="U168" i="8"/>
  <c r="K169" i="8"/>
  <c r="S169" i="8"/>
  <c r="C170" i="8"/>
  <c r="K170" i="8"/>
  <c r="S170" i="8"/>
  <c r="C171" i="8"/>
  <c r="K171" i="8"/>
  <c r="S171" i="8"/>
  <c r="C48" i="8"/>
  <c r="K48" i="8"/>
  <c r="S48" i="8"/>
  <c r="C49" i="8"/>
  <c r="K49" i="8"/>
  <c r="T114" i="8"/>
  <c r="L132" i="8"/>
  <c r="C136" i="8"/>
  <c r="S145" i="8"/>
  <c r="K148" i="8"/>
  <c r="C157" i="8"/>
  <c r="S159" i="8"/>
  <c r="K162" i="8"/>
  <c r="C165" i="8"/>
  <c r="S167" i="8"/>
  <c r="X168" i="8"/>
  <c r="L169" i="8"/>
  <c r="T169" i="8"/>
  <c r="D170" i="8"/>
  <c r="L170" i="8"/>
  <c r="T170" i="8"/>
  <c r="D171" i="8"/>
  <c r="L171" i="8"/>
  <c r="T171" i="8"/>
  <c r="D48" i="8"/>
  <c r="L48" i="8"/>
  <c r="T48" i="8"/>
  <c r="D49" i="8"/>
  <c r="L49" i="8"/>
  <c r="T49" i="8"/>
  <c r="D50" i="8"/>
  <c r="L50" i="8"/>
  <c r="T50" i="8"/>
  <c r="D51" i="8"/>
  <c r="L51" i="8"/>
  <c r="T51" i="8"/>
  <c r="D28" i="8"/>
  <c r="L28" i="8"/>
  <c r="T28" i="8"/>
  <c r="D29" i="8"/>
  <c r="L29" i="8"/>
  <c r="T29" i="8"/>
  <c r="D30" i="8"/>
  <c r="L30" i="8"/>
  <c r="T30" i="8"/>
  <c r="D31" i="8"/>
  <c r="L31" i="8"/>
  <c r="T31" i="8"/>
  <c r="D32" i="8"/>
  <c r="C77" i="8"/>
  <c r="D116" i="8"/>
  <c r="P133" i="8"/>
  <c r="K136" i="8"/>
  <c r="C146" i="8"/>
  <c r="S148" i="8"/>
  <c r="K157" i="8"/>
  <c r="C160" i="8"/>
  <c r="S162" i="8"/>
  <c r="K165" i="8"/>
  <c r="C168" i="8"/>
  <c r="Y168" i="8"/>
  <c r="M169" i="8"/>
  <c r="U169" i="8"/>
  <c r="E170" i="8"/>
  <c r="M170" i="8"/>
  <c r="U170" i="8"/>
  <c r="E171" i="8"/>
  <c r="M171" i="8"/>
  <c r="U171" i="8"/>
  <c r="E48" i="8"/>
  <c r="M48" i="8"/>
  <c r="U48" i="8"/>
  <c r="E49" i="8"/>
  <c r="M49" i="8"/>
  <c r="U49" i="8"/>
  <c r="E50" i="8"/>
  <c r="M50" i="8"/>
  <c r="U50" i="8"/>
  <c r="E51" i="8"/>
  <c r="M51" i="8"/>
  <c r="U51" i="8"/>
  <c r="E28" i="8"/>
  <c r="M28" i="8"/>
  <c r="U28" i="8"/>
  <c r="E29" i="8"/>
  <c r="M29" i="8"/>
  <c r="U29" i="8"/>
  <c r="E30" i="8"/>
  <c r="M30" i="8"/>
  <c r="U30" i="8"/>
  <c r="E31" i="8"/>
  <c r="M31" i="8"/>
  <c r="U31" i="8"/>
  <c r="E32" i="8"/>
  <c r="M32" i="8"/>
  <c r="U32" i="8"/>
  <c r="E33" i="8"/>
  <c r="M33" i="8"/>
  <c r="U33" i="8"/>
  <c r="E34" i="8"/>
  <c r="M34" i="8"/>
  <c r="U34" i="8"/>
  <c r="E35" i="8"/>
  <c r="M35" i="8"/>
  <c r="U35" i="8"/>
  <c r="E36" i="8"/>
  <c r="M36" i="8"/>
  <c r="U36" i="8"/>
  <c r="E37" i="8"/>
  <c r="M37" i="8"/>
  <c r="U37" i="8"/>
  <c r="E38" i="8"/>
  <c r="M38" i="8"/>
  <c r="U38" i="8"/>
  <c r="E39" i="8"/>
  <c r="M39" i="8"/>
  <c r="U39" i="8"/>
  <c r="E40" i="8"/>
  <c r="M40" i="8"/>
  <c r="U40" i="8"/>
  <c r="E7" i="8"/>
  <c r="M7" i="8"/>
  <c r="U7" i="8"/>
  <c r="E8" i="8"/>
  <c r="M8" i="8"/>
  <c r="U8" i="8"/>
  <c r="E9" i="8"/>
  <c r="M9" i="8"/>
  <c r="U9" i="8"/>
  <c r="E10" i="8"/>
  <c r="M10" i="8"/>
  <c r="U10" i="8"/>
  <c r="E11" i="8"/>
  <c r="M11" i="8"/>
  <c r="S136" i="8"/>
  <c r="C169" i="8"/>
  <c r="V171" i="8"/>
  <c r="W49" i="8"/>
  <c r="V50" i="8"/>
  <c r="S51" i="8"/>
  <c r="O28" i="8"/>
  <c r="N29" i="8"/>
  <c r="K30" i="8"/>
  <c r="G31" i="8"/>
  <c r="C32" i="8"/>
  <c r="P32" i="8"/>
  <c r="F33" i="8"/>
  <c r="S33" i="8"/>
  <c r="G34" i="8"/>
  <c r="T34" i="8"/>
  <c r="H35" i="8"/>
  <c r="V35" i="8"/>
  <c r="K36" i="8"/>
  <c r="W36" i="8"/>
  <c r="L37" i="8"/>
  <c r="X37" i="8"/>
  <c r="N38" i="8"/>
  <c r="C39" i="8"/>
  <c r="O39" i="8"/>
  <c r="D40" i="8"/>
  <c r="P40" i="8"/>
  <c r="F7" i="8"/>
  <c r="S7" i="8"/>
  <c r="G8" i="8"/>
  <c r="T8" i="8"/>
  <c r="H9" i="8"/>
  <c r="V9" i="8"/>
  <c r="K10" i="8"/>
  <c r="W10" i="8"/>
  <c r="L11" i="8"/>
  <c r="W11" i="8"/>
  <c r="G12" i="8"/>
  <c r="O12" i="8"/>
  <c r="W12" i="8"/>
  <c r="G13" i="8"/>
  <c r="O13" i="8"/>
  <c r="W13" i="8"/>
  <c r="G14" i="8"/>
  <c r="O14" i="8"/>
  <c r="W14" i="8"/>
  <c r="G15" i="8"/>
  <c r="O15" i="8"/>
  <c r="W15" i="8"/>
  <c r="G16" i="8"/>
  <c r="O16" i="8"/>
  <c r="W16" i="8"/>
  <c r="G17" i="8"/>
  <c r="O17" i="8"/>
  <c r="W17" i="8"/>
  <c r="G18" i="8"/>
  <c r="O18" i="8"/>
  <c r="W18" i="8"/>
  <c r="G19" i="8"/>
  <c r="O19" i="8"/>
  <c r="W19" i="8"/>
  <c r="G20" i="8"/>
  <c r="O20" i="8"/>
  <c r="W20" i="8"/>
  <c r="C134" i="8"/>
  <c r="X31" i="8"/>
  <c r="H36" i="8"/>
  <c r="C40" i="8"/>
  <c r="S8" i="8"/>
  <c r="F12" i="8"/>
  <c r="N14" i="8"/>
  <c r="N16" i="8"/>
  <c r="F19" i="8"/>
  <c r="K146" i="8"/>
  <c r="N169" i="8"/>
  <c r="F48" i="8"/>
  <c r="C50" i="8"/>
  <c r="W50" i="8"/>
  <c r="V51" i="8"/>
  <c r="S28" i="8"/>
  <c r="O29" i="8"/>
  <c r="N30" i="8"/>
  <c r="K31" i="8"/>
  <c r="F32" i="8"/>
  <c r="S32" i="8"/>
  <c r="G33" i="8"/>
  <c r="T33" i="8"/>
  <c r="H34" i="8"/>
  <c r="V34" i="8"/>
  <c r="K35" i="8"/>
  <c r="W35" i="8"/>
  <c r="L36" i="8"/>
  <c r="X36" i="8"/>
  <c r="N37" i="8"/>
  <c r="C38" i="8"/>
  <c r="O38" i="8"/>
  <c r="D39" i="8"/>
  <c r="P39" i="8"/>
  <c r="F40" i="8"/>
  <c r="S40" i="8"/>
  <c r="G7" i="8"/>
  <c r="T7" i="8"/>
  <c r="H8" i="8"/>
  <c r="V8" i="8"/>
  <c r="K9" i="8"/>
  <c r="W9" i="8"/>
  <c r="L10" i="8"/>
  <c r="X10" i="8"/>
  <c r="N11" i="8"/>
  <c r="X11" i="8"/>
  <c r="H12" i="8"/>
  <c r="P12" i="8"/>
  <c r="X12" i="8"/>
  <c r="H13" i="8"/>
  <c r="P13" i="8"/>
  <c r="X13" i="8"/>
  <c r="H14" i="8"/>
  <c r="P14" i="8"/>
  <c r="X14" i="8"/>
  <c r="H15" i="8"/>
  <c r="P15" i="8"/>
  <c r="X15" i="8"/>
  <c r="H16" i="8"/>
  <c r="P16" i="8"/>
  <c r="X16" i="8"/>
  <c r="H17" i="8"/>
  <c r="P17" i="8"/>
  <c r="X17" i="8"/>
  <c r="H18" i="8"/>
  <c r="P18" i="8"/>
  <c r="X18" i="8"/>
  <c r="H19" i="8"/>
  <c r="P19" i="8"/>
  <c r="X19" i="8"/>
  <c r="H20" i="8"/>
  <c r="P20" i="8"/>
  <c r="X20" i="8"/>
  <c r="D168" i="8"/>
  <c r="V49" i="8"/>
  <c r="F31" i="8"/>
  <c r="G35" i="8"/>
  <c r="X38" i="8"/>
  <c r="T9" i="8"/>
  <c r="V12" i="8"/>
  <c r="V15" i="8"/>
  <c r="N18" i="8"/>
  <c r="V20" i="8"/>
  <c r="C149" i="8"/>
  <c r="V169" i="8"/>
  <c r="N48" i="8"/>
  <c r="F50" i="8"/>
  <c r="C51" i="8"/>
  <c r="W51" i="8"/>
  <c r="V28" i="8"/>
  <c r="S29" i="8"/>
  <c r="O30" i="8"/>
  <c r="N31" i="8"/>
  <c r="G32" i="8"/>
  <c r="T32" i="8"/>
  <c r="H33" i="8"/>
  <c r="V33" i="8"/>
  <c r="K34" i="8"/>
  <c r="W34" i="8"/>
  <c r="L35" i="8"/>
  <c r="X35" i="8"/>
  <c r="N36" i="8"/>
  <c r="C37" i="8"/>
  <c r="O37" i="8"/>
  <c r="D38" i="8"/>
  <c r="P38" i="8"/>
  <c r="F39" i="8"/>
  <c r="S39" i="8"/>
  <c r="G40" i="8"/>
  <c r="T40" i="8"/>
  <c r="H7" i="8"/>
  <c r="V7" i="8"/>
  <c r="K8" i="8"/>
  <c r="W8" i="8"/>
  <c r="L9" i="8"/>
  <c r="X9" i="8"/>
  <c r="N10" i="8"/>
  <c r="C11" i="8"/>
  <c r="O11" i="8"/>
  <c r="Y11" i="8"/>
  <c r="I12" i="8"/>
  <c r="Q12" i="8"/>
  <c r="Y12" i="8"/>
  <c r="I13" i="8"/>
  <c r="Q13" i="8"/>
  <c r="Y13" i="8"/>
  <c r="I14" i="8"/>
  <c r="Q14" i="8"/>
  <c r="Y14" i="8"/>
  <c r="I15" i="8"/>
  <c r="Q15" i="8"/>
  <c r="Y15" i="8"/>
  <c r="I16" i="8"/>
  <c r="Q16" i="8"/>
  <c r="Y16" i="8"/>
  <c r="I17" i="8"/>
  <c r="Q17" i="8"/>
  <c r="Y17" i="8"/>
  <c r="I18" i="8"/>
  <c r="Q18" i="8"/>
  <c r="Y18" i="8"/>
  <c r="I19" i="8"/>
  <c r="Q19" i="8"/>
  <c r="Y19" i="8"/>
  <c r="I20" i="8"/>
  <c r="Q20" i="8"/>
  <c r="Y20" i="8"/>
  <c r="S50" i="8"/>
  <c r="F34" i="8"/>
  <c r="K37" i="8"/>
  <c r="D7" i="8"/>
  <c r="K11" i="8"/>
  <c r="V13" i="8"/>
  <c r="N15" i="8"/>
  <c r="V17" i="8"/>
  <c r="F20" i="8"/>
  <c r="S157" i="8"/>
  <c r="F170" i="8"/>
  <c r="V48" i="8"/>
  <c r="G50" i="8"/>
  <c r="F51" i="8"/>
  <c r="C28" i="8"/>
  <c r="W28" i="8"/>
  <c r="V29" i="8"/>
  <c r="S30" i="8"/>
  <c r="O31" i="8"/>
  <c r="H32" i="8"/>
  <c r="V32" i="8"/>
  <c r="K33" i="8"/>
  <c r="W33" i="8"/>
  <c r="L34" i="8"/>
  <c r="X34" i="8"/>
  <c r="N35" i="8"/>
  <c r="C36" i="8"/>
  <c r="O36" i="8"/>
  <c r="D37" i="8"/>
  <c r="P37" i="8"/>
  <c r="F38" i="8"/>
  <c r="S38" i="8"/>
  <c r="G39" i="8"/>
  <c r="T39" i="8"/>
  <c r="H40" i="8"/>
  <c r="V40" i="8"/>
  <c r="K7" i="8"/>
  <c r="W7" i="8"/>
  <c r="L8" i="8"/>
  <c r="X8" i="8"/>
  <c r="N9" i="8"/>
  <c r="C10" i="8"/>
  <c r="O10" i="8"/>
  <c r="D11" i="8"/>
  <c r="P11" i="8"/>
  <c r="B12" i="8"/>
  <c r="J12" i="8"/>
  <c r="R12" i="8"/>
  <c r="B13" i="8"/>
  <c r="J13" i="8"/>
  <c r="R13" i="8"/>
  <c r="B14" i="8"/>
  <c r="J14" i="8"/>
  <c r="R14" i="8"/>
  <c r="B15" i="8"/>
  <c r="J15" i="8"/>
  <c r="R15" i="8"/>
  <c r="B16" i="8"/>
  <c r="J16" i="8"/>
  <c r="R16" i="8"/>
  <c r="B17" i="8"/>
  <c r="J17" i="8"/>
  <c r="R17" i="8"/>
  <c r="B18" i="8"/>
  <c r="J18" i="8"/>
  <c r="R18" i="8"/>
  <c r="B19" i="8"/>
  <c r="J19" i="8"/>
  <c r="R19" i="8"/>
  <c r="B20" i="8"/>
  <c r="J20" i="8"/>
  <c r="R20" i="8"/>
  <c r="G30" i="8"/>
  <c r="S34" i="8"/>
  <c r="L38" i="8"/>
  <c r="F8" i="8"/>
  <c r="V11" i="8"/>
  <c r="F14" i="8"/>
  <c r="V16" i="8"/>
  <c r="V18" i="8"/>
  <c r="K160" i="8"/>
  <c r="N170" i="8"/>
  <c r="F49" i="8"/>
  <c r="K50" i="8"/>
  <c r="G51" i="8"/>
  <c r="F28" i="8"/>
  <c r="C29" i="8"/>
  <c r="W29" i="8"/>
  <c r="V30" i="8"/>
  <c r="S31" i="8"/>
  <c r="K32" i="8"/>
  <c r="W32" i="8"/>
  <c r="L33" i="8"/>
  <c r="X33" i="8"/>
  <c r="N34" i="8"/>
  <c r="C35" i="8"/>
  <c r="O35" i="8"/>
  <c r="D36" i="8"/>
  <c r="P36" i="8"/>
  <c r="F37" i="8"/>
  <c r="S37" i="8"/>
  <c r="G38" i="8"/>
  <c r="T38" i="8"/>
  <c r="H39" i="8"/>
  <c r="V39" i="8"/>
  <c r="K40" i="8"/>
  <c r="W40" i="8"/>
  <c r="L7" i="8"/>
  <c r="X7" i="8"/>
  <c r="N8" i="8"/>
  <c r="C9" i="8"/>
  <c r="O9" i="8"/>
  <c r="D10" i="8"/>
  <c r="P10" i="8"/>
  <c r="F11" i="8"/>
  <c r="S11" i="8"/>
  <c r="C12" i="8"/>
  <c r="K12" i="8"/>
  <c r="S12" i="8"/>
  <c r="C13" i="8"/>
  <c r="K13" i="8"/>
  <c r="S13" i="8"/>
  <c r="C14" i="8"/>
  <c r="K14" i="8"/>
  <c r="S14" i="8"/>
  <c r="C15" i="8"/>
  <c r="K15" i="8"/>
  <c r="S15" i="8"/>
  <c r="C16" i="8"/>
  <c r="K16" i="8"/>
  <c r="S16" i="8"/>
  <c r="C17" i="8"/>
  <c r="K17" i="8"/>
  <c r="S17" i="8"/>
  <c r="C18" i="8"/>
  <c r="K18" i="8"/>
  <c r="S18" i="8"/>
  <c r="C19" i="8"/>
  <c r="K19" i="8"/>
  <c r="S19" i="8"/>
  <c r="C20" i="8"/>
  <c r="K20" i="8"/>
  <c r="S20" i="8"/>
  <c r="N28" i="8"/>
  <c r="D33" i="8"/>
  <c r="V36" i="8"/>
  <c r="O40" i="8"/>
  <c r="V10" i="8"/>
  <c r="N13" i="8"/>
  <c r="F15" i="8"/>
  <c r="N17" i="8"/>
  <c r="N19" i="8"/>
  <c r="S89" i="8"/>
  <c r="C163" i="8"/>
  <c r="V170" i="8"/>
  <c r="N49" i="8"/>
  <c r="N50" i="8"/>
  <c r="K51" i="8"/>
  <c r="G28" i="8"/>
  <c r="F29" i="8"/>
  <c r="C30" i="8"/>
  <c r="W30" i="8"/>
  <c r="V31" i="8"/>
  <c r="L32" i="8"/>
  <c r="X32" i="8"/>
  <c r="N33" i="8"/>
  <c r="C34" i="8"/>
  <c r="O34" i="8"/>
  <c r="D35" i="8"/>
  <c r="P35" i="8"/>
  <c r="F36" i="8"/>
  <c r="S36" i="8"/>
  <c r="G37" i="8"/>
  <c r="T37" i="8"/>
  <c r="H38" i="8"/>
  <c r="V38" i="8"/>
  <c r="K39" i="8"/>
  <c r="W39" i="8"/>
  <c r="L40" i="8"/>
  <c r="X40" i="8"/>
  <c r="N7" i="8"/>
  <c r="C8" i="8"/>
  <c r="O8" i="8"/>
  <c r="D9" i="8"/>
  <c r="P9" i="8"/>
  <c r="F10" i="8"/>
  <c r="S10" i="8"/>
  <c r="G11" i="8"/>
  <c r="T11" i="8"/>
  <c r="D12" i="8"/>
  <c r="L12" i="8"/>
  <c r="T12" i="8"/>
  <c r="D13" i="8"/>
  <c r="L13" i="8"/>
  <c r="T13" i="8"/>
  <c r="D14" i="8"/>
  <c r="L14" i="8"/>
  <c r="T14" i="8"/>
  <c r="D15" i="8"/>
  <c r="L15" i="8"/>
  <c r="T15" i="8"/>
  <c r="D16" i="8"/>
  <c r="L16" i="8"/>
  <c r="T16" i="8"/>
  <c r="D17" i="8"/>
  <c r="L17" i="8"/>
  <c r="T17" i="8"/>
  <c r="D18" i="8"/>
  <c r="L18" i="8"/>
  <c r="T18" i="8"/>
  <c r="D19" i="8"/>
  <c r="L19" i="8"/>
  <c r="T19" i="8"/>
  <c r="D20" i="8"/>
  <c r="L20" i="8"/>
  <c r="T20" i="8"/>
  <c r="O51" i="8"/>
  <c r="P33" i="8"/>
  <c r="W37" i="8"/>
  <c r="P7" i="8"/>
  <c r="H10" i="8"/>
  <c r="F13" i="8"/>
  <c r="V14" i="8"/>
  <c r="F17" i="8"/>
  <c r="V19" i="8"/>
  <c r="L117" i="8"/>
  <c r="S165" i="8"/>
  <c r="F171" i="8"/>
  <c r="S49" i="8"/>
  <c r="O50" i="8"/>
  <c r="N51" i="8"/>
  <c r="K28" i="8"/>
  <c r="G29" i="8"/>
  <c r="F30" i="8"/>
  <c r="C31" i="8"/>
  <c r="W31" i="8"/>
  <c r="N32" i="8"/>
  <c r="C33" i="8"/>
  <c r="O33" i="8"/>
  <c r="D34" i="8"/>
  <c r="P34" i="8"/>
  <c r="F35" i="8"/>
  <c r="S35" i="8"/>
  <c r="G36" i="8"/>
  <c r="T36" i="8"/>
  <c r="H37" i="8"/>
  <c r="V37" i="8"/>
  <c r="K38" i="8"/>
  <c r="W38" i="8"/>
  <c r="L39" i="8"/>
  <c r="X39" i="8"/>
  <c r="N40" i="8"/>
  <c r="C7" i="8"/>
  <c r="O7" i="8"/>
  <c r="D8" i="8"/>
  <c r="P8" i="8"/>
  <c r="F9" i="8"/>
  <c r="S9" i="8"/>
  <c r="G10" i="8"/>
  <c r="T10" i="8"/>
  <c r="H11" i="8"/>
  <c r="U11" i="8"/>
  <c r="E12" i="8"/>
  <c r="M12" i="8"/>
  <c r="U12" i="8"/>
  <c r="E13" i="8"/>
  <c r="M13" i="8"/>
  <c r="U13" i="8"/>
  <c r="E14" i="8"/>
  <c r="M14" i="8"/>
  <c r="U14" i="8"/>
  <c r="E15" i="8"/>
  <c r="M15" i="8"/>
  <c r="U15" i="8"/>
  <c r="E16" i="8"/>
  <c r="M16" i="8"/>
  <c r="U16" i="8"/>
  <c r="E17" i="8"/>
  <c r="M17" i="8"/>
  <c r="U17" i="8"/>
  <c r="E18" i="8"/>
  <c r="M18" i="8"/>
  <c r="U18" i="8"/>
  <c r="E19" i="8"/>
  <c r="M19" i="8"/>
  <c r="U19" i="8"/>
  <c r="E20" i="8"/>
  <c r="M20" i="8"/>
  <c r="U20" i="8"/>
  <c r="N171" i="8"/>
  <c r="K29" i="8"/>
  <c r="O32" i="8"/>
  <c r="T35" i="8"/>
  <c r="N39" i="8"/>
  <c r="G9" i="8"/>
  <c r="N12" i="8"/>
  <c r="F16" i="8"/>
  <c r="F18" i="8"/>
  <c r="N20" i="8"/>
  <c r="B114" i="8"/>
  <c r="I135" i="2"/>
  <c r="I136" i="2"/>
  <c r="I137" i="2"/>
  <c r="I138" i="2"/>
  <c r="I139" i="2"/>
  <c r="I140" i="2"/>
  <c r="I141" i="2"/>
  <c r="I142" i="2"/>
  <c r="I143" i="2"/>
  <c r="I144" i="2"/>
  <c r="I145" i="2"/>
  <c r="I146" i="2"/>
  <c r="I147" i="2"/>
  <c r="I148" i="2"/>
  <c r="I149" i="2"/>
  <c r="I150" i="2"/>
  <c r="I151" i="2"/>
  <c r="I152" i="2"/>
  <c r="I153" i="2"/>
  <c r="I154" i="2"/>
  <c r="I155" i="2"/>
  <c r="I156" i="2"/>
  <c r="I157" i="2"/>
  <c r="I158" i="2"/>
  <c r="I159" i="2"/>
  <c r="I160" i="2"/>
  <c r="I161" i="2"/>
  <c r="I162" i="2"/>
  <c r="I163" i="2"/>
  <c r="I164" i="2"/>
  <c r="I165" i="2"/>
  <c r="I166" i="2"/>
  <c r="I167" i="2"/>
  <c r="I168" i="2"/>
  <c r="I169" i="2"/>
  <c r="I170" i="2"/>
  <c r="I171" i="2"/>
  <c r="I172" i="2"/>
  <c r="I173" i="2"/>
  <c r="I174" i="2"/>
  <c r="I175" i="2"/>
  <c r="I176" i="2"/>
  <c r="I177" i="2"/>
  <c r="I178" i="2"/>
  <c r="I179" i="2"/>
  <c r="I180" i="2"/>
  <c r="I181" i="2"/>
  <c r="I182" i="2"/>
  <c r="I183" i="2"/>
  <c r="I184" i="2"/>
  <c r="I185" i="2"/>
  <c r="I186" i="2"/>
  <c r="I187" i="2"/>
  <c r="I188" i="2"/>
  <c r="I189" i="2"/>
  <c r="I190" i="2"/>
  <c r="I191" i="2"/>
  <c r="I192" i="2"/>
  <c r="I193" i="2"/>
  <c r="I194" i="2"/>
  <c r="I195" i="2"/>
  <c r="I196" i="2"/>
  <c r="I197" i="2"/>
  <c r="I198" i="2"/>
  <c r="I199" i="2"/>
  <c r="I200" i="2"/>
  <c r="I201" i="2"/>
  <c r="I202" i="2"/>
  <c r="I203" i="2"/>
  <c r="I204" i="2"/>
  <c r="I205" i="2"/>
  <c r="I206" i="2"/>
  <c r="I207" i="2"/>
  <c r="I208" i="2"/>
  <c r="I209" i="2"/>
  <c r="I210" i="2"/>
  <c r="I211" i="2"/>
  <c r="I212" i="2"/>
  <c r="I213" i="2"/>
  <c r="I214" i="2"/>
  <c r="I215" i="2"/>
  <c r="J135" i="2"/>
  <c r="J136" i="2"/>
  <c r="J137" i="2"/>
  <c r="J138" i="2"/>
  <c r="J139" i="2"/>
  <c r="J140" i="2"/>
  <c r="J141" i="2"/>
  <c r="J142" i="2"/>
  <c r="J143" i="2"/>
  <c r="J144" i="2"/>
  <c r="J145" i="2"/>
  <c r="J146" i="2"/>
  <c r="J147" i="2"/>
  <c r="J148" i="2"/>
  <c r="J149" i="2"/>
  <c r="J150" i="2"/>
  <c r="J151" i="2"/>
  <c r="J152" i="2"/>
  <c r="J153" i="2"/>
  <c r="J154" i="2"/>
  <c r="J155" i="2"/>
  <c r="J156" i="2"/>
  <c r="J157" i="2"/>
  <c r="J158" i="2"/>
  <c r="J159" i="2"/>
  <c r="J160" i="2"/>
  <c r="J161" i="2"/>
  <c r="J162" i="2"/>
  <c r="J163" i="2"/>
  <c r="J164" i="2"/>
  <c r="J165" i="2"/>
  <c r="J166" i="2"/>
  <c r="J167" i="2"/>
  <c r="J168" i="2"/>
  <c r="J169" i="2"/>
  <c r="J170" i="2"/>
  <c r="J171" i="2"/>
  <c r="J172" i="2"/>
  <c r="J173" i="2"/>
  <c r="J174" i="2"/>
  <c r="J175" i="2"/>
  <c r="J176" i="2"/>
  <c r="J177" i="2"/>
  <c r="J178" i="2"/>
  <c r="J179" i="2"/>
  <c r="J180" i="2"/>
  <c r="J181" i="2"/>
  <c r="J182" i="2"/>
  <c r="J183" i="2"/>
  <c r="J184" i="2"/>
  <c r="J185" i="2"/>
  <c r="J186" i="2"/>
  <c r="J187" i="2"/>
  <c r="J188" i="2"/>
  <c r="J189" i="2"/>
  <c r="J190" i="2"/>
  <c r="J191" i="2"/>
  <c r="J192" i="2"/>
  <c r="J193" i="2"/>
  <c r="J194" i="2"/>
  <c r="J195" i="2"/>
  <c r="J196" i="2"/>
  <c r="J197" i="2"/>
  <c r="J198" i="2"/>
  <c r="J199" i="2"/>
  <c r="J200" i="2"/>
  <c r="J201" i="2"/>
  <c r="J202" i="2"/>
  <c r="J203" i="2"/>
  <c r="J204" i="2"/>
  <c r="J205" i="2"/>
  <c r="J206" i="2"/>
  <c r="J207" i="2"/>
  <c r="J208" i="2"/>
  <c r="J209" i="2"/>
  <c r="J210" i="2"/>
  <c r="J211" i="2"/>
  <c r="J212" i="2"/>
  <c r="J213" i="2"/>
  <c r="J214" i="2"/>
  <c r="J215" i="2"/>
  <c r="J216" i="2"/>
  <c r="J217" i="2"/>
  <c r="J218" i="2"/>
  <c r="J219" i="2"/>
  <c r="J220" i="2"/>
  <c r="J221" i="2"/>
  <c r="J222" i="2"/>
  <c r="J223" i="2"/>
  <c r="J224" i="2"/>
  <c r="J225" i="2"/>
  <c r="J226" i="2"/>
  <c r="J242" i="2"/>
  <c r="J243" i="2"/>
  <c r="J244" i="2"/>
  <c r="J245" i="2"/>
  <c r="J246" i="2"/>
  <c r="J247" i="2"/>
  <c r="J248" i="2"/>
  <c r="J249" i="2"/>
  <c r="J250" i="2"/>
  <c r="J251" i="2"/>
  <c r="J252" i="2"/>
  <c r="J253" i="2"/>
  <c r="J254" i="2"/>
  <c r="J255" i="2"/>
  <c r="J256" i="2"/>
  <c r="J257" i="2"/>
  <c r="J258" i="2"/>
  <c r="J259" i="2"/>
  <c r="J260" i="2"/>
  <c r="J261" i="2"/>
  <c r="J262" i="2"/>
  <c r="J263" i="2"/>
  <c r="J264" i="2"/>
  <c r="J265" i="2"/>
  <c r="J266" i="2"/>
  <c r="J267" i="2"/>
  <c r="J268" i="2"/>
  <c r="J269" i="2"/>
  <c r="J270" i="2"/>
  <c r="J271" i="2"/>
  <c r="J272" i="2"/>
  <c r="J273" i="2"/>
  <c r="J274" i="2"/>
  <c r="J275" i="2"/>
  <c r="J276" i="2"/>
  <c r="J277" i="2"/>
  <c r="J278" i="2"/>
  <c r="J279" i="2"/>
  <c r="J280" i="2"/>
  <c r="J281" i="2"/>
  <c r="J282" i="2"/>
  <c r="J283" i="2"/>
  <c r="J284" i="2"/>
  <c r="J285" i="2"/>
  <c r="J286" i="2"/>
  <c r="J287" i="2"/>
  <c r="J288" i="2"/>
  <c r="J289" i="2"/>
  <c r="J290" i="2"/>
  <c r="J291" i="2"/>
  <c r="J292" i="2"/>
  <c r="J293" i="2"/>
  <c r="J294" i="2"/>
  <c r="J295" i="2"/>
  <c r="J296" i="2"/>
  <c r="J297" i="2"/>
  <c r="J298" i="2"/>
  <c r="J299" i="2"/>
  <c r="J300" i="2"/>
  <c r="J301" i="2"/>
  <c r="J302" i="2"/>
  <c r="J303" i="2"/>
  <c r="J304" i="2"/>
  <c r="J305" i="2"/>
  <c r="J306" i="2"/>
  <c r="J307" i="2"/>
  <c r="J308" i="2"/>
  <c r="J309" i="2"/>
  <c r="J310" i="2"/>
  <c r="J311" i="2"/>
  <c r="J312" i="2"/>
  <c r="J313" i="2"/>
  <c r="J314" i="2"/>
  <c r="J315" i="2"/>
  <c r="J316" i="2"/>
  <c r="J317" i="2"/>
  <c r="J318" i="2"/>
  <c r="J319" i="2"/>
  <c r="J320" i="2"/>
  <c r="J321" i="2"/>
  <c r="J322" i="2"/>
  <c r="J323" i="2"/>
  <c r="J324" i="2"/>
  <c r="J325" i="2"/>
  <c r="J326" i="2"/>
  <c r="J327" i="2"/>
  <c r="J328" i="2"/>
  <c r="J329" i="2"/>
  <c r="J330" i="2"/>
  <c r="J331" i="2"/>
  <c r="J332" i="2"/>
  <c r="J333" i="2"/>
  <c r="J334" i="2"/>
  <c r="J335" i="2"/>
  <c r="J336" i="2"/>
  <c r="J337" i="2"/>
  <c r="J338" i="2"/>
  <c r="J339" i="2"/>
  <c r="J340" i="2"/>
  <c r="J341" i="2"/>
  <c r="J342" i="2"/>
  <c r="J343" i="2"/>
  <c r="J344" i="2"/>
  <c r="J345" i="2"/>
  <c r="J346" i="2"/>
  <c r="J347" i="2"/>
  <c r="J348" i="2"/>
  <c r="J349" i="2"/>
  <c r="J350" i="2"/>
  <c r="J351" i="2"/>
  <c r="J352" i="2"/>
  <c r="J353" i="2"/>
  <c r="J354" i="2"/>
  <c r="J355" i="2"/>
  <c r="J356" i="2"/>
  <c r="J357" i="2"/>
  <c r="J358" i="2"/>
  <c r="J359" i="2"/>
  <c r="J360" i="2"/>
  <c r="J361" i="2"/>
  <c r="J362" i="2"/>
  <c r="J363" i="2"/>
  <c r="J364" i="2"/>
  <c r="I72" i="2"/>
  <c r="J72" i="2"/>
  <c r="I73" i="2"/>
  <c r="J73" i="2"/>
  <c r="I74" i="2"/>
  <c r="J74" i="2"/>
  <c r="I75" i="2"/>
  <c r="J75" i="2"/>
  <c r="I76" i="2"/>
  <c r="J76" i="2"/>
  <c r="I77" i="2"/>
  <c r="J77" i="2"/>
  <c r="I78" i="2"/>
  <c r="J78" i="2"/>
  <c r="I79" i="2"/>
  <c r="J79" i="2"/>
  <c r="I80" i="2"/>
  <c r="J80" i="2"/>
  <c r="I81" i="2"/>
  <c r="J81" i="2"/>
  <c r="I82" i="2"/>
  <c r="J82" i="2"/>
  <c r="I83" i="2"/>
  <c r="J83" i="2"/>
  <c r="I84" i="2"/>
  <c r="J84" i="2"/>
  <c r="I85" i="2"/>
  <c r="J85" i="2"/>
  <c r="I86" i="2"/>
  <c r="J86" i="2"/>
  <c r="I87" i="2"/>
  <c r="J87" i="2"/>
  <c r="I88" i="2"/>
  <c r="J88" i="2"/>
  <c r="I89" i="2"/>
  <c r="J89" i="2"/>
  <c r="I92" i="2"/>
  <c r="J92" i="2"/>
  <c r="I95" i="2"/>
  <c r="J95" i="2"/>
  <c r="I96" i="2"/>
  <c r="J96" i="2"/>
  <c r="I97" i="2"/>
  <c r="J97" i="2"/>
  <c r="I98" i="2"/>
  <c r="J98" i="2"/>
  <c r="I99" i="2"/>
  <c r="J99" i="2"/>
  <c r="I100" i="2"/>
  <c r="J100" i="2"/>
  <c r="I101" i="2"/>
  <c r="J101" i="2"/>
  <c r="I102" i="2"/>
  <c r="J102" i="2"/>
  <c r="I103" i="2"/>
  <c r="J103" i="2"/>
  <c r="I104" i="2"/>
  <c r="J104" i="2"/>
  <c r="I105" i="2"/>
  <c r="J105" i="2"/>
  <c r="I106" i="2"/>
  <c r="J106" i="2"/>
  <c r="I107" i="2"/>
  <c r="J107" i="2"/>
  <c r="I108" i="2"/>
  <c r="J108" i="2"/>
  <c r="I109" i="2"/>
  <c r="J109" i="2"/>
  <c r="I110" i="2"/>
  <c r="J110" i="2"/>
  <c r="I111" i="2"/>
  <c r="J111" i="2"/>
  <c r="I112" i="2"/>
  <c r="J112" i="2"/>
  <c r="I113" i="2"/>
  <c r="J113" i="2"/>
  <c r="I114" i="2"/>
  <c r="J114" i="2"/>
  <c r="I115" i="2"/>
  <c r="J115" i="2"/>
  <c r="I116" i="2"/>
  <c r="J116" i="2"/>
  <c r="I117" i="2"/>
  <c r="J117" i="2"/>
  <c r="I118" i="2"/>
  <c r="J118" i="2"/>
  <c r="I119" i="2"/>
  <c r="J119" i="2"/>
  <c r="I120" i="2"/>
  <c r="J120" i="2"/>
  <c r="I121" i="2"/>
  <c r="J121" i="2"/>
  <c r="I122" i="2"/>
  <c r="J122" i="2"/>
  <c r="I123" i="2"/>
  <c r="J123" i="2"/>
  <c r="I124" i="2"/>
  <c r="J124" i="2"/>
  <c r="I125" i="2"/>
  <c r="J125" i="2"/>
  <c r="I126" i="2"/>
  <c r="J126" i="2"/>
  <c r="I127" i="2"/>
  <c r="J127" i="2"/>
  <c r="I128" i="2"/>
  <c r="J128" i="2"/>
  <c r="I129" i="2"/>
  <c r="J129" i="2"/>
  <c r="I130" i="2"/>
  <c r="J130" i="2"/>
  <c r="I131" i="2"/>
  <c r="J131" i="2"/>
  <c r="I132" i="2"/>
  <c r="J132" i="2"/>
  <c r="I133" i="2"/>
  <c r="J133" i="2"/>
  <c r="I134" i="2"/>
  <c r="J134" i="2"/>
  <c r="I3" i="2"/>
  <c r="J3" i="2"/>
  <c r="I4" i="2"/>
  <c r="J4" i="2"/>
  <c r="I5" i="2"/>
  <c r="J5" i="2"/>
  <c r="I6" i="2"/>
  <c r="J6" i="2"/>
  <c r="I7" i="2"/>
  <c r="J7" i="2"/>
  <c r="I8" i="2"/>
  <c r="J8" i="2"/>
  <c r="I9" i="2"/>
  <c r="J9" i="2"/>
  <c r="I10" i="2"/>
  <c r="J10" i="2"/>
  <c r="I11" i="2"/>
  <c r="J11" i="2"/>
  <c r="I12" i="2"/>
  <c r="J12" i="2"/>
  <c r="I13" i="2"/>
  <c r="J13" i="2"/>
  <c r="I14" i="2"/>
  <c r="J14" i="2"/>
  <c r="I15" i="2"/>
  <c r="J15" i="2"/>
  <c r="I16" i="2"/>
  <c r="J16" i="2"/>
  <c r="I17" i="2"/>
  <c r="J17" i="2"/>
  <c r="I18" i="2"/>
  <c r="J18" i="2"/>
  <c r="I19" i="2"/>
  <c r="J19" i="2"/>
  <c r="I20" i="2"/>
  <c r="J20" i="2"/>
  <c r="I21" i="2"/>
  <c r="J21" i="2"/>
  <c r="I22" i="2"/>
  <c r="J22" i="2"/>
  <c r="I23" i="2"/>
  <c r="J23" i="2"/>
  <c r="I24" i="2"/>
  <c r="J24" i="2"/>
  <c r="I25" i="2"/>
  <c r="J25" i="2"/>
  <c r="I26" i="2"/>
  <c r="J26" i="2"/>
  <c r="I27" i="2"/>
  <c r="J27" i="2"/>
  <c r="I28" i="2"/>
  <c r="J28" i="2"/>
  <c r="I29" i="2"/>
  <c r="J29" i="2"/>
  <c r="I30" i="2"/>
  <c r="J30" i="2"/>
  <c r="I31" i="2"/>
  <c r="J31" i="2"/>
  <c r="I32" i="2"/>
  <c r="J32" i="2"/>
  <c r="I33" i="2"/>
  <c r="J33" i="2"/>
  <c r="I34" i="2"/>
  <c r="J34" i="2"/>
  <c r="I35" i="2"/>
  <c r="J35" i="2"/>
  <c r="I36" i="2"/>
  <c r="J36" i="2"/>
  <c r="I37" i="2"/>
  <c r="J37" i="2"/>
  <c r="I38" i="2"/>
  <c r="J38" i="2"/>
  <c r="I39" i="2"/>
  <c r="J39" i="2"/>
  <c r="I40" i="2"/>
  <c r="J40" i="2"/>
  <c r="I41" i="2"/>
  <c r="J41" i="2"/>
  <c r="I42" i="2"/>
  <c r="J42" i="2"/>
  <c r="I43" i="2"/>
  <c r="J43" i="2"/>
  <c r="I44" i="2"/>
  <c r="J44" i="2"/>
  <c r="I45" i="2"/>
  <c r="J45" i="2"/>
  <c r="I46" i="2"/>
  <c r="J46" i="2"/>
  <c r="I47" i="2"/>
  <c r="J47" i="2"/>
  <c r="I48" i="2"/>
  <c r="J48" i="2"/>
  <c r="I49" i="2"/>
  <c r="J49" i="2"/>
  <c r="I50" i="2"/>
  <c r="J50" i="2"/>
  <c r="I51" i="2"/>
  <c r="J51" i="2"/>
  <c r="I52" i="2"/>
  <c r="J52" i="2"/>
  <c r="I53" i="2"/>
  <c r="J53" i="2"/>
  <c r="I54" i="2"/>
  <c r="J54" i="2"/>
  <c r="I55" i="2"/>
  <c r="J55" i="2"/>
  <c r="I56" i="2"/>
  <c r="J56" i="2"/>
  <c r="I57" i="2"/>
  <c r="J57" i="2"/>
  <c r="I58" i="2"/>
  <c r="J58" i="2"/>
  <c r="I59" i="2"/>
  <c r="J59" i="2"/>
  <c r="I60" i="2"/>
  <c r="J60" i="2"/>
  <c r="I61" i="2"/>
  <c r="J61" i="2"/>
  <c r="I62" i="2"/>
  <c r="J62" i="2"/>
  <c r="I63" i="2"/>
  <c r="J63" i="2"/>
  <c r="I64" i="2"/>
  <c r="J64" i="2"/>
  <c r="I65" i="2"/>
  <c r="J65" i="2"/>
  <c r="I66" i="2"/>
  <c r="J66" i="2"/>
  <c r="I67" i="2"/>
  <c r="J67" i="2"/>
  <c r="I68" i="2"/>
  <c r="J68" i="2"/>
  <c r="I69" i="2"/>
  <c r="J69" i="2"/>
  <c r="I70" i="2"/>
  <c r="J70" i="2"/>
  <c r="I71" i="2"/>
  <c r="J71" i="2"/>
  <c r="J2" i="2"/>
  <c r="I2" i="2"/>
  <c r="B387" i="5" l="1"/>
  <c r="B389" i="5"/>
  <c r="B391" i="5"/>
  <c r="B393" i="5"/>
  <c r="B395" i="5"/>
  <c r="B397" i="5"/>
  <c r="B399" i="5"/>
  <c r="B405" i="5"/>
  <c r="B407" i="5"/>
  <c r="B409" i="5"/>
  <c r="B411" i="5"/>
  <c r="B413" i="5"/>
  <c r="B415" i="5"/>
  <c r="B417" i="5"/>
  <c r="C404" i="5"/>
  <c r="B426" i="5"/>
  <c r="B428" i="5"/>
  <c r="B430" i="5"/>
  <c r="B432" i="5"/>
  <c r="B434" i="5"/>
  <c r="B436" i="5"/>
  <c r="B438" i="5"/>
  <c r="B372" i="5"/>
  <c r="C374" i="5"/>
  <c r="C376" i="5"/>
  <c r="D371" i="5"/>
  <c r="C387" i="5"/>
  <c r="C395" i="5"/>
  <c r="C405" i="5"/>
  <c r="C409" i="5"/>
  <c r="C415" i="5"/>
  <c r="D404" i="5"/>
  <c r="C430" i="5"/>
  <c r="C436" i="5"/>
  <c r="D374" i="5"/>
  <c r="E371" i="5"/>
  <c r="D415" i="5"/>
  <c r="D438" i="5"/>
  <c r="C302" i="5"/>
  <c r="C391" i="5"/>
  <c r="C397" i="5"/>
  <c r="C411" i="5"/>
  <c r="C417" i="5"/>
  <c r="C428" i="5"/>
  <c r="C434" i="5"/>
  <c r="D372" i="5"/>
  <c r="D434" i="5"/>
  <c r="C328" i="5"/>
  <c r="D387" i="5"/>
  <c r="D389" i="5"/>
  <c r="D391" i="5"/>
  <c r="D393" i="5"/>
  <c r="D395" i="5"/>
  <c r="D397" i="5"/>
  <c r="D399" i="5"/>
  <c r="D405" i="5"/>
  <c r="D407" i="5"/>
  <c r="D409" i="5"/>
  <c r="D411" i="5"/>
  <c r="D413" i="5"/>
  <c r="D417" i="5"/>
  <c r="D432" i="5"/>
  <c r="B371" i="5"/>
  <c r="C372" i="5"/>
  <c r="E387" i="5"/>
  <c r="E389" i="5"/>
  <c r="E391" i="5"/>
  <c r="E393" i="5"/>
  <c r="E395" i="5"/>
  <c r="E397" i="5"/>
  <c r="E399" i="5"/>
  <c r="E405" i="5"/>
  <c r="E407" i="5"/>
  <c r="E409" i="5"/>
  <c r="E411" i="5"/>
  <c r="E413" i="5"/>
  <c r="E415" i="5"/>
  <c r="E417" i="5"/>
  <c r="B404" i="5"/>
  <c r="E426" i="5"/>
  <c r="E428" i="5"/>
  <c r="E430" i="5"/>
  <c r="E432" i="5"/>
  <c r="E434" i="5"/>
  <c r="E436" i="5"/>
  <c r="E438" i="5"/>
  <c r="B373" i="5"/>
  <c r="B375" i="5"/>
  <c r="B377" i="5"/>
  <c r="C294" i="5"/>
  <c r="D388" i="5"/>
  <c r="D394" i="5"/>
  <c r="D406" i="5"/>
  <c r="D410" i="5"/>
  <c r="D418" i="5"/>
  <c r="D429" i="5"/>
  <c r="D433" i="5"/>
  <c r="E373" i="5"/>
  <c r="D428" i="5"/>
  <c r="E372" i="5"/>
  <c r="B386" i="5"/>
  <c r="B388" i="5"/>
  <c r="B390" i="5"/>
  <c r="B392" i="5"/>
  <c r="B394" i="5"/>
  <c r="B396" i="5"/>
  <c r="B398" i="5"/>
  <c r="C385" i="5"/>
  <c r="B406" i="5"/>
  <c r="B408" i="5"/>
  <c r="B410" i="5"/>
  <c r="B412" i="5"/>
  <c r="B414" i="5"/>
  <c r="B416" i="5"/>
  <c r="B418" i="5"/>
  <c r="B425" i="5"/>
  <c r="B427" i="5"/>
  <c r="B429" i="5"/>
  <c r="B431" i="5"/>
  <c r="B433" i="5"/>
  <c r="B435" i="5"/>
  <c r="B437" i="5"/>
  <c r="C424" i="5"/>
  <c r="C373" i="5"/>
  <c r="C375" i="5"/>
  <c r="C377" i="5"/>
  <c r="C306" i="5"/>
  <c r="D386" i="5"/>
  <c r="D392" i="5"/>
  <c r="D398" i="5"/>
  <c r="D408" i="5"/>
  <c r="D414" i="5"/>
  <c r="D425" i="5"/>
  <c r="D431" i="5"/>
  <c r="D437" i="5"/>
  <c r="E375" i="5"/>
  <c r="D430" i="5"/>
  <c r="E374" i="5"/>
  <c r="C386" i="5"/>
  <c r="C388" i="5"/>
  <c r="C390" i="5"/>
  <c r="C392" i="5"/>
  <c r="C394" i="5"/>
  <c r="C396" i="5"/>
  <c r="C398" i="5"/>
  <c r="D385" i="5"/>
  <c r="C406" i="5"/>
  <c r="C408" i="5"/>
  <c r="C410" i="5"/>
  <c r="C412" i="5"/>
  <c r="C414" i="5"/>
  <c r="C416" i="5"/>
  <c r="C418" i="5"/>
  <c r="C425" i="5"/>
  <c r="C427" i="5"/>
  <c r="C429" i="5"/>
  <c r="C431" i="5"/>
  <c r="C433" i="5"/>
  <c r="C435" i="5"/>
  <c r="C437" i="5"/>
  <c r="D424" i="5"/>
  <c r="D373" i="5"/>
  <c r="D375" i="5"/>
  <c r="D377" i="5"/>
  <c r="B259" i="5"/>
  <c r="D390" i="5"/>
  <c r="D396" i="5"/>
  <c r="E385" i="5"/>
  <c r="D412" i="5"/>
  <c r="D416" i="5"/>
  <c r="D427" i="5"/>
  <c r="D435" i="5"/>
  <c r="E424" i="5"/>
  <c r="E377" i="5"/>
  <c r="D426" i="5"/>
  <c r="D436" i="5"/>
  <c r="E386" i="5"/>
  <c r="E388" i="5"/>
  <c r="E390" i="5"/>
  <c r="E392" i="5"/>
  <c r="E394" i="5"/>
  <c r="E396" i="5"/>
  <c r="E398" i="5"/>
  <c r="B385" i="5"/>
  <c r="E406" i="5"/>
  <c r="E408" i="5"/>
  <c r="E410" i="5"/>
  <c r="E412" i="5"/>
  <c r="E414" i="5"/>
  <c r="E416" i="5"/>
  <c r="E418" i="5"/>
  <c r="E425" i="5"/>
  <c r="E427" i="5"/>
  <c r="E429" i="5"/>
  <c r="E431" i="5"/>
  <c r="E433" i="5"/>
  <c r="E435" i="5"/>
  <c r="E437" i="5"/>
  <c r="B424" i="5"/>
  <c r="B374" i="5"/>
  <c r="B376" i="5"/>
  <c r="C371" i="5"/>
  <c r="C389" i="5"/>
  <c r="C393" i="5"/>
  <c r="C399" i="5"/>
  <c r="C407" i="5"/>
  <c r="C413" i="5"/>
  <c r="C426" i="5"/>
  <c r="C432" i="5"/>
  <c r="C438" i="5"/>
  <c r="D376" i="5"/>
  <c r="E404" i="5"/>
  <c r="E376" i="5"/>
  <c r="E152" i="5"/>
  <c r="B8" i="5"/>
  <c r="C27" i="5"/>
  <c r="C77" i="5"/>
  <c r="E112" i="5"/>
  <c r="E176" i="5"/>
  <c r="E232" i="5"/>
  <c r="C275" i="5"/>
  <c r="D321" i="5"/>
  <c r="E351" i="5"/>
  <c r="B58" i="5"/>
  <c r="E74" i="5"/>
  <c r="C106" i="5"/>
  <c r="D208" i="5"/>
  <c r="E249" i="5"/>
  <c r="B288" i="5"/>
  <c r="E331" i="5"/>
  <c r="C364" i="5"/>
  <c r="B26" i="5"/>
  <c r="D38" i="5"/>
  <c r="C36" i="5"/>
  <c r="E33" i="5"/>
  <c r="D31" i="5"/>
  <c r="C29" i="5"/>
  <c r="B27" i="5"/>
  <c r="E57" i="5"/>
  <c r="C55" i="5"/>
  <c r="D52" i="5"/>
  <c r="B50" i="5"/>
  <c r="C47" i="5"/>
  <c r="D79" i="5"/>
  <c r="B77" i="5"/>
  <c r="C74" i="5"/>
  <c r="D71" i="5"/>
  <c r="B69" i="5"/>
  <c r="C95" i="5"/>
  <c r="D92" i="5"/>
  <c r="E89" i="5"/>
  <c r="C86" i="5"/>
  <c r="C112" i="5"/>
  <c r="B109" i="5"/>
  <c r="D105" i="5"/>
  <c r="E102" i="5"/>
  <c r="C123" i="5"/>
  <c r="C130" i="5"/>
  <c r="B150" i="5"/>
  <c r="E162" i="5"/>
  <c r="D176" i="5"/>
  <c r="E186" i="5"/>
  <c r="D195" i="5"/>
  <c r="E208" i="5"/>
  <c r="C221" i="5"/>
  <c r="D235" i="5"/>
  <c r="D231" i="5"/>
  <c r="D248" i="5"/>
  <c r="D244" i="5"/>
  <c r="D260" i="5"/>
  <c r="D256" i="5"/>
  <c r="E278" i="5"/>
  <c r="D273" i="5"/>
  <c r="B287" i="5"/>
  <c r="E287" i="5"/>
  <c r="D307" i="5"/>
  <c r="E302" i="5"/>
  <c r="B321" i="5"/>
  <c r="D330" i="5"/>
  <c r="E341" i="5"/>
  <c r="C349" i="5"/>
  <c r="D350" i="5"/>
  <c r="B364" i="5"/>
  <c r="D36" i="5"/>
  <c r="C50" i="5"/>
  <c r="D86" i="5"/>
  <c r="E160" i="5"/>
  <c r="E261" i="5"/>
  <c r="C336" i="5"/>
  <c r="C26" i="5"/>
  <c r="D33" i="5"/>
  <c r="B29" i="5"/>
  <c r="D57" i="5"/>
  <c r="C52" i="5"/>
  <c r="C79" i="5"/>
  <c r="E73" i="5"/>
  <c r="E68" i="5"/>
  <c r="C92" i="5"/>
  <c r="B86" i="5"/>
  <c r="C105" i="5"/>
  <c r="B123" i="5"/>
  <c r="C150" i="5"/>
  <c r="D186" i="5"/>
  <c r="B210" i="5"/>
  <c r="C235" i="5"/>
  <c r="C231" i="5"/>
  <c r="C248" i="5"/>
  <c r="C244" i="5"/>
  <c r="C260" i="5"/>
  <c r="C256" i="5"/>
  <c r="D278" i="5"/>
  <c r="E272" i="5"/>
  <c r="E293" i="5"/>
  <c r="D287" i="5"/>
  <c r="B307" i="5"/>
  <c r="D301" i="5"/>
  <c r="E320" i="5"/>
  <c r="B330" i="5"/>
  <c r="D340" i="5"/>
  <c r="E355" i="5"/>
  <c r="B350" i="5"/>
  <c r="E362" i="5"/>
  <c r="E55" i="5"/>
  <c r="C69" i="5"/>
  <c r="B103" i="5"/>
  <c r="C197" i="5"/>
  <c r="E245" i="5"/>
  <c r="E308" i="5"/>
  <c r="C38" i="5"/>
  <c r="E35" i="5"/>
  <c r="C31" i="5"/>
  <c r="B45" i="5"/>
  <c r="E54" i="5"/>
  <c r="E49" i="5"/>
  <c r="E46" i="5"/>
  <c r="E76" i="5"/>
  <c r="C71" i="5"/>
  <c r="E94" i="5"/>
  <c r="C89" i="5"/>
  <c r="D111" i="5"/>
  <c r="E108" i="5"/>
  <c r="C102" i="5"/>
  <c r="C137" i="5"/>
  <c r="D162" i="5"/>
  <c r="E174" i="5"/>
  <c r="E199" i="5"/>
  <c r="D221" i="5"/>
  <c r="D26" i="5"/>
  <c r="E37" i="5"/>
  <c r="D35" i="5"/>
  <c r="C33" i="5"/>
  <c r="B31" i="5"/>
  <c r="E28" i="5"/>
  <c r="C45" i="5"/>
  <c r="C57" i="5"/>
  <c r="D54" i="5"/>
  <c r="B52" i="5"/>
  <c r="C49" i="5"/>
  <c r="D46" i="5"/>
  <c r="B79" i="5"/>
  <c r="C76" i="5"/>
  <c r="D73" i="5"/>
  <c r="B71" i="5"/>
  <c r="C68" i="5"/>
  <c r="D94" i="5"/>
  <c r="B92" i="5"/>
  <c r="D88" i="5"/>
  <c r="E85" i="5"/>
  <c r="C111" i="5"/>
  <c r="C108" i="5"/>
  <c r="B105" i="5"/>
  <c r="C121" i="5"/>
  <c r="E122" i="5"/>
  <c r="D137" i="5"/>
  <c r="C148" i="5"/>
  <c r="C162" i="5"/>
  <c r="E172" i="5"/>
  <c r="C186" i="5"/>
  <c r="D199" i="5"/>
  <c r="D210" i="5"/>
  <c r="E221" i="5"/>
  <c r="B235" i="5"/>
  <c r="B231" i="5"/>
  <c r="B248" i="5"/>
  <c r="B244" i="5"/>
  <c r="B260" i="5"/>
  <c r="B256" i="5"/>
  <c r="C278" i="5"/>
  <c r="D272" i="5"/>
  <c r="C293" i="5"/>
  <c r="E285" i="5"/>
  <c r="E306" i="5"/>
  <c r="B301" i="5"/>
  <c r="D319" i="5"/>
  <c r="E329" i="5"/>
  <c r="B340" i="5"/>
  <c r="D354" i="5"/>
  <c r="C362" i="5"/>
  <c r="E38" i="5"/>
  <c r="E52" i="5"/>
  <c r="E95" i="5"/>
  <c r="D123" i="5"/>
  <c r="D219" i="5"/>
  <c r="B272" i="5"/>
  <c r="E39" i="5"/>
  <c r="D37" i="5"/>
  <c r="C35" i="5"/>
  <c r="B33" i="5"/>
  <c r="E30" i="5"/>
  <c r="D28" i="5"/>
  <c r="D45" i="5"/>
  <c r="E56" i="5"/>
  <c r="C54" i="5"/>
  <c r="E51" i="5"/>
  <c r="E48" i="5"/>
  <c r="C46" i="5"/>
  <c r="E78" i="5"/>
  <c r="E75" i="5"/>
  <c r="C73" i="5"/>
  <c r="E70" i="5"/>
  <c r="B84" i="5"/>
  <c r="C94" i="5"/>
  <c r="E91" i="5"/>
  <c r="C88" i="5"/>
  <c r="C85" i="5"/>
  <c r="B111" i="5"/>
  <c r="D107" i="5"/>
  <c r="E104" i="5"/>
  <c r="D121" i="5"/>
  <c r="C122" i="5"/>
  <c r="E137" i="5"/>
  <c r="B148" i="5"/>
  <c r="B164" i="5"/>
  <c r="D172" i="5"/>
  <c r="D184" i="5"/>
  <c r="C199" i="5"/>
  <c r="C217" i="5"/>
  <c r="B230" i="5"/>
  <c r="E234" i="5"/>
  <c r="B243" i="5"/>
  <c r="E247" i="5"/>
  <c r="B255" i="5"/>
  <c r="E259" i="5"/>
  <c r="B270" i="5"/>
  <c r="E277" i="5"/>
  <c r="E270" i="5"/>
  <c r="E292" i="5"/>
  <c r="C285" i="5"/>
  <c r="D305" i="5"/>
  <c r="E300" i="5"/>
  <c r="B319" i="5"/>
  <c r="D328" i="5"/>
  <c r="E339" i="5"/>
  <c r="B354" i="5"/>
  <c r="E366" i="5"/>
  <c r="B362" i="5"/>
  <c r="E31" i="5"/>
  <c r="E71" i="5"/>
  <c r="C109" i="5"/>
  <c r="C188" i="5"/>
  <c r="E257" i="5"/>
  <c r="B303" i="5"/>
  <c r="E349" i="5"/>
  <c r="D39" i="5"/>
  <c r="B35" i="5"/>
  <c r="D30" i="5"/>
  <c r="E58" i="5"/>
  <c r="B54" i="5"/>
  <c r="D48" i="5"/>
  <c r="B46" i="5"/>
  <c r="D75" i="5"/>
  <c r="C70" i="5"/>
  <c r="B94" i="5"/>
  <c r="B88" i="5"/>
  <c r="E110" i="5"/>
  <c r="C104" i="5"/>
  <c r="C129" i="5"/>
  <c r="D150" i="5"/>
  <c r="C172" i="5"/>
  <c r="B197" i="5"/>
  <c r="D217" i="5"/>
  <c r="D237" i="5"/>
  <c r="D233" i="5"/>
  <c r="D250" i="5"/>
  <c r="D246" i="5"/>
  <c r="D262" i="5"/>
  <c r="D258" i="5"/>
  <c r="B275" i="5"/>
  <c r="C276" i="5"/>
  <c r="C270" i="5"/>
  <c r="C291" i="5"/>
  <c r="B299" i="5"/>
  <c r="B305" i="5"/>
  <c r="E317" i="5"/>
  <c r="E318" i="5"/>
  <c r="B328" i="5"/>
  <c r="D338" i="5"/>
  <c r="E353" i="5"/>
  <c r="C366" i="5"/>
  <c r="D29" i="5"/>
  <c r="E79" i="5"/>
  <c r="B90" i="5"/>
  <c r="E130" i="5"/>
  <c r="E236" i="5"/>
  <c r="D288" i="5"/>
  <c r="C37" i="5"/>
  <c r="E32" i="5"/>
  <c r="C28" i="5"/>
  <c r="D56" i="5"/>
  <c r="C51" i="5"/>
  <c r="C78" i="5"/>
  <c r="B73" i="5"/>
  <c r="C84" i="5"/>
  <c r="C91" i="5"/>
  <c r="C101" i="5"/>
  <c r="C107" i="5"/>
  <c r="E121" i="5"/>
  <c r="E138" i="5"/>
  <c r="D164" i="5"/>
  <c r="B206" i="5"/>
  <c r="C39" i="5"/>
  <c r="B37" i="5"/>
  <c r="E34" i="5"/>
  <c r="D32" i="5"/>
  <c r="C30" i="5"/>
  <c r="E27" i="5"/>
  <c r="D58" i="5"/>
  <c r="C56" i="5"/>
  <c r="E53" i="5"/>
  <c r="E50" i="5"/>
  <c r="C48" i="5"/>
  <c r="B67" i="5"/>
  <c r="E77" i="5"/>
  <c r="C75" i="5"/>
  <c r="E72" i="5"/>
  <c r="E69" i="5"/>
  <c r="D84" i="5"/>
  <c r="E93" i="5"/>
  <c r="D90" i="5"/>
  <c r="E87" i="5"/>
  <c r="D101" i="5"/>
  <c r="C110" i="5"/>
  <c r="B107" i="5"/>
  <c r="D103" i="5"/>
  <c r="E124" i="5"/>
  <c r="D129" i="5"/>
  <c r="C138" i="5"/>
  <c r="D152" i="5"/>
  <c r="B174" i="5"/>
  <c r="B184" i="5"/>
  <c r="E197" i="5"/>
  <c r="D206" i="5"/>
  <c r="E217" i="5"/>
  <c r="C237" i="5"/>
  <c r="C233" i="5"/>
  <c r="C250" i="5"/>
  <c r="C246" i="5"/>
  <c r="C262" i="5"/>
  <c r="C258" i="5"/>
  <c r="B274" i="5"/>
  <c r="E275" i="5"/>
  <c r="B285" i="5"/>
  <c r="D290" i="5"/>
  <c r="D309" i="5"/>
  <c r="E304" i="5"/>
  <c r="C317" i="5"/>
  <c r="E326" i="5"/>
  <c r="E327" i="5"/>
  <c r="B338" i="5"/>
  <c r="D352" i="5"/>
  <c r="B366" i="5"/>
  <c r="C34" i="5"/>
  <c r="E47" i="5"/>
  <c r="E92" i="5"/>
  <c r="D362" i="5"/>
  <c r="D364" i="5"/>
  <c r="D366" i="5"/>
  <c r="C350" i="5"/>
  <c r="C352" i="5"/>
  <c r="C354" i="5"/>
  <c r="D349" i="5"/>
  <c r="C338" i="5"/>
  <c r="C340" i="5"/>
  <c r="D336" i="5"/>
  <c r="C330" i="5"/>
  <c r="D326" i="5"/>
  <c r="C319" i="5"/>
  <c r="C321" i="5"/>
  <c r="D317" i="5"/>
  <c r="C301" i="5"/>
  <c r="C303" i="5"/>
  <c r="C305" i="5"/>
  <c r="C307" i="5"/>
  <c r="C309" i="5"/>
  <c r="D285" i="5"/>
  <c r="C288" i="5"/>
  <c r="E290" i="5"/>
  <c r="D293" i="5"/>
  <c r="B289" i="5"/>
  <c r="D270" i="5"/>
  <c r="C273" i="5"/>
  <c r="B361" i="5"/>
  <c r="B363" i="5"/>
  <c r="B365" i="5"/>
  <c r="C360" i="5"/>
  <c r="E350" i="5"/>
  <c r="E352" i="5"/>
  <c r="E354" i="5"/>
  <c r="B349" i="5"/>
  <c r="E338" i="5"/>
  <c r="E340" i="5"/>
  <c r="B336" i="5"/>
  <c r="E328" i="5"/>
  <c r="E330" i="5"/>
  <c r="B326" i="5"/>
  <c r="E319" i="5"/>
  <c r="E321" i="5"/>
  <c r="B317" i="5"/>
  <c r="E301" i="5"/>
  <c r="E303" i="5"/>
  <c r="E305" i="5"/>
  <c r="E307" i="5"/>
  <c r="E309" i="5"/>
  <c r="C286" i="5"/>
  <c r="E288" i="5"/>
  <c r="D291" i="5"/>
  <c r="B291" i="5"/>
  <c r="C271" i="5"/>
  <c r="E273" i="5"/>
  <c r="D276" i="5"/>
  <c r="C279" i="5"/>
  <c r="B276" i="5"/>
  <c r="E256" i="5"/>
  <c r="E258" i="5"/>
  <c r="E260" i="5"/>
  <c r="E262" i="5"/>
  <c r="E244" i="5"/>
  <c r="E246" i="5"/>
  <c r="E248" i="5"/>
  <c r="E250" i="5"/>
  <c r="E231" i="5"/>
  <c r="E233" i="5"/>
  <c r="E235" i="5"/>
  <c r="E237" i="5"/>
  <c r="B221" i="5"/>
  <c r="B217" i="5"/>
  <c r="B208" i="5"/>
  <c r="B199" i="5"/>
  <c r="B195" i="5"/>
  <c r="D188" i="5"/>
  <c r="C174" i="5"/>
  <c r="B172" i="5"/>
  <c r="B162" i="5"/>
  <c r="E148" i="5"/>
  <c r="B152" i="5"/>
  <c r="B137" i="5"/>
  <c r="B129" i="5"/>
  <c r="E123" i="5"/>
  <c r="B121" i="5"/>
  <c r="E103" i="5"/>
  <c r="E105" i="5"/>
  <c r="E107" i="5"/>
  <c r="E109" i="5"/>
  <c r="E111" i="5"/>
  <c r="B101" i="5"/>
  <c r="E86" i="5"/>
  <c r="E88" i="5"/>
  <c r="E90" i="5"/>
  <c r="C361" i="5"/>
  <c r="C363" i="5"/>
  <c r="C365" i="5"/>
  <c r="D360" i="5"/>
  <c r="B351" i="5"/>
  <c r="B353" i="5"/>
  <c r="B355" i="5"/>
  <c r="B337" i="5"/>
  <c r="B339" i="5"/>
  <c r="B341" i="5"/>
  <c r="B327" i="5"/>
  <c r="B329" i="5"/>
  <c r="B331" i="5"/>
  <c r="B318" i="5"/>
  <c r="B320" i="5"/>
  <c r="B322" i="5"/>
  <c r="B300" i="5"/>
  <c r="B302" i="5"/>
  <c r="B304" i="5"/>
  <c r="B306" i="5"/>
  <c r="B308" i="5"/>
  <c r="C299" i="5"/>
  <c r="D286" i="5"/>
  <c r="C289" i="5"/>
  <c r="E291" i="5"/>
  <c r="D294" i="5"/>
  <c r="B292" i="5"/>
  <c r="D271" i="5"/>
  <c r="C274" i="5"/>
  <c r="E276" i="5"/>
  <c r="D279" i="5"/>
  <c r="B277" i="5"/>
  <c r="B257" i="5"/>
  <c r="B261" i="5"/>
  <c r="C255" i="5"/>
  <c r="B245" i="5"/>
  <c r="B247" i="5"/>
  <c r="B249" i="5"/>
  <c r="C243" i="5"/>
  <c r="B232" i="5"/>
  <c r="B234" i="5"/>
  <c r="B236" i="5"/>
  <c r="C230" i="5"/>
  <c r="E219" i="5"/>
  <c r="E210" i="5"/>
  <c r="E206" i="5"/>
  <c r="C195" i="5"/>
  <c r="C184" i="5"/>
  <c r="E188" i="5"/>
  <c r="D174" i="5"/>
  <c r="C164" i="5"/>
  <c r="D160" i="5"/>
  <c r="D148" i="5"/>
  <c r="B138" i="5"/>
  <c r="B130" i="5"/>
  <c r="B122" i="5"/>
  <c r="B124" i="5"/>
  <c r="B102" i="5"/>
  <c r="B104" i="5"/>
  <c r="B106" i="5"/>
  <c r="B108" i="5"/>
  <c r="B110" i="5"/>
  <c r="B112" i="5"/>
  <c r="B85" i="5"/>
  <c r="B87" i="5"/>
  <c r="B89" i="5"/>
  <c r="B91" i="5"/>
  <c r="B93" i="5"/>
  <c r="B95" i="5"/>
  <c r="B68" i="5"/>
  <c r="B70" i="5"/>
  <c r="B72" i="5"/>
  <c r="B74" i="5"/>
  <c r="B76" i="5"/>
  <c r="B78" i="5"/>
  <c r="E67" i="5"/>
  <c r="B47" i="5"/>
  <c r="B49" i="5"/>
  <c r="B51" i="5"/>
  <c r="B53" i="5"/>
  <c r="B55" i="5"/>
  <c r="B57" i="5"/>
  <c r="E45" i="5"/>
  <c r="B28" i="5"/>
  <c r="B30" i="5"/>
  <c r="B32" i="5"/>
  <c r="B34" i="5"/>
  <c r="B36" i="5"/>
  <c r="B38" i="5"/>
  <c r="E26" i="5"/>
  <c r="D361" i="5"/>
  <c r="D363" i="5"/>
  <c r="E360" i="5"/>
  <c r="C351" i="5"/>
  <c r="C355" i="5"/>
  <c r="C337" i="5"/>
  <c r="C341" i="5"/>
  <c r="C329" i="5"/>
  <c r="C331" i="5"/>
  <c r="C320" i="5"/>
  <c r="C322" i="5"/>
  <c r="D299" i="5"/>
  <c r="D289" i="5"/>
  <c r="C292" i="5"/>
  <c r="B293" i="5"/>
  <c r="D274" i="5"/>
  <c r="C277" i="5"/>
  <c r="B278" i="5"/>
  <c r="C259" i="5"/>
  <c r="C261" i="5"/>
  <c r="C245" i="5"/>
  <c r="C249" i="5"/>
  <c r="D243" i="5"/>
  <c r="C234" i="5"/>
  <c r="D230" i="5"/>
  <c r="D365" i="5"/>
  <c r="C353" i="5"/>
  <c r="C339" i="5"/>
  <c r="C327" i="5"/>
  <c r="C318" i="5"/>
  <c r="C300" i="5"/>
  <c r="C304" i="5"/>
  <c r="C308" i="5"/>
  <c r="E286" i="5"/>
  <c r="E294" i="5"/>
  <c r="E271" i="5"/>
  <c r="E279" i="5"/>
  <c r="C257" i="5"/>
  <c r="D255" i="5"/>
  <c r="C247" i="5"/>
  <c r="C232" i="5"/>
  <c r="C236" i="5"/>
  <c r="E361" i="5"/>
  <c r="E363" i="5"/>
  <c r="E365" i="5"/>
  <c r="B360" i="5"/>
  <c r="D351" i="5"/>
  <c r="D353" i="5"/>
  <c r="D355" i="5"/>
  <c r="D337" i="5"/>
  <c r="D339" i="5"/>
  <c r="D341" i="5"/>
  <c r="D327" i="5"/>
  <c r="D329" i="5"/>
  <c r="D331" i="5"/>
  <c r="D318" i="5"/>
  <c r="D320" i="5"/>
  <c r="D322" i="5"/>
  <c r="D300" i="5"/>
  <c r="D302" i="5"/>
  <c r="D304" i="5"/>
  <c r="D306" i="5"/>
  <c r="D308" i="5"/>
  <c r="E299" i="5"/>
  <c r="C287" i="5"/>
  <c r="E289" i="5"/>
  <c r="D292" i="5"/>
  <c r="B286" i="5"/>
  <c r="B294" i="5"/>
  <c r="C272" i="5"/>
  <c r="E274" i="5"/>
  <c r="D277" i="5"/>
  <c r="B271" i="5"/>
  <c r="B279" i="5"/>
  <c r="D257" i="5"/>
  <c r="D259" i="5"/>
  <c r="D261" i="5"/>
  <c r="E255" i="5"/>
  <c r="D245" i="5"/>
  <c r="D247" i="5"/>
  <c r="D249" i="5"/>
  <c r="E243" i="5"/>
  <c r="D232" i="5"/>
  <c r="D234" i="5"/>
  <c r="D236" i="5"/>
  <c r="E230" i="5"/>
  <c r="C219" i="5"/>
  <c r="C210" i="5"/>
  <c r="C206" i="5"/>
  <c r="E195" i="5"/>
  <c r="E184" i="5"/>
  <c r="B186" i="5"/>
  <c r="C176" i="5"/>
  <c r="E164" i="5"/>
  <c r="C160" i="5"/>
  <c r="E150" i="5"/>
  <c r="D138" i="5"/>
  <c r="D130" i="5"/>
  <c r="D122" i="5"/>
  <c r="D124" i="5"/>
  <c r="D102" i="5"/>
  <c r="D104" i="5"/>
  <c r="D106" i="5"/>
  <c r="D108" i="5"/>
  <c r="D110" i="5"/>
  <c r="D112" i="5"/>
  <c r="D85" i="5"/>
  <c r="D87" i="5"/>
  <c r="D89" i="5"/>
  <c r="D91" i="5"/>
  <c r="D93" i="5"/>
  <c r="D95" i="5"/>
  <c r="D68" i="5"/>
  <c r="D70" i="5"/>
  <c r="D72" i="5"/>
  <c r="D74" i="5"/>
  <c r="D76" i="5"/>
  <c r="D78" i="5"/>
  <c r="C67" i="5"/>
  <c r="D47" i="5"/>
  <c r="D49" i="5"/>
  <c r="D51" i="5"/>
  <c r="D53" i="5"/>
  <c r="D55" i="5"/>
  <c r="B39" i="5"/>
  <c r="E36" i="5"/>
  <c r="D34" i="5"/>
  <c r="C32" i="5"/>
  <c r="E29" i="5"/>
  <c r="D27" i="5"/>
  <c r="C58" i="5"/>
  <c r="B56" i="5"/>
  <c r="C53" i="5"/>
  <c r="D50" i="5"/>
  <c r="B48" i="5"/>
  <c r="D67" i="5"/>
  <c r="D77" i="5"/>
  <c r="B75" i="5"/>
  <c r="C72" i="5"/>
  <c r="D69" i="5"/>
  <c r="E84" i="5"/>
  <c r="C93" i="5"/>
  <c r="C90" i="5"/>
  <c r="C87" i="5"/>
  <c r="E101" i="5"/>
  <c r="D109" i="5"/>
  <c r="E106" i="5"/>
  <c r="C103" i="5"/>
  <c r="C124" i="5"/>
  <c r="E129" i="5"/>
  <c r="C152" i="5"/>
  <c r="B160" i="5"/>
  <c r="B176" i="5"/>
  <c r="B188" i="5"/>
  <c r="D197" i="5"/>
  <c r="C208" i="5"/>
  <c r="B219" i="5"/>
  <c r="B237" i="5"/>
  <c r="B233" i="5"/>
  <c r="B250" i="5"/>
  <c r="B246" i="5"/>
  <c r="B262" i="5"/>
  <c r="B258" i="5"/>
  <c r="B273" i="5"/>
  <c r="D275" i="5"/>
  <c r="B290" i="5"/>
  <c r="C290" i="5"/>
  <c r="B309" i="5"/>
  <c r="D303" i="5"/>
  <c r="E322" i="5"/>
  <c r="C326" i="5"/>
  <c r="E336" i="5"/>
  <c r="E337" i="5"/>
  <c r="B352" i="5"/>
  <c r="E364" i="5"/>
  <c r="E140" i="5"/>
  <c r="B139" i="5"/>
  <c r="D132" i="5"/>
  <c r="D140" i="5"/>
  <c r="C132" i="5"/>
  <c r="C140" i="5"/>
  <c r="E132" i="5"/>
  <c r="B132" i="5"/>
  <c r="B140" i="5"/>
  <c r="E131" i="5"/>
  <c r="E139" i="5"/>
  <c r="D131" i="5"/>
  <c r="D139" i="5"/>
  <c r="C131" i="5"/>
  <c r="C139" i="5"/>
  <c r="B131" i="5"/>
  <c r="I204" i="1" l="1"/>
  <c r="J204" i="1"/>
  <c r="I182" i="1"/>
  <c r="J182" i="1"/>
  <c r="I183" i="1"/>
  <c r="J183" i="1"/>
  <c r="I184" i="1"/>
  <c r="J184" i="1"/>
  <c r="I185" i="1"/>
  <c r="J185" i="1"/>
  <c r="K3" i="1"/>
  <c r="K4" i="1"/>
  <c r="K5" i="1"/>
  <c r="K6" i="1"/>
  <c r="K7" i="1"/>
  <c r="K8" i="1"/>
  <c r="K9" i="1"/>
  <c r="K10" i="1"/>
  <c r="K11" i="1"/>
  <c r="K12" i="1"/>
  <c r="K13" i="1"/>
  <c r="K14" i="1"/>
  <c r="K15" i="1"/>
  <c r="K16" i="1"/>
  <c r="K17" i="1"/>
  <c r="K18" i="1"/>
  <c r="K19" i="1"/>
  <c r="K20" i="1"/>
  <c r="K21" i="1"/>
  <c r="K22" i="1"/>
  <c r="K23" i="1"/>
  <c r="K24" i="1"/>
  <c r="I162" i="1"/>
  <c r="J162" i="1"/>
  <c r="I172" i="1"/>
  <c r="J172" i="1"/>
  <c r="I171" i="1"/>
  <c r="J171" i="1"/>
  <c r="I142" i="1"/>
  <c r="J142" i="1"/>
  <c r="I143" i="1"/>
  <c r="J143" i="1"/>
  <c r="I144" i="1"/>
  <c r="J144" i="1"/>
  <c r="I145" i="1"/>
  <c r="J145" i="1"/>
  <c r="I146" i="1"/>
  <c r="J146" i="1"/>
  <c r="I147" i="1"/>
  <c r="J147" i="1"/>
  <c r="I148" i="1"/>
  <c r="J148" i="1"/>
  <c r="I149" i="1"/>
  <c r="J149" i="1"/>
  <c r="I150" i="1"/>
  <c r="J150" i="1"/>
  <c r="I151" i="1"/>
  <c r="J151" i="1"/>
  <c r="I152" i="1"/>
  <c r="J152" i="1"/>
  <c r="I153" i="1"/>
  <c r="J153" i="1"/>
  <c r="I154" i="1"/>
  <c r="J154" i="1"/>
  <c r="I155" i="1"/>
  <c r="J155" i="1"/>
  <c r="I156" i="1"/>
  <c r="J156" i="1"/>
  <c r="I157" i="1"/>
  <c r="J157" i="1"/>
  <c r="I158" i="1"/>
  <c r="J158" i="1"/>
  <c r="I159" i="1"/>
  <c r="J159" i="1"/>
  <c r="I160" i="1"/>
  <c r="J160" i="1"/>
  <c r="I161" i="1"/>
  <c r="J161" i="1"/>
  <c r="I141" i="1"/>
  <c r="J141" i="1"/>
  <c r="I140" i="1"/>
  <c r="J140" i="1"/>
  <c r="I139" i="1"/>
  <c r="J139" i="1"/>
  <c r="I132" i="1"/>
  <c r="J132" i="1"/>
  <c r="I131" i="1"/>
  <c r="J131" i="1"/>
  <c r="I130" i="1"/>
  <c r="J130" i="1"/>
  <c r="I35" i="1"/>
  <c r="J35" i="1"/>
  <c r="K35" i="1"/>
  <c r="I36" i="1"/>
  <c r="J36" i="1"/>
  <c r="K36" i="1"/>
  <c r="I37" i="1"/>
  <c r="J37" i="1"/>
  <c r="K37" i="1"/>
  <c r="I38" i="1"/>
  <c r="J38" i="1"/>
  <c r="K38" i="1"/>
  <c r="I39" i="1"/>
  <c r="J39" i="1"/>
  <c r="K39" i="1"/>
  <c r="I40" i="1"/>
  <c r="J40" i="1"/>
  <c r="K40" i="1"/>
  <c r="I41" i="1"/>
  <c r="J41" i="1"/>
  <c r="K41" i="1"/>
  <c r="I42" i="1"/>
  <c r="J42" i="1"/>
  <c r="K42" i="1"/>
  <c r="I43" i="1"/>
  <c r="J43" i="1"/>
  <c r="K43" i="1"/>
  <c r="I23" i="1"/>
  <c r="J23" i="1"/>
  <c r="I22" i="1"/>
  <c r="J22" i="1"/>
  <c r="I21" i="1"/>
  <c r="J21" i="1"/>
  <c r="I9" i="1"/>
  <c r="J9" i="1"/>
  <c r="I103" i="1" l="1"/>
  <c r="J103" i="1"/>
  <c r="I104" i="1"/>
  <c r="J104" i="1"/>
  <c r="I105" i="1"/>
  <c r="J105" i="1"/>
  <c r="I106" i="1"/>
  <c r="J106" i="1"/>
  <c r="I107" i="1"/>
  <c r="J107" i="1"/>
  <c r="I108" i="1"/>
  <c r="J108" i="1"/>
  <c r="I109" i="1"/>
  <c r="J109" i="1"/>
  <c r="I110" i="1"/>
  <c r="J110" i="1"/>
  <c r="I111" i="1"/>
  <c r="J111" i="1"/>
  <c r="I112" i="1"/>
  <c r="J112" i="1"/>
  <c r="I113" i="1"/>
  <c r="J113" i="1"/>
  <c r="I114" i="1"/>
  <c r="J114" i="1"/>
  <c r="I115" i="1"/>
  <c r="J115" i="1"/>
  <c r="I116" i="1"/>
  <c r="J116" i="1"/>
  <c r="I102" i="1"/>
  <c r="K2" i="1"/>
  <c r="I207" i="1" l="1"/>
  <c r="J207" i="1"/>
  <c r="I208" i="1"/>
  <c r="J208" i="1"/>
  <c r="I209" i="1"/>
  <c r="J209" i="1"/>
  <c r="I210" i="1"/>
  <c r="J210" i="1"/>
  <c r="I211" i="1"/>
  <c r="J211" i="1"/>
  <c r="I174" i="1"/>
  <c r="J174" i="1"/>
  <c r="I175" i="1"/>
  <c r="J175" i="1"/>
  <c r="I176" i="1"/>
  <c r="J176" i="1"/>
  <c r="I177" i="1"/>
  <c r="J177" i="1"/>
  <c r="I178" i="1"/>
  <c r="J178" i="1"/>
  <c r="I179" i="1"/>
  <c r="J179" i="1"/>
  <c r="I180" i="1"/>
  <c r="J180" i="1"/>
  <c r="I181" i="1"/>
  <c r="J181" i="1"/>
  <c r="I186" i="1"/>
  <c r="J186" i="1"/>
  <c r="I187" i="1"/>
  <c r="J187" i="1"/>
  <c r="I188" i="1"/>
  <c r="J188" i="1"/>
  <c r="I189" i="1"/>
  <c r="J189" i="1"/>
  <c r="I190" i="1"/>
  <c r="J190" i="1"/>
  <c r="I191" i="1"/>
  <c r="J191" i="1"/>
  <c r="I192" i="1"/>
  <c r="J192" i="1"/>
  <c r="I193" i="1"/>
  <c r="J193" i="1"/>
  <c r="I194" i="1"/>
  <c r="J194" i="1"/>
  <c r="I195" i="1"/>
  <c r="J195" i="1"/>
  <c r="I196" i="1"/>
  <c r="J196" i="1"/>
  <c r="I197" i="1"/>
  <c r="J197" i="1"/>
  <c r="I198" i="1"/>
  <c r="J198" i="1"/>
  <c r="I199" i="1"/>
  <c r="J199" i="1"/>
  <c r="I200" i="1"/>
  <c r="J200" i="1"/>
  <c r="I201" i="1"/>
  <c r="J201" i="1"/>
  <c r="I202" i="1"/>
  <c r="J202" i="1"/>
  <c r="I203" i="1"/>
  <c r="J203" i="1"/>
  <c r="I205" i="1"/>
  <c r="J205" i="1"/>
  <c r="I206" i="1"/>
  <c r="J206" i="1"/>
  <c r="K188" i="1"/>
  <c r="K189" i="1"/>
  <c r="K190" i="1"/>
  <c r="K191" i="1"/>
  <c r="K192" i="1"/>
  <c r="K193" i="1"/>
  <c r="K194" i="1"/>
  <c r="K195" i="1"/>
  <c r="K196" i="1"/>
  <c r="K197" i="1"/>
  <c r="K198" i="1"/>
  <c r="K199" i="1"/>
  <c r="K200" i="1"/>
  <c r="K201" i="1"/>
  <c r="K202" i="1"/>
  <c r="K203" i="1"/>
  <c r="K205" i="1"/>
  <c r="K206" i="1"/>
  <c r="K207" i="1"/>
  <c r="K208" i="1"/>
  <c r="K209" i="1"/>
  <c r="K210" i="1"/>
  <c r="K211" i="1"/>
  <c r="K165" i="1"/>
  <c r="K166" i="1"/>
  <c r="K167" i="1"/>
  <c r="K168" i="1"/>
  <c r="K169" i="1"/>
  <c r="K170" i="1"/>
  <c r="K144" i="1"/>
  <c r="K145" i="1"/>
  <c r="K146" i="1"/>
  <c r="K147" i="1"/>
  <c r="K148" i="1"/>
  <c r="K149" i="1"/>
  <c r="K150" i="1"/>
  <c r="K151" i="1"/>
  <c r="K152" i="1"/>
  <c r="K153" i="1"/>
  <c r="K154" i="1"/>
  <c r="K155" i="1"/>
  <c r="K156" i="1"/>
  <c r="K157" i="1"/>
  <c r="K158" i="1"/>
  <c r="K159" i="1"/>
  <c r="K160" i="1"/>
  <c r="K161" i="1"/>
  <c r="K163" i="1"/>
  <c r="K164" i="1"/>
  <c r="I163" i="1"/>
  <c r="J163" i="1"/>
  <c r="I164" i="1"/>
  <c r="J164" i="1"/>
  <c r="I165" i="1"/>
  <c r="J165" i="1"/>
  <c r="I166" i="1"/>
  <c r="J166" i="1"/>
  <c r="I167" i="1"/>
  <c r="J167" i="1"/>
  <c r="I168" i="1"/>
  <c r="J168" i="1"/>
  <c r="I169" i="1"/>
  <c r="J169" i="1"/>
  <c r="I170" i="1"/>
  <c r="J170" i="1"/>
  <c r="I173" i="1"/>
  <c r="J173" i="1"/>
  <c r="I117" i="1"/>
  <c r="J117" i="1"/>
  <c r="I118" i="1"/>
  <c r="J118" i="1"/>
  <c r="I119" i="1"/>
  <c r="J119" i="1"/>
  <c r="I120" i="1"/>
  <c r="J120" i="1"/>
  <c r="I121" i="1"/>
  <c r="J121" i="1"/>
  <c r="I122" i="1"/>
  <c r="J122" i="1"/>
  <c r="I123" i="1"/>
  <c r="J123" i="1"/>
  <c r="I124" i="1"/>
  <c r="J124" i="1"/>
  <c r="I125" i="1"/>
  <c r="J125" i="1"/>
  <c r="I126" i="1"/>
  <c r="J126" i="1"/>
  <c r="I127" i="1"/>
  <c r="J127" i="1"/>
  <c r="I128" i="1"/>
  <c r="I129" i="1"/>
  <c r="J129" i="1"/>
  <c r="I133" i="1"/>
  <c r="J133" i="1"/>
  <c r="I134" i="1"/>
  <c r="I135" i="1"/>
  <c r="J135" i="1"/>
  <c r="I136" i="1"/>
  <c r="J136" i="1"/>
  <c r="I137" i="1"/>
  <c r="J137" i="1"/>
  <c r="I138" i="1"/>
  <c r="J138" i="1"/>
  <c r="I75" i="1"/>
  <c r="J75" i="1"/>
  <c r="I76" i="1"/>
  <c r="J76" i="1"/>
  <c r="I77" i="1"/>
  <c r="J77" i="1"/>
  <c r="I78" i="1"/>
  <c r="J78" i="1"/>
  <c r="I79" i="1"/>
  <c r="J79" i="1"/>
  <c r="I80" i="1"/>
  <c r="J80" i="1"/>
  <c r="I81" i="1"/>
  <c r="J81" i="1"/>
  <c r="I82" i="1"/>
  <c r="J82" i="1"/>
  <c r="I83" i="1"/>
  <c r="J83" i="1"/>
  <c r="I84" i="1"/>
  <c r="J84" i="1"/>
  <c r="I85" i="1"/>
  <c r="J85" i="1"/>
  <c r="I86" i="1"/>
  <c r="J86" i="1"/>
  <c r="I87" i="1"/>
  <c r="J87" i="1"/>
  <c r="I88" i="1"/>
  <c r="J88" i="1"/>
  <c r="I89" i="1"/>
  <c r="J89" i="1"/>
  <c r="I92" i="1"/>
  <c r="J92" i="1"/>
  <c r="I93" i="1"/>
  <c r="J93" i="1"/>
  <c r="I96" i="1"/>
  <c r="J96" i="1"/>
  <c r="I97" i="1"/>
  <c r="J97" i="1"/>
  <c r="I98" i="1"/>
  <c r="J98" i="1"/>
  <c r="I99" i="1"/>
  <c r="J99" i="1"/>
  <c r="I100" i="1"/>
  <c r="J100" i="1"/>
  <c r="I101" i="1"/>
  <c r="J101" i="1"/>
  <c r="J102" i="1"/>
  <c r="I45" i="1"/>
  <c r="J45" i="1"/>
  <c r="I46" i="1"/>
  <c r="J46" i="1"/>
  <c r="I47" i="1"/>
  <c r="J47" i="1"/>
  <c r="I48" i="1"/>
  <c r="J48" i="1"/>
  <c r="I49" i="1"/>
  <c r="J49" i="1"/>
  <c r="I50" i="1"/>
  <c r="J50" i="1"/>
  <c r="I51" i="1"/>
  <c r="J51" i="1"/>
  <c r="I52" i="1"/>
  <c r="J52" i="1"/>
  <c r="I53" i="1"/>
  <c r="J53" i="1"/>
  <c r="I54" i="1"/>
  <c r="J54" i="1"/>
  <c r="I55" i="1"/>
  <c r="J55" i="1"/>
  <c r="I56" i="1"/>
  <c r="J56" i="1"/>
  <c r="I57" i="1"/>
  <c r="J57" i="1"/>
  <c r="I58" i="1"/>
  <c r="J58" i="1"/>
  <c r="I59" i="1"/>
  <c r="J59" i="1"/>
  <c r="I60" i="1"/>
  <c r="J60" i="1"/>
  <c r="I61" i="1"/>
  <c r="J61" i="1"/>
  <c r="I62" i="1"/>
  <c r="J62" i="1"/>
  <c r="I63" i="1"/>
  <c r="J63" i="1"/>
  <c r="I64" i="1"/>
  <c r="J64" i="1"/>
  <c r="I65" i="1"/>
  <c r="J65" i="1"/>
  <c r="I66" i="1"/>
  <c r="J66" i="1"/>
  <c r="I67" i="1"/>
  <c r="J67" i="1"/>
  <c r="I68" i="1"/>
  <c r="J68" i="1"/>
  <c r="I69" i="1"/>
  <c r="J69" i="1"/>
  <c r="I70" i="1"/>
  <c r="J70" i="1"/>
  <c r="I71" i="1"/>
  <c r="J71" i="1"/>
  <c r="I72" i="1"/>
  <c r="J72" i="1"/>
  <c r="I73" i="1"/>
  <c r="J73" i="1"/>
  <c r="I74" i="1"/>
  <c r="J74" i="1"/>
  <c r="I3" i="1"/>
  <c r="J3" i="1"/>
  <c r="I4" i="1"/>
  <c r="J4" i="1"/>
  <c r="I5" i="1"/>
  <c r="J5" i="1"/>
  <c r="I6" i="1"/>
  <c r="J6" i="1"/>
  <c r="I7" i="1"/>
  <c r="J7" i="1"/>
  <c r="I8" i="1"/>
  <c r="J8" i="1"/>
  <c r="I10" i="1"/>
  <c r="J10" i="1"/>
  <c r="I11" i="1"/>
  <c r="J11" i="1"/>
  <c r="I12" i="1"/>
  <c r="J12" i="1"/>
  <c r="I13" i="1"/>
  <c r="J13" i="1"/>
  <c r="I14" i="1"/>
  <c r="J14" i="1"/>
  <c r="I15" i="1"/>
  <c r="J15" i="1"/>
  <c r="I16" i="1"/>
  <c r="J16" i="1"/>
  <c r="I17" i="1"/>
  <c r="J17" i="1"/>
  <c r="I18" i="1"/>
  <c r="J18" i="1"/>
  <c r="I19" i="1"/>
  <c r="J19" i="1"/>
  <c r="I20" i="1"/>
  <c r="J20" i="1"/>
  <c r="I24" i="1"/>
  <c r="J24" i="1"/>
  <c r="I25" i="1"/>
  <c r="J25" i="1"/>
  <c r="I26" i="1"/>
  <c r="J26" i="1"/>
  <c r="I27" i="1"/>
  <c r="J27" i="1"/>
  <c r="I28" i="1"/>
  <c r="J28" i="1"/>
  <c r="I29" i="1"/>
  <c r="J29" i="1"/>
  <c r="I30" i="1"/>
  <c r="J30" i="1"/>
  <c r="I31" i="1"/>
  <c r="J31" i="1"/>
  <c r="I32" i="1"/>
  <c r="J32" i="1"/>
  <c r="I33" i="1"/>
  <c r="J33" i="1"/>
  <c r="I34" i="1"/>
  <c r="J34" i="1"/>
  <c r="I44" i="1"/>
  <c r="J44" i="1"/>
  <c r="J2" i="1"/>
  <c r="I2" i="1"/>
  <c r="B165" i="6" l="1"/>
  <c r="B167" i="6"/>
  <c r="B326" i="6"/>
  <c r="B440" i="6"/>
  <c r="B417" i="6"/>
  <c r="B433" i="6"/>
  <c r="B441" i="6"/>
  <c r="B421" i="6"/>
  <c r="B396" i="6"/>
  <c r="B404" i="6"/>
  <c r="B411" i="6"/>
  <c r="B434" i="6"/>
  <c r="B422" i="6"/>
  <c r="B397" i="6"/>
  <c r="B405" i="6"/>
  <c r="B410" i="6"/>
  <c r="B436" i="6"/>
  <c r="B399" i="6"/>
  <c r="B415" i="6"/>
  <c r="B442" i="6"/>
  <c r="B444" i="6"/>
  <c r="B435" i="6"/>
  <c r="B443" i="6"/>
  <c r="B423" i="6"/>
  <c r="B398" i="6"/>
  <c r="B430" i="6"/>
  <c r="B391" i="6"/>
  <c r="B424" i="6"/>
  <c r="B392" i="6"/>
  <c r="B416" i="6"/>
  <c r="B437" i="6"/>
  <c r="B438" i="6"/>
  <c r="B418" i="6"/>
  <c r="B393" i="6"/>
  <c r="B401" i="6"/>
  <c r="B414" i="6"/>
  <c r="B431" i="6"/>
  <c r="B439" i="6"/>
  <c r="B419" i="6"/>
  <c r="B394" i="6"/>
  <c r="B402" i="6"/>
  <c r="B413" i="6"/>
  <c r="B432" i="6"/>
  <c r="B420" i="6"/>
  <c r="B395" i="6"/>
  <c r="B403" i="6"/>
  <c r="B412" i="6"/>
  <c r="B400" i="6"/>
  <c r="B379" i="6"/>
  <c r="B355" i="6"/>
  <c r="B366" i="6"/>
  <c r="B357" i="6"/>
  <c r="B356" i="6"/>
  <c r="B371" i="6"/>
  <c r="B382" i="6"/>
  <c r="B360" i="6"/>
  <c r="B354" i="6"/>
  <c r="B358" i="6"/>
  <c r="B341" i="6"/>
  <c r="B332" i="6"/>
  <c r="B333" i="6"/>
  <c r="B334" i="6"/>
  <c r="B335" i="6"/>
  <c r="B331" i="6"/>
  <c r="B336" i="6"/>
  <c r="B313" i="6"/>
  <c r="B314" i="6"/>
  <c r="B308" i="6"/>
  <c r="B309" i="6"/>
  <c r="B311" i="6"/>
  <c r="B310" i="6"/>
  <c r="B312" i="6"/>
  <c r="B299" i="6"/>
  <c r="B294" i="6"/>
  <c r="B295" i="6"/>
  <c r="B296" i="6"/>
  <c r="B297" i="6"/>
  <c r="B298" i="6"/>
  <c r="B265" i="6"/>
  <c r="B224" i="6"/>
  <c r="B198" i="6"/>
  <c r="B112" i="6"/>
  <c r="B94" i="6"/>
  <c r="B76" i="6"/>
  <c r="B50" i="6"/>
  <c r="B58" i="6"/>
  <c r="B266" i="6"/>
  <c r="B222" i="6"/>
  <c r="B191" i="6"/>
  <c r="B163" i="6"/>
  <c r="B113" i="6"/>
  <c r="B77" i="6"/>
  <c r="B51" i="6"/>
  <c r="B45" i="6"/>
  <c r="B52" i="6"/>
  <c r="B73" i="6"/>
  <c r="B240" i="6"/>
  <c r="B93" i="6"/>
  <c r="B95" i="6"/>
  <c r="B57" i="6"/>
  <c r="B251" i="6"/>
  <c r="B220" i="6"/>
  <c r="B189" i="6"/>
  <c r="B151" i="6"/>
  <c r="B114" i="6"/>
  <c r="B96" i="6"/>
  <c r="B78" i="6"/>
  <c r="B111" i="6"/>
  <c r="B252" i="6"/>
  <c r="B213" i="6"/>
  <c r="B187" i="6"/>
  <c r="B107" i="6"/>
  <c r="B115" i="6"/>
  <c r="B97" i="6"/>
  <c r="B79" i="6"/>
  <c r="B53" i="6"/>
  <c r="B47" i="6"/>
  <c r="B200" i="6"/>
  <c r="B260" i="6"/>
  <c r="B253" i="6"/>
  <c r="B211" i="6"/>
  <c r="B179" i="6"/>
  <c r="B108" i="6"/>
  <c r="B90" i="6"/>
  <c r="B72" i="6"/>
  <c r="B46" i="6"/>
  <c r="B54" i="6"/>
  <c r="B238" i="6"/>
  <c r="B209" i="6"/>
  <c r="B177" i="6"/>
  <c r="B91" i="6"/>
  <c r="B55" i="6"/>
  <c r="B49" i="6"/>
  <c r="B261" i="6"/>
  <c r="B109" i="6"/>
  <c r="B264" i="6"/>
  <c r="B75" i="6"/>
  <c r="B263" i="6"/>
  <c r="B239" i="6"/>
  <c r="B202" i="6"/>
  <c r="B175" i="6"/>
  <c r="B110" i="6"/>
  <c r="B92" i="6"/>
  <c r="B74" i="6"/>
  <c r="B48" i="6"/>
  <c r="B56" i="6"/>
  <c r="B262" i="6"/>
  <c r="B276" i="6"/>
  <c r="B277" i="6"/>
  <c r="B278" i="6"/>
  <c r="B283" i="6"/>
  <c r="B275" i="6"/>
  <c r="B282" i="6"/>
  <c r="B281" i="6"/>
  <c r="B280" i="6"/>
  <c r="B279" i="6"/>
  <c r="B250" i="6"/>
  <c r="B284" i="6"/>
  <c r="B10" i="6"/>
  <c r="B11" i="6"/>
  <c r="B12" i="6"/>
  <c r="B14" i="6"/>
  <c r="B8" i="6"/>
  <c r="B9" i="6"/>
  <c r="B13" i="6"/>
  <c r="B15" i="6"/>
  <c r="B17" i="6"/>
  <c r="B39" i="6"/>
  <c r="B21" i="6"/>
  <c r="B38" i="6"/>
  <c r="B18" i="6"/>
  <c r="B20" i="6"/>
  <c r="B19" i="6"/>
  <c r="B16" i="6"/>
  <c r="B369" i="6"/>
  <c r="B344" i="6"/>
  <c r="B27" i="6"/>
  <c r="B35" i="6"/>
  <c r="B323" i="6"/>
  <c r="B370" i="6"/>
  <c r="B34" i="6"/>
  <c r="B345" i="6"/>
  <c r="B28" i="6"/>
  <c r="B36" i="6"/>
  <c r="B26" i="6"/>
  <c r="B33" i="6"/>
  <c r="B235" i="6"/>
  <c r="B346" i="6"/>
  <c r="B29" i="6"/>
  <c r="B37" i="6"/>
  <c r="B327" i="6"/>
  <c r="B30" i="6"/>
  <c r="B377" i="6"/>
  <c r="B32" i="6"/>
  <c r="B359" i="6"/>
  <c r="B380" i="6"/>
  <c r="B342" i="6"/>
  <c r="B322" i="6"/>
  <c r="B155" i="6"/>
  <c r="B31" i="6"/>
  <c r="B153" i="6"/>
  <c r="B381" i="6"/>
  <c r="B325" i="6"/>
  <c r="B324" i="6"/>
  <c r="B343" i="6"/>
  <c r="B88" i="6"/>
  <c r="B233" i="6"/>
  <c r="B68" i="6"/>
  <c r="B87" i="6"/>
  <c r="B143" i="6"/>
  <c r="B246" i="6"/>
  <c r="B89" i="6"/>
  <c r="B132" i="6"/>
  <c r="B378" i="6"/>
  <c r="B69" i="6"/>
  <c r="B86" i="6"/>
  <c r="B142" i="6"/>
  <c r="B249" i="6"/>
  <c r="B365" i="6"/>
  <c r="B67" i="6"/>
  <c r="B103" i="6"/>
  <c r="B126" i="6"/>
  <c r="B141" i="6"/>
  <c r="B368" i="6"/>
  <c r="B140" i="6"/>
  <c r="B70" i="6"/>
  <c r="B127" i="6"/>
  <c r="B367" i="6"/>
  <c r="B104" i="6"/>
  <c r="B71" i="6"/>
  <c r="B106" i="6"/>
  <c r="B236" i="6"/>
  <c r="B376" i="6"/>
  <c r="B234" i="6"/>
  <c r="B85" i="6"/>
  <c r="B105" i="6"/>
  <c r="B125" i="6"/>
  <c r="B124" i="6"/>
  <c r="B237" i="6"/>
  <c r="B259" i="6"/>
  <c r="B307" i="6"/>
  <c r="B293" i="6"/>
  <c r="B248" i="6"/>
  <c r="B135" i="6"/>
  <c r="B134" i="6"/>
  <c r="B133" i="6"/>
  <c r="B247" i="6"/>
  <c r="B290" i="6" l="1"/>
  <c r="B292" i="6"/>
  <c r="B291" i="6"/>
  <c r="B305" i="6"/>
  <c r="B304" i="6"/>
  <c r="B306" i="6"/>
  <c r="K136" i="1" l="1"/>
  <c r="K137" i="1"/>
  <c r="K138" i="1"/>
  <c r="K142" i="1"/>
  <c r="K143" i="1"/>
  <c r="K124" i="1" l="1"/>
  <c r="K125" i="1"/>
  <c r="K126" i="1"/>
  <c r="K127" i="1"/>
  <c r="K128" i="1"/>
  <c r="K129" i="1"/>
  <c r="K133" i="1"/>
  <c r="K134" i="1"/>
  <c r="K135" i="1"/>
  <c r="K117" i="1"/>
  <c r="K118" i="1"/>
  <c r="K119" i="1"/>
  <c r="K120" i="1"/>
  <c r="K121" i="1"/>
  <c r="K122" i="1"/>
  <c r="K123" i="1"/>
  <c r="K84" i="1" l="1"/>
  <c r="K85" i="1"/>
  <c r="K86" i="1"/>
  <c r="K87" i="1"/>
  <c r="K88" i="1"/>
  <c r="K89" i="1"/>
  <c r="K92" i="1"/>
  <c r="K93" i="1"/>
  <c r="K75" i="1"/>
  <c r="K76" i="1"/>
  <c r="K77" i="1"/>
  <c r="K78" i="1"/>
  <c r="K79" i="1"/>
  <c r="K80" i="1"/>
  <c r="K81" i="1"/>
  <c r="K82" i="1"/>
  <c r="K83" i="1"/>
  <c r="K66" i="1"/>
  <c r="K67" i="1"/>
  <c r="K68" i="1"/>
  <c r="K69" i="1"/>
  <c r="K70" i="1"/>
  <c r="K71" i="1"/>
  <c r="K72" i="1"/>
  <c r="K73" i="1"/>
  <c r="K74" i="1"/>
  <c r="K58" i="1"/>
  <c r="K59" i="1"/>
  <c r="K60" i="1"/>
  <c r="K61" i="1"/>
  <c r="K62" i="1"/>
  <c r="K63" i="1"/>
  <c r="K64" i="1"/>
  <c r="K65" i="1"/>
  <c r="K34" i="1"/>
  <c r="K44" i="1"/>
  <c r="K25" i="1"/>
  <c r="K26" i="1"/>
  <c r="K27" i="1"/>
  <c r="K28" i="1"/>
  <c r="K29" i="1"/>
  <c r="K30" i="1"/>
  <c r="K31" i="1"/>
  <c r="K32" i="1"/>
  <c r="K33" i="1"/>
</calcChain>
</file>

<file path=xl/sharedStrings.xml><?xml version="1.0" encoding="utf-8"?>
<sst xmlns="http://schemas.openxmlformats.org/spreadsheetml/2006/main" count="5614" uniqueCount="281">
  <si>
    <t>Type</t>
  </si>
  <si>
    <t>MATCH</t>
  </si>
  <si>
    <t>Statistique</t>
  </si>
  <si>
    <t>National</t>
  </si>
  <si>
    <t>Contacts</t>
  </si>
  <si>
    <t>Financement </t>
  </si>
  <si>
    <t>Partenaire opérationnel principal</t>
  </si>
  <si>
    <t>Decline to answer</t>
  </si>
  <si>
    <t>Don't know</t>
  </si>
  <si>
    <t>Other</t>
  </si>
  <si>
    <t>% analysis</t>
  </si>
  <si>
    <t>Percentage</t>
  </si>
  <si>
    <t>Lebanese</t>
  </si>
  <si>
    <t>PRL</t>
  </si>
  <si>
    <t>Guidelines</t>
  </si>
  <si>
    <t>REACH Lebanon</t>
  </si>
  <si>
    <t xml:space="preserve">Context </t>
  </si>
  <si>
    <t>While empirically based assessments conducted in Lebanon do exist (either previously or planned), there is a striking information gap with regards to three specific population groups: Lebanese, PRL, and Migrants; the need for evidencebased planning by humanitarian actors continues to grow as the country faces continued acute vulnerabilities and needs. Available information and data have not been sufficient to provide a comprehensive understanding of the growing humanitarian needs and the current crisis drivers. To this end, the HCT has endorsed a country-wide multisector
needs assessment (MSNA).</t>
  </si>
  <si>
    <t>The MSNA was designed to inform humanitarian and development response options for 2022, ensuring that strategic response planning and prioritization decisions are evidence-based and target affected populations with the most acute needs and vulnerabilities in Lebanon. The MSNA is funded by the European Civil Protection and Humanitarian Aid Operations (DG-ECHO) and the Lebanese Humanitarian Fund (LHF), in collaboration and coordination with the United-Nations Office for the Coordination of Humanitarian Affairs (UN-OCHA), the International Organization for Migration (IOM), and the United Nations Relief and Works Agency for Palestine Refugees in the Near East (UNRWA).</t>
  </si>
  <si>
    <t>The 2021 MSNA is a nationwide, household-level assessment composed of primary data collection method and secondary data. Primary data collection consisted of a household-level survey conducted across the entirety of Lebanon, inclusive of 24 qa’dat/cazas1;2, which are the official administrative level 2 boundary for Lebanon. Cadastres (administrative level 3) served as the primary sampling unit (PSU) for this exercise. In total, 5,306 surveys were conducted in-person through face-to-face interviews.</t>
  </si>
  <si>
    <t>4 sampling strategies have been followed depending on population groups</t>
  </si>
  <si>
    <t>1. Lebanese households</t>
  </si>
  <si>
    <t xml:space="preserve">2-stage random sampling : Level of confidence 95% and margin of error 10%. Representative data at district level - for all accessible districts during the data collection </t>
  </si>
  <si>
    <t>2. Migrants</t>
  </si>
  <si>
    <t>Indicative snowball sampling : Indicative data at governorate level, that cannot be generalised for the whole population group</t>
  </si>
  <si>
    <t>2. PRL</t>
  </si>
  <si>
    <t>PRL living outside of camps : Indicative snowball sampling : Indicative data at governorate level, that cannot be generalised for the whole population group</t>
  </si>
  <si>
    <t>These results must be considered as indicative, due to access constraint and non probabilist samplings for PRL and migrants</t>
  </si>
  <si>
    <t xml:space="preserve">Results are weighted to official statistics reflecting provincial and regional populations </t>
  </si>
  <si>
    <t>24/26 cadasters (El Nabatiyeh and Bent Jbeil were inaccessible during the data collection)</t>
  </si>
  <si>
    <t>Cécile AVENA (cecile.avena@reach-initiative.org)</t>
  </si>
  <si>
    <t>Eric ECONOMY (eric.economy@reach-initiative.org)</t>
  </si>
  <si>
    <t>Sheets explanations</t>
  </si>
  <si>
    <t>Sheets contain the following</t>
  </si>
  <si>
    <t>- Level : Level of analysis</t>
  </si>
  <si>
    <t>- Research question : general category of the question (Wash, shelter, health, etc.)</t>
  </si>
  <si>
    <t>- Research sub-question : e.g. Water, hygiene, shelter types</t>
  </si>
  <si>
    <t>- Type : Type of analysis (median, average, percentage)</t>
  </si>
  <si>
    <t>- Group : Population group of interest (Lebanese, PRL, migrants, all)</t>
  </si>
  <si>
    <t>- Indicator : Name of the indicator</t>
  </si>
  <si>
    <t>- Choice : the name of the answer choice for unique or multiple choice questions</t>
  </si>
  <si>
    <t>Level</t>
  </si>
  <si>
    <t>Research question</t>
  </si>
  <si>
    <t>Research sub-question</t>
  </si>
  <si>
    <t>Sub-group</t>
  </si>
  <si>
    <t>Group</t>
  </si>
  <si>
    <t>Indicator</t>
  </si>
  <si>
    <t>Choice</t>
  </si>
  <si>
    <t>Indicator and choice</t>
  </si>
  <si>
    <t>Migrants</t>
  </si>
  <si>
    <t>Baalbek</t>
  </si>
  <si>
    <t>Akkar</t>
  </si>
  <si>
    <t>Beirut</t>
  </si>
  <si>
    <t>Zahle</t>
  </si>
  <si>
    <t>Aley</t>
  </si>
  <si>
    <t>Baabda</t>
  </si>
  <si>
    <t>Chouf</t>
  </si>
  <si>
    <t>Hasbaya</t>
  </si>
  <si>
    <t>Tripoli</t>
  </si>
  <si>
    <t>Zgharta</t>
  </si>
  <si>
    <t>Jezzine</t>
  </si>
  <si>
    <t>Methodology</t>
  </si>
  <si>
    <t>Data collection period</t>
  </si>
  <si>
    <t>Geographic coverage</t>
  </si>
  <si>
    <t>Number of surveys after cleaning and analysis</t>
  </si>
  <si>
    <t>No</t>
  </si>
  <si>
    <t>Yes</t>
  </si>
  <si>
    <t>District</t>
  </si>
  <si>
    <t>Bcharre</t>
  </si>
  <si>
    <t>El Batroun</t>
  </si>
  <si>
    <t>El Hermel</t>
  </si>
  <si>
    <t>El Koura</t>
  </si>
  <si>
    <t>El Meten</t>
  </si>
  <si>
    <t>El Minieh-Dennie</t>
  </si>
  <si>
    <t>Jbeil</t>
  </si>
  <si>
    <t>Kesrwane</t>
  </si>
  <si>
    <t>Marjaayoun</t>
  </si>
  <si>
    <t>Rachaya</t>
  </si>
  <si>
    <t>Saida</t>
  </si>
  <si>
    <t>Sour</t>
  </si>
  <si>
    <t>West Bekaa</t>
  </si>
  <si>
    <t>Average</t>
  </si>
  <si>
    <t xml:space="preserve"> : </t>
  </si>
  <si>
    <t>Lebanese Pound</t>
  </si>
  <si>
    <t>US Dollar</t>
  </si>
  <si>
    <t>Shelter and HLP</t>
  </si>
  <si>
    <t>Agricultural/engine/pump room</t>
  </si>
  <si>
    <t>Apartment/house/room</t>
  </si>
  <si>
    <t>Concierge's room in residential building</t>
  </si>
  <si>
    <t>Active construction site</t>
  </si>
  <si>
    <t>Farm</t>
  </si>
  <si>
    <t>Garage</t>
  </si>
  <si>
    <t>Hotel room</t>
  </si>
  <si>
    <t>Prefab unit</t>
  </si>
  <si>
    <t>School</t>
  </si>
  <si>
    <t>Shop</t>
  </si>
  <si>
    <t>Tent</t>
  </si>
  <si>
    <t>Warehouse</t>
  </si>
  <si>
    <t>Workshop</t>
  </si>
  <si>
    <t xml:space="preserve">Shelter type : </t>
  </si>
  <si>
    <t>Shelter</t>
  </si>
  <si>
    <t>Factory</t>
  </si>
  <si>
    <t xml:space="preserve">Shelter enclosure issues : </t>
  </si>
  <si>
    <t>Shelter collapsed or partially collapsed</t>
  </si>
  <si>
    <t>Damaged roof</t>
  </si>
  <si>
    <t>Damaged columns</t>
  </si>
  <si>
    <t>Damaged walls</t>
  </si>
  <si>
    <t>Windows/doors are not sealed to natural elements</t>
  </si>
  <si>
    <t>Leaking roof</t>
  </si>
  <si>
    <t>Leakage / rottenness in the walls / floors</t>
  </si>
  <si>
    <t>Water pipes not functional</t>
  </si>
  <si>
    <t>Sanitation pipes not functional</t>
  </si>
  <si>
    <t>Latrine/toilet is not useable (damaged, full, no handwashing facilities, etc.)</t>
  </si>
  <si>
    <t>Bathing/washing facilities are not useable (damaged, no privacy, etc.)</t>
  </si>
  <si>
    <t>Electricity installation/connection are not adequately installed or not safe</t>
  </si>
  <si>
    <t>People not part of household regularly living and sleeping in the same shelter :</t>
  </si>
  <si>
    <t xml:space="preserve">Average number of live-in workers : </t>
  </si>
  <si>
    <t>HHs reporting people not from their HH living and sleeping in their shelter</t>
  </si>
  <si>
    <t>Average number of relatives who are not part of household</t>
  </si>
  <si>
    <t>Average number of tenants, roommates, or other unrelated people</t>
  </si>
  <si>
    <t>Average number of</t>
  </si>
  <si>
    <t xml:space="preserve"> bedrooms / sleeping areas : </t>
  </si>
  <si>
    <t xml:space="preserve"> living rooms / common areas : </t>
  </si>
  <si>
    <t xml:space="preserve"> Kitchens : </t>
  </si>
  <si>
    <t xml:space="preserve"> bathroom / toilets : </t>
  </si>
  <si>
    <t>Provided by employer</t>
  </si>
  <si>
    <t>Hosted (for free)</t>
  </si>
  <si>
    <t>Hosted without rent (by family, friends, institution)</t>
  </si>
  <si>
    <t>No occupancy agreement / squatting</t>
  </si>
  <si>
    <t>Ownership</t>
  </si>
  <si>
    <t>Rented</t>
  </si>
  <si>
    <t xml:space="preserve">Occupancy arrangement in current dwelling : </t>
  </si>
  <si>
    <t>HLP</t>
  </si>
  <si>
    <t>Assistance/Charity</t>
  </si>
  <si>
    <t>Informal verbal lease agreement</t>
  </si>
  <si>
    <t>Rental agreement (before 1992)</t>
  </si>
  <si>
    <t>Rental agreement (after 1992)</t>
  </si>
  <si>
    <t>Squatting, without host’s permission</t>
  </si>
  <si>
    <t>Rent freeze/rent reduction arrangement.</t>
  </si>
  <si>
    <t xml:space="preserve">Tenure arrangement in your current dwelling : </t>
  </si>
  <si>
    <t>LBP and USD</t>
  </si>
  <si>
    <t>HHs reporting renting their shelter</t>
  </si>
  <si>
    <t xml:space="preserve">Currency usually used to make rental payments : </t>
  </si>
  <si>
    <t>One month</t>
  </si>
  <si>
    <t>Six months</t>
  </si>
  <si>
    <t>Three months</t>
  </si>
  <si>
    <t>Twelve months</t>
  </si>
  <si>
    <t xml:space="preserve">Period covered by one rental payment : </t>
  </si>
  <si>
    <t>Shelter type : Agricultural/engine/pump room</t>
  </si>
  <si>
    <t>Shelter type : Apartment/house/room</t>
  </si>
  <si>
    <t>Shelter type : Concierge's room in residential building</t>
  </si>
  <si>
    <t>Shelter type : Active construction site</t>
  </si>
  <si>
    <t>Shelter type : Farm</t>
  </si>
  <si>
    <t>Shelter type : Garage</t>
  </si>
  <si>
    <t>Shelter type : Hotel room</t>
  </si>
  <si>
    <t>Shelter type : Prefab unit</t>
  </si>
  <si>
    <t>Shelter type : School</t>
  </si>
  <si>
    <t>Shelter type : Shop</t>
  </si>
  <si>
    <t>Shelter type : Tent</t>
  </si>
  <si>
    <t>Shelter type : Warehouse</t>
  </si>
  <si>
    <t>Shelter type : Workshop</t>
  </si>
  <si>
    <t>Shelter type : Other</t>
  </si>
  <si>
    <t>% of HHs reporting living in a shelter type</t>
  </si>
  <si>
    <t>% of HHs reporting enclosure issues in their shelter during data collection</t>
  </si>
  <si>
    <t>Shelter enclosure issues : Shelter collapsed or partially collapsed</t>
  </si>
  <si>
    <t>Shelter enclosure issues : Damaged roof</t>
  </si>
  <si>
    <t>Shelter enclosure issues : Damaged columns</t>
  </si>
  <si>
    <t>Shelter enclosure issues : Damaged walls</t>
  </si>
  <si>
    <t>Shelter enclosure issues : Windows/doors are not sealed to natural elements</t>
  </si>
  <si>
    <t>Shelter enclosure issues : Leaking roof</t>
  </si>
  <si>
    <t>Shelter enclosure issues : Leakage / rottenness in the walls / floors</t>
  </si>
  <si>
    <t>Shelter enclosure issues : Water pipes not functional</t>
  </si>
  <si>
    <t>Shelter enclosure issues : Sanitation pipes not functional</t>
  </si>
  <si>
    <t>Shelter enclosure issues : Latrine/toilet is not useable (damaged, full, no handwashing facilities, etc.)</t>
  </si>
  <si>
    <t>Shelter enclosure issues : Bathing/washing facilities are not useable (damaged, no privacy, etc.)</t>
  </si>
  <si>
    <t>Shelter enclosure issues : Electricity installation/connection are not adequately installed or not safe</t>
  </si>
  <si>
    <t>% of HHs reporting people who are not household members but living and sleeping regularly in the same shelter</t>
  </si>
  <si>
    <t>People not part of household regularly living and sleeping in the same shelter :Decline to answer</t>
  </si>
  <si>
    <t>People not part of household regularly living and sleeping in the same shelter :Don't know</t>
  </si>
  <si>
    <t>People not part of household regularly living and sleeping in the same shelter :No</t>
  </si>
  <si>
    <t>People not part of household regularly living and sleeping in the same shelter :Yes</t>
  </si>
  <si>
    <t>Average number of live-in workers reported by households as living and sleeping regularly in the same shelter</t>
  </si>
  <si>
    <t>Subgroup: Among HHs who reported at least one person was regularly living and sleeping in the same shelter as households member</t>
  </si>
  <si>
    <t xml:space="preserve">Average number of relatives who are not part of household : </t>
  </si>
  <si>
    <t>Average number of relatives who are not part of the households but reported by households as living and sleeping regularly in the same shelter</t>
  </si>
  <si>
    <t xml:space="preserve">Average number of tenants, roommates, or other unrelated people : </t>
  </si>
  <si>
    <t>Average number of tenants, roomates or other unrelated people reported by households as living and sleeping regularly in the same shelter</t>
  </si>
  <si>
    <t>Average number of bedrooms and sleeping areas in the shelter reported by households</t>
  </si>
  <si>
    <t xml:space="preserve">Average number of bedrooms / sleeping areas : </t>
  </si>
  <si>
    <t xml:space="preserve">Average number of living rooms / common areas : </t>
  </si>
  <si>
    <t>Average number of living rooms / common areas reported by households</t>
  </si>
  <si>
    <t>Average number of kitchens reported by households</t>
  </si>
  <si>
    <t xml:space="preserve">Average number of Kitchens : </t>
  </si>
  <si>
    <t>Average number of bathroom / toilets reported by households</t>
  </si>
  <si>
    <t xml:space="preserve">Average number of bathroom / toilets : </t>
  </si>
  <si>
    <t>Occupancy arrangement in current dwelling : Decline to answer</t>
  </si>
  <si>
    <t>Occupancy arrangement in current dwelling : Don't know</t>
  </si>
  <si>
    <t>Occupancy arrangement in current dwelling : Provided by employer</t>
  </si>
  <si>
    <t>Occupancy arrangement in current dwelling : Hosted (for free)</t>
  </si>
  <si>
    <t>Occupancy arrangement in current dwelling : Hosted without rent (by family, friends, institution)</t>
  </si>
  <si>
    <t>Occupancy arrangement in current dwelling : No occupancy agreement / squatting</t>
  </si>
  <si>
    <t>Occupancy arrangement in current dwelling : Ownership</t>
  </si>
  <si>
    <t>Occupancy arrangement in current dwelling : Rented</t>
  </si>
  <si>
    <t>% of HHs reporting occupancy arrangement in their current dwelling during the data collection</t>
  </si>
  <si>
    <t xml:space="preserve"> % of households reporting their current tenure arrangement in their current dwelling, during the data collection</t>
  </si>
  <si>
    <t>Tenure arrangement in your current dwelling : Assistance/Charity</t>
  </si>
  <si>
    <t>Tenure arrangement in your current dwelling : Decline to answer</t>
  </si>
  <si>
    <t>Tenure arrangement in your current dwelling : Don't know</t>
  </si>
  <si>
    <t>Tenure arrangement in your current dwelling : Hosted (for free)</t>
  </si>
  <si>
    <t>Tenure arrangement in your current dwelling : Informal verbal lease agreement</t>
  </si>
  <si>
    <t>Tenure arrangement in your current dwelling : Other</t>
  </si>
  <si>
    <t>Tenure arrangement in your current dwelling : Rental agreement (before 1992)</t>
  </si>
  <si>
    <t>Tenure arrangement in your current dwelling : Rental agreement (after 1992)</t>
  </si>
  <si>
    <t>Tenure arrangement in your current dwelling : Squatting, without host’s permission</t>
  </si>
  <si>
    <t>Provided by employer/hosted by provider in exchange of work</t>
  </si>
  <si>
    <t>Tenure arrangement in your current dwelling : Provided by employer/hosted by provider in exchange of work</t>
  </si>
  <si>
    <t>Tenure arrangement in your current dwelling : Rent freeze/rent reduction arrangement.</t>
  </si>
  <si>
    <t>No defects</t>
  </si>
  <si>
    <t>Shelter enclosure issues : No defects</t>
  </si>
  <si>
    <t>Currency usually used to make rental payments : Don't know</t>
  </si>
  <si>
    <t>Currency usually used to make rental payments : Decline to answer</t>
  </si>
  <si>
    <t>% of households reporting currency usually used to pay their rent</t>
  </si>
  <si>
    <t>Subgroup : HHs reporting renting their shetler</t>
  </si>
  <si>
    <t>Currency usually used to make rental payments : Lebanese Pound</t>
  </si>
  <si>
    <t>Currency usually used to make rental payments : LBP and USD</t>
  </si>
  <si>
    <t>Currency usually used to make rental payments : Other</t>
  </si>
  <si>
    <t>Currency usually used to make rental payments : US Dollar</t>
  </si>
  <si>
    <t>Period covered by one rental payment : Decline to answer</t>
  </si>
  <si>
    <t>Period covered by one rental payment : Don't know</t>
  </si>
  <si>
    <t>Period covered by one rental payment : One month</t>
  </si>
  <si>
    <t>Period covered by one rental payment : Other</t>
  </si>
  <si>
    <t>Period covered by one rental payment : Six months</t>
  </si>
  <si>
    <t>Period covered by one rental payment : Three months</t>
  </si>
  <si>
    <t>Period covered by one rental payment : Twelve months</t>
  </si>
  <si>
    <t>Region</t>
  </si>
  <si>
    <t>Nabatieh and South</t>
  </si>
  <si>
    <t>Beirut and Mount Lebanon</t>
  </si>
  <si>
    <t>Akkar and North</t>
  </si>
  <si>
    <t>Baalbek-Hermel and Bekaa</t>
  </si>
  <si>
    <t>Ownership dispute with third party</t>
  </si>
  <si>
    <t>Inheritance dispute</t>
  </si>
  <si>
    <t>Dispute with tenants</t>
  </si>
  <si>
    <t>Unlawful/secondary/informal occupation</t>
  </si>
  <si>
    <t>Mortgage-related dispute with the bank</t>
  </si>
  <si>
    <t>Property pledge</t>
  </si>
  <si>
    <t>Seizure process</t>
  </si>
  <si>
    <t>Dispute over use/modification of Cultural heritage building</t>
  </si>
  <si>
    <t>Threat of eviction / harassment by landlord or others</t>
  </si>
  <si>
    <t>Lack or loss of housing / land tenancy or other ownership documentation</t>
  </si>
  <si>
    <t>Looting of private property</t>
  </si>
  <si>
    <t>None of the above</t>
  </si>
  <si>
    <t xml:space="preserve">Current problems related to housing, land and property : </t>
  </si>
  <si>
    <t>% of households reporting HLP issues with their shelter</t>
  </si>
  <si>
    <t>Current problems related to housing, land and property : Ownership dispute with third party</t>
  </si>
  <si>
    <t>Current problems related to housing, land and property : Inheritance dispute</t>
  </si>
  <si>
    <t>Current problems related to housing, land and property : Dispute with tenants</t>
  </si>
  <si>
    <t>Current problems related to housing, land and property : Unlawful/secondary/informal occupation</t>
  </si>
  <si>
    <t>Current problems related to housing, land and property : Mortgage-related dispute with the bank</t>
  </si>
  <si>
    <t>Current problems related to housing, land and property : Property pledge</t>
  </si>
  <si>
    <t>Current problems related to housing, land and property : Seizure process</t>
  </si>
  <si>
    <t>Current problems related to housing, land and property : Dispute over use/modification of Cultural heritage building</t>
  </si>
  <si>
    <t>Current problems related to housing, land and property : Threat of eviction / harassment by landlord or others</t>
  </si>
  <si>
    <t>Current problems related to housing, land and property : Lack or loss of housing / land tenancy or other ownership documentation</t>
  </si>
  <si>
    <t>Current problems related to housing, land and property : Looting of private property</t>
  </si>
  <si>
    <t>Current problems related to housing, land and property : None of the above</t>
  </si>
  <si>
    <t>Current problems related to housing, land and property : Other</t>
  </si>
  <si>
    <t>Current problems related to housing, land and property : Don't know</t>
  </si>
  <si>
    <t>Current problems related to housing, land and property : Decline to answer</t>
  </si>
  <si>
    <t>% of HHs reporting tenure arrangement in their current dwelling during the data collection</t>
  </si>
  <si>
    <r>
      <t>Multi-sectoral needs assessment (MSNA) -</t>
    </r>
    <r>
      <rPr>
        <b/>
        <sz val="11"/>
        <color rgb="FF000000"/>
        <rFont val="Leelawadee"/>
        <family val="2"/>
      </rPr>
      <t xml:space="preserve"> Shelter Analysis</t>
    </r>
  </si>
  <si>
    <t>Subgroup : HHs reporting having a shelter</t>
  </si>
  <si>
    <t>Among HHs reporting living in a shelter</t>
  </si>
  <si>
    <t>In addition, the assessment focused on 3 groups of population : Lebanese, migrants and Palestine Refugees in Lebanon (PRL). Almost all interviews were conducted face-to-face, by a pair of enumerators (male and female).</t>
  </si>
  <si>
    <t>Two different sampling strategies were implemented 
PRL living in camps and in adjacent gatherings : Random sampling : Level of confidence 90% and margin of error 11%. Representative data at regional level - for all accessible camps and adjacent gatherings</t>
  </si>
  <si>
    <t>19 October - 3rd December 2021</t>
  </si>
  <si>
    <t>The first three following tabs show summary tables of the results allowing an easier reading of the results by indicator.</t>
  </si>
  <si>
    <t>Preliminary analyses are available in the form of results databases in the last three tabs, for the following four levels: National, Regional and District</t>
  </si>
  <si>
    <t xml:space="preserve">- Sub-group : the sub-group for which the indicator is being calculated. If this is empty, the indicators applies to all households
For certain indicators, it is indicated "individual data" which means the data is related to the respondent, not to the entire households. </t>
  </si>
  <si>
    <t xml:space="preserve">Thanks to : the International Organisation for Migrations (IOM), Mercy Corps, Terre des Hommes Foundation (TdH), War Child Holland, the Danish Refugee Council (DRC), International Rescue Committee (IRC), Intersos, Save the Children, the Norwegian Refugee Council (NRC), Humanité et Inclusion (HI) and Solidarités international (SI), which helped us collect data. </t>
  </si>
  <si>
    <t>Shelter and HLP (Lebanes only)</t>
  </si>
  <si>
    <t>% of households reporting the period covered by one rental payment within 30 days prior to the data collection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</si>
</sst>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7" x14ac:knownFonts="1">
    <font>
      <sz val="11"/>
      <color theme="1"/>
      <name val="Calibri"/>
      <family val="2"/>
      <scheme val="minor"/>
    </font>
    <font>
      <b/>
      <sz val="11"/>
      <color theme="1"/>
      <name val="Calibri"/>
      <family val="2"/>
      <scheme val="minor"/>
    </font>
    <font>
      <b/>
      <sz val="14"/>
      <color theme="0"/>
      <name val="Arial Narrow"/>
      <family val="2"/>
    </font>
    <font>
      <b/>
      <sz val="8"/>
      <color theme="0"/>
      <name val="Arial Narrow"/>
      <family val="2"/>
    </font>
    <font>
      <sz val="10"/>
      <name val="Arial Narrow"/>
      <family val="2"/>
    </font>
    <font>
      <sz val="8"/>
      <name val="Arial Narrow"/>
      <family val="2"/>
    </font>
    <font>
      <sz val="11"/>
      <color theme="1"/>
      <name val="Calibri"/>
      <family val="2"/>
      <charset val="1"/>
      <scheme val="minor"/>
    </font>
    <font>
      <u/>
      <sz val="11"/>
      <color theme="10"/>
      <name val="Calibri"/>
      <family val="2"/>
      <scheme val="minor"/>
    </font>
    <font>
      <sz val="11"/>
      <color theme="1"/>
      <name val="Calibri"/>
      <family val="2"/>
      <scheme val="minor"/>
    </font>
    <font>
      <b/>
      <sz val="17"/>
      <color rgb="FFFE5353"/>
      <name val="Leelawadee"/>
      <family val="2"/>
    </font>
    <font>
      <sz val="11"/>
      <color theme="1"/>
      <name val="Leelawadee"/>
      <family val="2"/>
    </font>
    <font>
      <sz val="11"/>
      <color rgb="FF000000"/>
      <name val="Leelawadee"/>
      <family val="2"/>
    </font>
    <font>
      <sz val="20"/>
      <color rgb="FF000000"/>
      <name val="Leelawadee"/>
      <family val="2"/>
    </font>
    <font>
      <u/>
      <sz val="11"/>
      <color rgb="FF000000"/>
      <name val="Leelawadee"/>
      <family val="2"/>
    </font>
    <font>
      <u/>
      <sz val="10"/>
      <color theme="4"/>
      <name val="Leelawadee"/>
      <family val="2"/>
    </font>
    <font>
      <b/>
      <sz val="20"/>
      <color theme="0"/>
      <name val="Leelawadee"/>
      <family val="2"/>
    </font>
    <font>
      <sz val="11"/>
      <color theme="0"/>
      <name val="Calibri"/>
      <family val="2"/>
      <scheme val="minor"/>
    </font>
    <font>
      <b/>
      <sz val="14"/>
      <color theme="0"/>
      <name val="Leelawadee"/>
      <family val="2"/>
    </font>
    <font>
      <b/>
      <sz val="8"/>
      <color theme="0"/>
      <name val="Leelawadee"/>
      <family val="2"/>
    </font>
    <font>
      <sz val="10"/>
      <name val="Leelawadee"/>
      <family val="2"/>
    </font>
    <font>
      <sz val="8"/>
      <name val="Leelawadee"/>
      <family val="2"/>
    </font>
    <font>
      <b/>
      <sz val="10"/>
      <color theme="0"/>
      <name val="Leelawadee"/>
      <family val="2"/>
    </font>
    <font>
      <b/>
      <sz val="10"/>
      <name val="Leelawadee"/>
      <family val="2"/>
    </font>
    <font>
      <sz val="11"/>
      <name val="Leelawadee"/>
      <family val="2"/>
    </font>
    <font>
      <b/>
      <sz val="11"/>
      <color theme="1"/>
      <name val="Leelawadee"/>
      <family val="2"/>
    </font>
    <font>
      <sz val="11"/>
      <color rgb="FF000000"/>
      <name val="Arial Narrow"/>
      <family val="2"/>
    </font>
    <font>
      <sz val="10"/>
      <color theme="0"/>
      <name val="Leelawadee"/>
      <family val="2"/>
    </font>
    <font>
      <i/>
      <sz val="10"/>
      <color theme="1"/>
      <name val="Leelawadee"/>
      <family val="2"/>
    </font>
    <font>
      <i/>
      <sz val="11"/>
      <color theme="1"/>
      <name val="Calibri"/>
      <family val="2"/>
      <scheme val="minor"/>
    </font>
    <font>
      <b/>
      <sz val="11"/>
      <color theme="0"/>
      <name val="Calibri"/>
      <family val="2"/>
      <scheme val="minor"/>
    </font>
    <font>
      <sz val="11"/>
      <color theme="0"/>
      <name val="Arial Narrow"/>
      <family val="2"/>
    </font>
    <font>
      <sz val="11"/>
      <color theme="0"/>
      <name val="Leelawadee"/>
      <family val="2"/>
    </font>
    <font>
      <b/>
      <sz val="11"/>
      <color rgb="FF000000"/>
      <name val="Leelawadee"/>
      <family val="2"/>
    </font>
    <font>
      <i/>
      <sz val="10"/>
      <name val="Leelawadee"/>
      <family val="2"/>
    </font>
    <font>
      <i/>
      <sz val="8"/>
      <name val="Leelawadee"/>
      <family val="2"/>
    </font>
    <font>
      <i/>
      <sz val="11"/>
      <name val="Calibri"/>
      <family val="2"/>
      <scheme val="minor"/>
    </font>
    <font>
      <i/>
      <sz val="11"/>
      <color theme="1"/>
      <name val="Leelawadee"/>
      <family val="2"/>
    </font>
  </fonts>
  <fills count="14">
    <fill>
      <patternFill patternType="none"/>
    </fill>
    <fill>
      <patternFill patternType="gray125"/>
    </fill>
    <fill>
      <patternFill patternType="solid">
        <fgColor rgb="FFEE5858"/>
        <bgColor indexed="64"/>
      </patternFill>
    </fill>
    <fill>
      <patternFill patternType="solid">
        <fgColor theme="0"/>
        <bgColor indexed="64"/>
      </patternFill>
    </fill>
    <fill>
      <patternFill patternType="solid">
        <fgColor theme="1" tint="0.499984740745262"/>
        <bgColor indexed="64"/>
      </patternFill>
    </fill>
    <fill>
      <patternFill patternType="solid">
        <fgColor theme="2" tint="-9.9978637043366805E-2"/>
        <bgColor indexed="64"/>
      </patternFill>
    </fill>
    <fill>
      <patternFill patternType="solid">
        <fgColor theme="1"/>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rgb="FFFFFF00"/>
        <bgColor indexed="64"/>
      </patternFill>
    </fill>
    <fill>
      <patternFill patternType="solid">
        <fgColor theme="1" tint="0.34998626667073579"/>
        <bgColor indexed="64"/>
      </patternFill>
    </fill>
    <fill>
      <patternFill patternType="solid">
        <fgColor theme="0" tint="-0.249977111117893"/>
        <bgColor indexed="64"/>
      </patternFill>
    </fill>
    <fill>
      <patternFill patternType="solid">
        <fgColor rgb="FFEE5859"/>
        <bgColor indexed="64"/>
      </patternFill>
    </fill>
    <fill>
      <patternFill patternType="solid">
        <fgColor theme="0" tint="-0.499984740745262"/>
        <bgColor indexed="64"/>
      </patternFill>
    </fill>
  </fills>
  <borders count="15">
    <border>
      <left/>
      <right/>
      <top/>
      <bottom/>
      <diagonal/>
    </border>
    <border>
      <left style="thin">
        <color indexed="64"/>
      </left>
      <right style="thin">
        <color indexed="64"/>
      </right>
      <top style="thin">
        <color indexed="64"/>
      </top>
      <bottom/>
      <diagonal/>
    </border>
    <border>
      <left style="thin">
        <color rgb="FFEE5858"/>
      </left>
      <right style="thin">
        <color rgb="FFEE5858"/>
      </right>
      <top style="thin">
        <color rgb="FFEE5858"/>
      </top>
      <bottom style="thin">
        <color rgb="FFEE5858"/>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hair">
        <color rgb="FFEE5859"/>
      </left>
      <right style="hair">
        <color rgb="FFEE5859"/>
      </right>
      <top style="hair">
        <color rgb="FFEE5859"/>
      </top>
      <bottom style="hair">
        <color rgb="FFEE5859"/>
      </bottom>
      <diagonal/>
    </border>
    <border>
      <left style="hair">
        <color rgb="FFEE5859"/>
      </left>
      <right style="hair">
        <color rgb="FFEE5859"/>
      </right>
      <top/>
      <bottom/>
      <diagonal/>
    </border>
    <border>
      <left style="hair">
        <color rgb="FFEE5859"/>
      </left>
      <right style="hair">
        <color rgb="FFEE5859"/>
      </right>
      <top style="hair">
        <color rgb="FFEE5859"/>
      </top>
      <bottom/>
      <diagonal/>
    </border>
    <border>
      <left/>
      <right style="thin">
        <color rgb="FFEE5858"/>
      </right>
      <top style="thin">
        <color rgb="FFEE5858"/>
      </top>
      <bottom style="thin">
        <color rgb="FFEE5858"/>
      </bottom>
      <diagonal/>
    </border>
    <border>
      <left style="thin">
        <color rgb="FF4F81BD"/>
      </left>
      <right style="thin">
        <color rgb="FF4F81BD"/>
      </right>
      <top style="thin">
        <color rgb="FF4F81BD"/>
      </top>
      <bottom style="thin">
        <color rgb="FF4F81BD"/>
      </bottom>
      <diagonal/>
    </border>
    <border>
      <left style="thin">
        <color rgb="FF4F81BD"/>
      </left>
      <right style="thin">
        <color rgb="FF4F81BD"/>
      </right>
      <top/>
      <bottom/>
      <diagonal/>
    </border>
    <border>
      <left style="thin">
        <color rgb="FFEE5858"/>
      </left>
      <right style="thin">
        <color rgb="FFEE5858"/>
      </right>
      <top style="thin">
        <color rgb="FFEE5858"/>
      </top>
      <bottom/>
      <diagonal/>
    </border>
    <border>
      <left/>
      <right style="thin">
        <color rgb="FFEE5858"/>
      </right>
      <top style="thin">
        <color rgb="FFEE5858"/>
      </top>
      <bottom/>
      <diagonal/>
    </border>
  </borders>
  <cellStyleXfs count="4">
    <xf numFmtId="0" fontId="0" fillId="0" borderId="0"/>
    <xf numFmtId="0" fontId="6" fillId="0" borderId="0"/>
    <xf numFmtId="0" fontId="7" fillId="0" borderId="0" applyNumberFormat="0" applyFill="0" applyBorder="0" applyAlignment="0" applyProtection="0"/>
    <xf numFmtId="9" fontId="8" fillId="0" borderId="0" applyFont="0" applyFill="0" applyBorder="0" applyAlignment="0" applyProtection="0"/>
  </cellStyleXfs>
  <cellXfs count="108">
    <xf numFmtId="0" fontId="0" fillId="0" borderId="0" xfId="0"/>
    <xf numFmtId="0" fontId="1" fillId="0" borderId="0" xfId="0" applyFont="1" applyAlignment="1">
      <alignment horizontal="center"/>
    </xf>
    <xf numFmtId="0" fontId="2" fillId="2" borderId="0" xfId="0" applyFont="1" applyFill="1"/>
    <xf numFmtId="0" fontId="3" fillId="2" borderId="0" xfId="0" applyFont="1" applyFill="1" applyAlignment="1">
      <alignment horizontal="center"/>
    </xf>
    <xf numFmtId="0" fontId="4" fillId="3" borderId="0" xfId="0" applyFont="1" applyFill="1"/>
    <xf numFmtId="0" fontId="5" fillId="3" borderId="0" xfId="0" applyFont="1" applyFill="1" applyAlignment="1">
      <alignment horizontal="center"/>
    </xf>
    <xf numFmtId="0" fontId="3" fillId="4" borderId="0" xfId="0" applyFont="1" applyFill="1" applyAlignment="1">
      <alignment horizontal="center"/>
    </xf>
    <xf numFmtId="0" fontId="1" fillId="9" borderId="0" xfId="0" applyFont="1" applyFill="1" applyAlignment="1">
      <alignment horizontal="center"/>
    </xf>
    <xf numFmtId="0" fontId="3" fillId="0" borderId="0" xfId="0" applyFont="1" applyFill="1" applyBorder="1" applyAlignment="1">
      <alignment horizontal="center"/>
    </xf>
    <xf numFmtId="164" fontId="5" fillId="0" borderId="2" xfId="3" applyNumberFormat="1" applyFont="1" applyBorder="1" applyAlignment="1">
      <alignment horizontal="center"/>
    </xf>
    <xf numFmtId="164" fontId="5" fillId="0" borderId="0" xfId="3" applyNumberFormat="1" applyFont="1" applyBorder="1" applyAlignment="1">
      <alignment horizontal="center"/>
    </xf>
    <xf numFmtId="0" fontId="9" fillId="0" borderId="3" xfId="0" applyFont="1" applyBorder="1" applyAlignment="1">
      <alignment vertical="center" wrapText="1"/>
    </xf>
    <xf numFmtId="0" fontId="10" fillId="0" borderId="4" xfId="0" applyFont="1" applyBorder="1" applyAlignment="1">
      <alignment wrapText="1"/>
    </xf>
    <xf numFmtId="0" fontId="11" fillId="7" borderId="4" xfId="0" applyFont="1" applyFill="1" applyBorder="1" applyAlignment="1">
      <alignment vertical="center" wrapText="1"/>
    </xf>
    <xf numFmtId="17" fontId="11" fillId="7" borderId="4" xfId="0" applyNumberFormat="1" applyFont="1" applyFill="1" applyBorder="1" applyAlignment="1">
      <alignment horizontal="left" vertical="center" wrapText="1"/>
    </xf>
    <xf numFmtId="0" fontId="12" fillId="8" borderId="4" xfId="0" applyFont="1" applyFill="1" applyBorder="1" applyAlignment="1">
      <alignment vertical="center" wrapText="1"/>
    </xf>
    <xf numFmtId="0" fontId="11" fillId="0" borderId="4" xfId="0" applyFont="1" applyBorder="1" applyAlignment="1">
      <alignment vertical="center" wrapText="1"/>
    </xf>
    <xf numFmtId="0" fontId="11" fillId="0" borderId="4" xfId="0" applyFont="1" applyBorder="1" applyAlignment="1">
      <alignment horizontal="left" vertical="center" wrapText="1"/>
    </xf>
    <xf numFmtId="0" fontId="10" fillId="0" borderId="4" xfId="0" applyFont="1" applyBorder="1" applyAlignment="1">
      <alignment horizontal="left" vertical="center" wrapText="1"/>
    </xf>
    <xf numFmtId="0" fontId="13" fillId="0" borderId="4" xfId="0" applyFont="1" applyBorder="1" applyAlignment="1">
      <alignment horizontal="left" vertical="center" wrapText="1"/>
    </xf>
    <xf numFmtId="0" fontId="14" fillId="0" borderId="4" xfId="2" applyFont="1" applyBorder="1" applyAlignment="1">
      <alignment vertical="center" wrapText="1"/>
    </xf>
    <xf numFmtId="0" fontId="14" fillId="0" borderId="4" xfId="0" applyFont="1" applyBorder="1" applyAlignment="1">
      <alignment vertical="center" wrapText="1"/>
    </xf>
    <xf numFmtId="0" fontId="10" fillId="0" borderId="6" xfId="0" applyFont="1" applyBorder="1" applyAlignment="1">
      <alignment wrapText="1"/>
    </xf>
    <xf numFmtId="0" fontId="10" fillId="10" borderId="6" xfId="0" applyFont="1" applyFill="1" applyBorder="1" applyAlignment="1">
      <alignment wrapText="1"/>
    </xf>
    <xf numFmtId="0" fontId="15" fillId="10" borderId="4" xfId="0" applyFont="1" applyFill="1" applyBorder="1" applyAlignment="1">
      <alignment vertical="center" wrapText="1"/>
    </xf>
    <xf numFmtId="0" fontId="16" fillId="10" borderId="0" xfId="0" applyFont="1" applyFill="1"/>
    <xf numFmtId="49" fontId="11" fillId="0" borderId="4" xfId="0" applyNumberFormat="1" applyFont="1" applyBorder="1" applyAlignment="1">
      <alignment horizontal="left" vertical="center" wrapText="1"/>
    </xf>
    <xf numFmtId="0" fontId="11" fillId="11" borderId="4" xfId="0" applyFont="1" applyFill="1" applyBorder="1" applyAlignment="1">
      <alignment vertical="center" wrapText="1"/>
    </xf>
    <xf numFmtId="0" fontId="11" fillId="11" borderId="5" xfId="0" applyFont="1" applyFill="1" applyBorder="1" applyAlignment="1">
      <alignment vertical="center" wrapText="1"/>
    </xf>
    <xf numFmtId="0" fontId="17" fillId="2" borderId="0" xfId="0" applyFont="1" applyFill="1"/>
    <xf numFmtId="0" fontId="18" fillId="2" borderId="0" xfId="0" applyFont="1" applyFill="1" applyAlignment="1">
      <alignment horizontal="center"/>
    </xf>
    <xf numFmtId="0" fontId="19" fillId="3" borderId="0" xfId="0" applyFont="1" applyFill="1"/>
    <xf numFmtId="0" fontId="20" fillId="3" borderId="0" xfId="0" applyFont="1" applyFill="1" applyAlignment="1">
      <alignment horizontal="center"/>
    </xf>
    <xf numFmtId="0" fontId="21" fillId="4" borderId="0" xfId="0" applyFont="1" applyFill="1"/>
    <xf numFmtId="0" fontId="18" fillId="4" borderId="0" xfId="0" applyFont="1" applyFill="1" applyAlignment="1">
      <alignment horizontal="center"/>
    </xf>
    <xf numFmtId="0" fontId="22" fillId="5" borderId="0" xfId="0" applyFont="1" applyFill="1"/>
    <xf numFmtId="0" fontId="18" fillId="6" borderId="1" xfId="0" applyFont="1" applyFill="1" applyBorder="1" applyAlignment="1">
      <alignment horizontal="center"/>
    </xf>
    <xf numFmtId="0" fontId="10" fillId="0" borderId="0" xfId="0" applyFont="1"/>
    <xf numFmtId="164" fontId="23" fillId="0" borderId="2" xfId="3" applyNumberFormat="1" applyFont="1" applyBorder="1" applyAlignment="1">
      <alignment horizontal="center"/>
    </xf>
    <xf numFmtId="0" fontId="18" fillId="0" borderId="0" xfId="0" applyFont="1" applyFill="1" applyBorder="1" applyAlignment="1">
      <alignment horizontal="center"/>
    </xf>
    <xf numFmtId="0" fontId="10" fillId="0" borderId="7" xfId="0" applyFont="1" applyBorder="1"/>
    <xf numFmtId="0" fontId="11" fillId="0" borderId="7" xfId="0" applyFont="1" applyBorder="1" applyAlignment="1">
      <alignment horizontal="left" vertical="center"/>
    </xf>
    <xf numFmtId="2" fontId="11" fillId="0" borderId="7" xfId="0" applyNumberFormat="1" applyFont="1" applyBorder="1" applyAlignment="1">
      <alignment horizontal="right" vertical="center"/>
    </xf>
    <xf numFmtId="0" fontId="11" fillId="0" borderId="7" xfId="0" applyFont="1" applyFill="1" applyBorder="1" applyAlignment="1">
      <alignment horizontal="left" vertical="center"/>
    </xf>
    <xf numFmtId="0" fontId="10" fillId="0" borderId="7" xfId="0" applyFont="1" applyFill="1" applyBorder="1"/>
    <xf numFmtId="0" fontId="11" fillId="0" borderId="8" xfId="0" applyFont="1" applyFill="1" applyBorder="1" applyAlignment="1">
      <alignment horizontal="left" vertical="center"/>
    </xf>
    <xf numFmtId="164" fontId="23" fillId="0" borderId="10" xfId="3" applyNumberFormat="1" applyFont="1" applyBorder="1" applyAlignment="1">
      <alignment horizontal="center"/>
    </xf>
    <xf numFmtId="0" fontId="11" fillId="0" borderId="0" xfId="0" applyFont="1" applyFill="1" applyBorder="1" applyAlignment="1">
      <alignment horizontal="left" vertical="center"/>
    </xf>
    <xf numFmtId="0" fontId="25" fillId="0" borderId="11" xfId="0" applyFont="1" applyBorder="1" applyAlignment="1">
      <alignment horizontal="left" vertical="center"/>
    </xf>
    <xf numFmtId="0" fontId="21" fillId="0" borderId="0" xfId="0" applyFont="1" applyFill="1"/>
    <xf numFmtId="0" fontId="18" fillId="0" borderId="0" xfId="0" applyFont="1" applyFill="1" applyAlignment="1">
      <alignment horizontal="center"/>
    </xf>
    <xf numFmtId="0" fontId="0" fillId="0" borderId="0" xfId="0" applyFill="1"/>
    <xf numFmtId="0" fontId="26" fillId="6" borderId="11" xfId="0" applyFont="1" applyFill="1" applyBorder="1" applyAlignment="1">
      <alignment horizontal="center" vertical="center"/>
    </xf>
    <xf numFmtId="0" fontId="27" fillId="0" borderId="0" xfId="0" applyFont="1" applyFill="1"/>
    <xf numFmtId="0" fontId="21" fillId="0" borderId="0" xfId="0" applyFont="1" applyFill="1" applyAlignment="1">
      <alignment wrapText="1"/>
    </xf>
    <xf numFmtId="164" fontId="23" fillId="0" borderId="0" xfId="3" applyNumberFormat="1" applyFont="1" applyBorder="1" applyAlignment="1">
      <alignment horizontal="center"/>
    </xf>
    <xf numFmtId="2" fontId="23" fillId="0" borderId="10" xfId="3" applyNumberFormat="1" applyFont="1" applyBorder="1" applyAlignment="1">
      <alignment horizontal="center"/>
    </xf>
    <xf numFmtId="0" fontId="24" fillId="0" borderId="9" xfId="0" applyFont="1" applyBorder="1" applyAlignment="1">
      <alignment horizontal="center" wrapText="1"/>
    </xf>
    <xf numFmtId="0" fontId="24" fillId="9" borderId="9" xfId="0" applyFont="1" applyFill="1" applyBorder="1" applyAlignment="1">
      <alignment horizontal="center" wrapText="1"/>
    </xf>
    <xf numFmtId="0" fontId="25" fillId="0" borderId="7" xfId="0" applyFont="1" applyBorder="1" applyAlignment="1">
      <alignment horizontal="left" vertical="center"/>
    </xf>
    <xf numFmtId="0" fontId="3" fillId="12" borderId="0" xfId="0" applyFont="1" applyFill="1" applyAlignment="1">
      <alignment horizontal="center"/>
    </xf>
    <xf numFmtId="0" fontId="5" fillId="4" borderId="0" xfId="0" applyFont="1" applyFill="1" applyAlignment="1">
      <alignment horizontal="center"/>
    </xf>
    <xf numFmtId="164" fontId="5" fillId="0" borderId="0" xfId="3" applyNumberFormat="1" applyFont="1" applyFill="1" applyBorder="1" applyAlignment="1">
      <alignment horizontal="center"/>
    </xf>
    <xf numFmtId="0" fontId="22" fillId="0" borderId="0" xfId="0" applyFont="1" applyFill="1"/>
    <xf numFmtId="0" fontId="19" fillId="0" borderId="0" xfId="0" applyFont="1" applyFill="1"/>
    <xf numFmtId="2" fontId="23" fillId="0" borderId="0" xfId="3" applyNumberFormat="1" applyFont="1" applyBorder="1" applyAlignment="1">
      <alignment horizontal="center"/>
    </xf>
    <xf numFmtId="0" fontId="28" fillId="0" borderId="0" xfId="0" applyFont="1"/>
    <xf numFmtId="0" fontId="21" fillId="0" borderId="0" xfId="0" applyFont="1" applyFill="1" applyAlignment="1">
      <alignment horizontal="left" wrapText="1"/>
    </xf>
    <xf numFmtId="0" fontId="18" fillId="6" borderId="7" xfId="0" applyFont="1" applyFill="1" applyBorder="1" applyAlignment="1">
      <alignment horizontal="center" wrapText="1"/>
    </xf>
    <xf numFmtId="0" fontId="10" fillId="0" borderId="8" xfId="0" applyFont="1" applyFill="1" applyBorder="1"/>
    <xf numFmtId="0" fontId="0" fillId="13" borderId="0" xfId="0" applyFill="1"/>
    <xf numFmtId="0" fontId="29" fillId="13" borderId="0" xfId="0" applyFont="1" applyFill="1"/>
    <xf numFmtId="0" fontId="5" fillId="13" borderId="0" xfId="0" applyFont="1" applyFill="1" applyAlignment="1">
      <alignment horizontal="center"/>
    </xf>
    <xf numFmtId="164" fontId="5" fillId="0" borderId="13" xfId="3" applyNumberFormat="1" applyFont="1" applyBorder="1" applyAlignment="1">
      <alignment horizontal="center"/>
    </xf>
    <xf numFmtId="0" fontId="18" fillId="6" borderId="9" xfId="0" applyFont="1" applyFill="1" applyBorder="1" applyAlignment="1">
      <alignment horizontal="center" wrapText="1"/>
    </xf>
    <xf numFmtId="2" fontId="5" fillId="0" borderId="2" xfId="3" applyNumberFormat="1" applyFont="1" applyBorder="1" applyAlignment="1">
      <alignment horizontal="center"/>
    </xf>
    <xf numFmtId="0" fontId="18" fillId="6" borderId="8" xfId="0" applyFont="1" applyFill="1" applyBorder="1" applyAlignment="1">
      <alignment horizontal="center" wrapText="1"/>
    </xf>
    <xf numFmtId="2" fontId="5" fillId="0" borderId="13" xfId="3" applyNumberFormat="1" applyFont="1" applyBorder="1" applyAlignment="1">
      <alignment horizontal="center"/>
    </xf>
    <xf numFmtId="0" fontId="21" fillId="4" borderId="0" xfId="0" applyFont="1" applyFill="1" applyAlignment="1"/>
    <xf numFmtId="0" fontId="30" fillId="6" borderId="11" xfId="0" applyFont="1" applyFill="1" applyBorder="1" applyAlignment="1">
      <alignment horizontal="left" vertical="center"/>
    </xf>
    <xf numFmtId="164" fontId="19" fillId="0" borderId="10" xfId="3" applyNumberFormat="1" applyFont="1" applyBorder="1" applyAlignment="1">
      <alignment horizontal="center"/>
    </xf>
    <xf numFmtId="164" fontId="19" fillId="0" borderId="2" xfId="3" applyNumberFormat="1" applyFont="1" applyBorder="1" applyAlignment="1">
      <alignment horizontal="center"/>
    </xf>
    <xf numFmtId="164" fontId="19" fillId="0" borderId="14" xfId="3" applyNumberFormat="1" applyFont="1" applyBorder="1" applyAlignment="1">
      <alignment horizontal="center"/>
    </xf>
    <xf numFmtId="164" fontId="19" fillId="0" borderId="13" xfId="3" applyNumberFormat="1" applyFont="1" applyBorder="1" applyAlignment="1">
      <alignment horizontal="center"/>
    </xf>
    <xf numFmtId="164" fontId="31" fillId="0" borderId="0" xfId="3" applyNumberFormat="1" applyFont="1" applyFill="1" applyBorder="1" applyAlignment="1">
      <alignment horizontal="center"/>
    </xf>
    <xf numFmtId="164" fontId="31" fillId="13" borderId="0" xfId="3" applyNumberFormat="1" applyFont="1" applyFill="1" applyBorder="1" applyAlignment="1">
      <alignment horizontal="center"/>
    </xf>
    <xf numFmtId="164" fontId="23" fillId="0" borderId="0" xfId="3" applyNumberFormat="1" applyFont="1" applyFill="1" applyBorder="1" applyAlignment="1">
      <alignment horizontal="center"/>
    </xf>
    <xf numFmtId="0" fontId="18" fillId="13" borderId="0" xfId="0" applyFont="1" applyFill="1" applyAlignment="1">
      <alignment horizontal="center"/>
    </xf>
    <xf numFmtId="0" fontId="26" fillId="6" borderId="12" xfId="0" applyFont="1" applyFill="1" applyBorder="1" applyAlignment="1">
      <alignment horizontal="center" vertical="center"/>
    </xf>
    <xf numFmtId="0" fontId="26" fillId="0" borderId="0" xfId="0" applyFont="1" applyFill="1" applyBorder="1" applyAlignment="1">
      <alignment horizontal="center" vertical="center"/>
    </xf>
    <xf numFmtId="0" fontId="10" fillId="0" borderId="0" xfId="0" applyFont="1" applyFill="1" applyBorder="1"/>
    <xf numFmtId="0" fontId="21" fillId="4" borderId="0" xfId="0" applyFont="1" applyFill="1" applyAlignment="1">
      <alignment wrapText="1"/>
    </xf>
    <xf numFmtId="0" fontId="33" fillId="0" borderId="0" xfId="0" applyFont="1" applyFill="1"/>
    <xf numFmtId="0" fontId="34" fillId="0" borderId="0" xfId="0" applyFont="1" applyFill="1" applyAlignment="1">
      <alignment horizontal="center"/>
    </xf>
    <xf numFmtId="0" fontId="35" fillId="0" borderId="0" xfId="0" applyFont="1" applyFill="1"/>
    <xf numFmtId="0" fontId="25" fillId="0" borderId="0" xfId="0" applyFont="1" applyBorder="1" applyAlignment="1">
      <alignment horizontal="left" vertical="center"/>
    </xf>
    <xf numFmtId="2" fontId="11" fillId="0" borderId="0" xfId="0" applyNumberFormat="1" applyFont="1" applyBorder="1" applyAlignment="1">
      <alignment horizontal="right" vertical="center"/>
    </xf>
    <xf numFmtId="164" fontId="5" fillId="13" borderId="0" xfId="3" applyNumberFormat="1" applyFont="1" applyFill="1" applyBorder="1" applyAlignment="1">
      <alignment horizontal="center"/>
    </xf>
    <xf numFmtId="0" fontId="18" fillId="13" borderId="1" xfId="0" applyFont="1" applyFill="1" applyBorder="1" applyAlignment="1">
      <alignment horizontal="center"/>
    </xf>
    <xf numFmtId="2" fontId="19" fillId="0" borderId="14" xfId="3" applyNumberFormat="1" applyFont="1" applyBorder="1" applyAlignment="1">
      <alignment horizontal="center"/>
    </xf>
    <xf numFmtId="2" fontId="19" fillId="0" borderId="13" xfId="3" applyNumberFormat="1" applyFont="1" applyBorder="1" applyAlignment="1">
      <alignment horizontal="center"/>
    </xf>
    <xf numFmtId="2" fontId="19" fillId="0" borderId="2" xfId="3" applyNumberFormat="1" applyFont="1" applyBorder="1" applyAlignment="1">
      <alignment horizontal="center"/>
    </xf>
    <xf numFmtId="2" fontId="19" fillId="0" borderId="10" xfId="3" applyNumberFormat="1" applyFont="1" applyBorder="1" applyAlignment="1">
      <alignment horizontal="center"/>
    </xf>
    <xf numFmtId="0" fontId="36" fillId="0" borderId="0" xfId="0" applyFont="1"/>
    <xf numFmtId="10" fontId="21" fillId="0" borderId="0" xfId="0" applyNumberFormat="1" applyFont="1" applyAlignment="1">
      <alignment horizontal="left" wrapText="1"/>
    </xf>
    <xf numFmtId="0" fontId="21" fillId="4" borderId="0" xfId="0" applyFont="1" applyFill="1" applyAlignment="1">
      <alignment horizontal="left" wrapText="1"/>
    </xf>
    <xf numFmtId="0" fontId="25" fillId="0" borderId="12" xfId="0" applyFont="1" applyBorder="1" applyAlignment="1">
      <alignment horizontal="left" vertical="center"/>
    </xf>
    <xf numFmtId="9" fontId="25" fillId="0" borderId="11" xfId="3" applyFont="1" applyBorder="1" applyAlignment="1">
      <alignment horizontal="left" vertical="center"/>
    </xf>
  </cellXfs>
  <cellStyles count="4">
    <cellStyle name="Hyperlink" xfId="2" builtinId="8"/>
    <cellStyle name="Normal" xfId="0" builtinId="0"/>
    <cellStyle name="Normal 3" xfId="1" xr:uid="{00000000-0005-0000-0000-000002000000}"/>
    <cellStyle name="Percent" xfId="3" builtinId="5"/>
  </cellStyles>
  <dxfs count="0"/>
  <tableStyles count="0" defaultTableStyle="TableStyleMedium9" defaultPivotStyle="PivotStyleLight16"/>
  <colors>
    <mruColors>
      <color rgb="FFEE585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jpeg"/><Relationship Id="rId5" Type="http://schemas.openxmlformats.org/officeDocument/2006/relationships/image" Target="../media/image5.jpeg"/><Relationship Id="rId4" Type="http://schemas.openxmlformats.org/officeDocument/2006/relationships/image" Target="../media/image4.jpeg"/><Relationship Id="rId9"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twoCellAnchor editAs="oneCell">
    <xdr:from>
      <xdr:col>0</xdr:col>
      <xdr:colOff>144780</xdr:colOff>
      <xdr:row>48</xdr:row>
      <xdr:rowOff>53340</xdr:rowOff>
    </xdr:from>
    <xdr:to>
      <xdr:col>0</xdr:col>
      <xdr:colOff>990600</xdr:colOff>
      <xdr:row>48</xdr:row>
      <xdr:rowOff>1190996</xdr:rowOff>
    </xdr:to>
    <xdr:pic>
      <xdr:nvPicPr>
        <xdr:cNvPr id="5" name="Image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4780" y="14051280"/>
          <a:ext cx="845820" cy="977636"/>
        </a:xfrm>
        <a:prstGeom prst="rect">
          <a:avLst/>
        </a:prstGeom>
      </xdr:spPr>
    </xdr:pic>
    <xdr:clientData/>
  </xdr:twoCellAnchor>
  <xdr:twoCellAnchor editAs="oneCell">
    <xdr:from>
      <xdr:col>0</xdr:col>
      <xdr:colOff>137162</xdr:colOff>
      <xdr:row>50</xdr:row>
      <xdr:rowOff>99061</xdr:rowOff>
    </xdr:from>
    <xdr:to>
      <xdr:col>0</xdr:col>
      <xdr:colOff>772584</xdr:colOff>
      <xdr:row>50</xdr:row>
      <xdr:rowOff>912451</xdr:rowOff>
    </xdr:to>
    <xdr:pic>
      <xdr:nvPicPr>
        <xdr:cNvPr id="7" name="Image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37162" y="15106228"/>
          <a:ext cx="635422" cy="813390"/>
        </a:xfrm>
        <a:prstGeom prst="rect">
          <a:avLst/>
        </a:prstGeom>
      </xdr:spPr>
    </xdr:pic>
    <xdr:clientData/>
  </xdr:twoCellAnchor>
  <xdr:twoCellAnchor editAs="oneCell">
    <xdr:from>
      <xdr:col>0</xdr:col>
      <xdr:colOff>1395432</xdr:colOff>
      <xdr:row>48</xdr:row>
      <xdr:rowOff>243025</xdr:rowOff>
    </xdr:from>
    <xdr:to>
      <xdr:col>0</xdr:col>
      <xdr:colOff>4208742</xdr:colOff>
      <xdr:row>48</xdr:row>
      <xdr:rowOff>1183335</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395432" y="14926420"/>
          <a:ext cx="2813310" cy="940310"/>
        </a:xfrm>
        <a:prstGeom prst="rect">
          <a:avLst/>
        </a:prstGeom>
      </xdr:spPr>
    </xdr:pic>
    <xdr:clientData/>
  </xdr:twoCellAnchor>
  <xdr:twoCellAnchor editAs="oneCell">
    <xdr:from>
      <xdr:col>0</xdr:col>
      <xdr:colOff>994833</xdr:colOff>
      <xdr:row>50</xdr:row>
      <xdr:rowOff>63500</xdr:rowOff>
    </xdr:from>
    <xdr:to>
      <xdr:col>0</xdr:col>
      <xdr:colOff>2328333</xdr:colOff>
      <xdr:row>50</xdr:row>
      <xdr:rowOff>975086</xdr:rowOff>
    </xdr:to>
    <xdr:pic>
      <xdr:nvPicPr>
        <xdr:cNvPr id="6" name="Picture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994833" y="15070667"/>
          <a:ext cx="1333500" cy="911586"/>
        </a:xfrm>
        <a:prstGeom prst="rect">
          <a:avLst/>
        </a:prstGeom>
      </xdr:spPr>
    </xdr:pic>
    <xdr:clientData/>
  </xdr:twoCellAnchor>
  <xdr:twoCellAnchor editAs="oneCell">
    <xdr:from>
      <xdr:col>0</xdr:col>
      <xdr:colOff>2430364</xdr:colOff>
      <xdr:row>50</xdr:row>
      <xdr:rowOff>334819</xdr:rowOff>
    </xdr:from>
    <xdr:to>
      <xdr:col>0</xdr:col>
      <xdr:colOff>3753028</xdr:colOff>
      <xdr:row>50</xdr:row>
      <xdr:rowOff>803042</xdr:rowOff>
    </xdr:to>
    <xdr:pic>
      <xdr:nvPicPr>
        <xdr:cNvPr id="8" name="Picture 7">
          <a:extLst>
            <a:ext uri="{FF2B5EF4-FFF2-40B4-BE49-F238E27FC236}">
              <a16:creationId xmlns:a16="http://schemas.microsoft.com/office/drawing/2014/main" id="{00000000-0008-0000-0000-000008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2430364" y="15341986"/>
          <a:ext cx="1322664" cy="468223"/>
        </a:xfrm>
        <a:prstGeom prst="rect">
          <a:avLst/>
        </a:prstGeom>
      </xdr:spPr>
    </xdr:pic>
    <xdr:clientData/>
  </xdr:twoCellAnchor>
  <xdr:twoCellAnchor editAs="oneCell">
    <xdr:from>
      <xdr:col>0</xdr:col>
      <xdr:colOff>3861771</xdr:colOff>
      <xdr:row>50</xdr:row>
      <xdr:rowOff>368987</xdr:rowOff>
    </xdr:from>
    <xdr:to>
      <xdr:col>0</xdr:col>
      <xdr:colOff>5617633</xdr:colOff>
      <xdr:row>50</xdr:row>
      <xdr:rowOff>823006</xdr:rowOff>
    </xdr:to>
    <xdr:pic>
      <xdr:nvPicPr>
        <xdr:cNvPr id="9" name="Picture 8">
          <a:extLst>
            <a:ext uri="{FF2B5EF4-FFF2-40B4-BE49-F238E27FC236}">
              <a16:creationId xmlns:a16="http://schemas.microsoft.com/office/drawing/2014/main" id="{00000000-0008-0000-0000-000009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861771" y="15376154"/>
          <a:ext cx="1755862" cy="454019"/>
        </a:xfrm>
        <a:prstGeom prst="rect">
          <a:avLst/>
        </a:prstGeom>
      </xdr:spPr>
    </xdr:pic>
    <xdr:clientData/>
  </xdr:twoCellAnchor>
  <xdr:twoCellAnchor editAs="oneCell">
    <xdr:from>
      <xdr:col>0</xdr:col>
      <xdr:colOff>5757333</xdr:colOff>
      <xdr:row>50</xdr:row>
      <xdr:rowOff>116416</xdr:rowOff>
    </xdr:from>
    <xdr:to>
      <xdr:col>0</xdr:col>
      <xdr:colOff>6405032</xdr:colOff>
      <xdr:row>50</xdr:row>
      <xdr:rowOff>959663</xdr:rowOff>
    </xdr:to>
    <xdr:pic>
      <xdr:nvPicPr>
        <xdr:cNvPr id="10" name="Picture 9">
          <a:extLst>
            <a:ext uri="{FF2B5EF4-FFF2-40B4-BE49-F238E27FC236}">
              <a16:creationId xmlns:a16="http://schemas.microsoft.com/office/drawing/2014/main" id="{00000000-0008-0000-0000-00000A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757333" y="15123583"/>
          <a:ext cx="647699" cy="843247"/>
        </a:xfrm>
        <a:prstGeom prst="rect">
          <a:avLst/>
        </a:prstGeom>
      </xdr:spPr>
    </xdr:pic>
    <xdr:clientData/>
  </xdr:twoCellAnchor>
  <xdr:twoCellAnchor editAs="oneCell">
    <xdr:from>
      <xdr:col>0</xdr:col>
      <xdr:colOff>144780</xdr:colOff>
      <xdr:row>48</xdr:row>
      <xdr:rowOff>53340</xdr:rowOff>
    </xdr:from>
    <xdr:to>
      <xdr:col>0</xdr:col>
      <xdr:colOff>990600</xdr:colOff>
      <xdr:row>48</xdr:row>
      <xdr:rowOff>1190996</xdr:rowOff>
    </xdr:to>
    <xdr:pic>
      <xdr:nvPicPr>
        <xdr:cNvPr id="11" name="Image 4">
          <a:extLst>
            <a:ext uri="{FF2B5EF4-FFF2-40B4-BE49-F238E27FC236}">
              <a16:creationId xmlns:a16="http://schemas.microsoft.com/office/drawing/2014/main" id="{00000000-0008-0000-0000-00000B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4780" y="13686790"/>
          <a:ext cx="845820" cy="1137656"/>
        </a:xfrm>
        <a:prstGeom prst="rect">
          <a:avLst/>
        </a:prstGeom>
      </xdr:spPr>
    </xdr:pic>
    <xdr:clientData/>
  </xdr:twoCellAnchor>
  <xdr:twoCellAnchor editAs="oneCell">
    <xdr:from>
      <xdr:col>0</xdr:col>
      <xdr:colOff>396528</xdr:colOff>
      <xdr:row>50</xdr:row>
      <xdr:rowOff>63286</xdr:rowOff>
    </xdr:from>
    <xdr:to>
      <xdr:col>0</xdr:col>
      <xdr:colOff>1028522</xdr:colOff>
      <xdr:row>50</xdr:row>
      <xdr:rowOff>872288</xdr:rowOff>
    </xdr:to>
    <xdr:pic>
      <xdr:nvPicPr>
        <xdr:cNvPr id="12" name="Image 6">
          <a:extLst>
            <a:ext uri="{FF2B5EF4-FFF2-40B4-BE49-F238E27FC236}">
              <a16:creationId xmlns:a16="http://schemas.microsoft.com/office/drawing/2014/main" id="{00000000-0008-0000-0000-00000C00000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396528" y="15328686"/>
          <a:ext cx="631994" cy="809002"/>
        </a:xfrm>
        <a:prstGeom prst="rect">
          <a:avLst/>
        </a:prstGeom>
      </xdr:spPr>
    </xdr:pic>
    <xdr:clientData/>
  </xdr:twoCellAnchor>
  <xdr:twoCellAnchor editAs="oneCell">
    <xdr:from>
      <xdr:col>0</xdr:col>
      <xdr:colOff>1395432</xdr:colOff>
      <xdr:row>48</xdr:row>
      <xdr:rowOff>243025</xdr:rowOff>
    </xdr:from>
    <xdr:to>
      <xdr:col>0</xdr:col>
      <xdr:colOff>4208742</xdr:colOff>
      <xdr:row>48</xdr:row>
      <xdr:rowOff>1183335</xdr:rowOff>
    </xdr:to>
    <xdr:pic>
      <xdr:nvPicPr>
        <xdr:cNvPr id="13" name="Picture 12">
          <a:extLst>
            <a:ext uri="{FF2B5EF4-FFF2-40B4-BE49-F238E27FC236}">
              <a16:creationId xmlns:a16="http://schemas.microsoft.com/office/drawing/2014/main" id="{00000000-0008-0000-0000-00000D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395432" y="13876475"/>
          <a:ext cx="2813310" cy="940310"/>
        </a:xfrm>
        <a:prstGeom prst="rect">
          <a:avLst/>
        </a:prstGeom>
      </xdr:spPr>
    </xdr:pic>
    <xdr:clientData/>
  </xdr:twoCellAnchor>
  <xdr:twoCellAnchor editAs="oneCell">
    <xdr:from>
      <xdr:col>0</xdr:col>
      <xdr:colOff>1270000</xdr:colOff>
      <xdr:row>50</xdr:row>
      <xdr:rowOff>17886</xdr:rowOff>
    </xdr:from>
    <xdr:to>
      <xdr:col>0</xdr:col>
      <xdr:colOff>2603500</xdr:colOff>
      <xdr:row>50</xdr:row>
      <xdr:rowOff>929472</xdr:rowOff>
    </xdr:to>
    <xdr:pic>
      <xdr:nvPicPr>
        <xdr:cNvPr id="14" name="Picture 13">
          <a:extLst>
            <a:ext uri="{FF2B5EF4-FFF2-40B4-BE49-F238E27FC236}">
              <a16:creationId xmlns:a16="http://schemas.microsoft.com/office/drawing/2014/main" id="{00000000-0008-0000-0000-00000E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270000" y="15283286"/>
          <a:ext cx="1333500" cy="911586"/>
        </a:xfrm>
        <a:prstGeom prst="rect">
          <a:avLst/>
        </a:prstGeom>
      </xdr:spPr>
    </xdr:pic>
    <xdr:clientData/>
  </xdr:twoCellAnchor>
  <xdr:twoCellAnchor editAs="oneCell">
    <xdr:from>
      <xdr:col>0</xdr:col>
      <xdr:colOff>2705531</xdr:colOff>
      <xdr:row>50</xdr:row>
      <xdr:rowOff>289205</xdr:rowOff>
    </xdr:from>
    <xdr:to>
      <xdr:col>0</xdr:col>
      <xdr:colOff>4028195</xdr:colOff>
      <xdr:row>50</xdr:row>
      <xdr:rowOff>757428</xdr:rowOff>
    </xdr:to>
    <xdr:pic>
      <xdr:nvPicPr>
        <xdr:cNvPr id="15" name="Picture 14">
          <a:extLst>
            <a:ext uri="{FF2B5EF4-FFF2-40B4-BE49-F238E27FC236}">
              <a16:creationId xmlns:a16="http://schemas.microsoft.com/office/drawing/2014/main" id="{00000000-0008-0000-0000-00000F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2705531" y="15554605"/>
          <a:ext cx="1322664" cy="468223"/>
        </a:xfrm>
        <a:prstGeom prst="rect">
          <a:avLst/>
        </a:prstGeom>
      </xdr:spPr>
    </xdr:pic>
    <xdr:clientData/>
  </xdr:twoCellAnchor>
  <xdr:twoCellAnchor editAs="oneCell">
    <xdr:from>
      <xdr:col>0</xdr:col>
      <xdr:colOff>4136938</xdr:colOff>
      <xdr:row>50</xdr:row>
      <xdr:rowOff>323373</xdr:rowOff>
    </xdr:from>
    <xdr:to>
      <xdr:col>0</xdr:col>
      <xdr:colOff>5892800</xdr:colOff>
      <xdr:row>50</xdr:row>
      <xdr:rowOff>777392</xdr:rowOff>
    </xdr:to>
    <xdr:pic>
      <xdr:nvPicPr>
        <xdr:cNvPr id="16" name="Picture 15">
          <a:extLst>
            <a:ext uri="{FF2B5EF4-FFF2-40B4-BE49-F238E27FC236}">
              <a16:creationId xmlns:a16="http://schemas.microsoft.com/office/drawing/2014/main" id="{00000000-0008-0000-0000-000010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4136938" y="15588773"/>
          <a:ext cx="1755862" cy="454019"/>
        </a:xfrm>
        <a:prstGeom prst="rect">
          <a:avLst/>
        </a:prstGeom>
      </xdr:spPr>
    </xdr:pic>
    <xdr:clientData/>
  </xdr:twoCellAnchor>
  <xdr:twoCellAnchor editAs="oneCell">
    <xdr:from>
      <xdr:col>0</xdr:col>
      <xdr:colOff>5983310</xdr:colOff>
      <xdr:row>50</xdr:row>
      <xdr:rowOff>134155</xdr:rowOff>
    </xdr:from>
    <xdr:to>
      <xdr:col>0</xdr:col>
      <xdr:colOff>6631009</xdr:colOff>
      <xdr:row>50</xdr:row>
      <xdr:rowOff>977402</xdr:rowOff>
    </xdr:to>
    <xdr:pic>
      <xdr:nvPicPr>
        <xdr:cNvPr id="17" name="Picture 16">
          <a:extLst>
            <a:ext uri="{FF2B5EF4-FFF2-40B4-BE49-F238E27FC236}">
              <a16:creationId xmlns:a16="http://schemas.microsoft.com/office/drawing/2014/main" id="{00000000-0008-0000-0000-000011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983310" y="15399555"/>
          <a:ext cx="647699" cy="843247"/>
        </a:xfrm>
        <a:prstGeom prst="rect">
          <a:avLst/>
        </a:prstGeom>
      </xdr:spPr>
    </xdr:pic>
    <xdr:clientData/>
  </xdr:twoCellAnchor>
  <xdr:twoCellAnchor editAs="oneCell">
    <xdr:from>
      <xdr:col>0</xdr:col>
      <xdr:colOff>144780</xdr:colOff>
      <xdr:row>48</xdr:row>
      <xdr:rowOff>53340</xdr:rowOff>
    </xdr:from>
    <xdr:to>
      <xdr:col>0</xdr:col>
      <xdr:colOff>990600</xdr:colOff>
      <xdr:row>48</xdr:row>
      <xdr:rowOff>1190996</xdr:rowOff>
    </xdr:to>
    <xdr:pic>
      <xdr:nvPicPr>
        <xdr:cNvPr id="18" name="Image 4">
          <a:extLst>
            <a:ext uri="{FF2B5EF4-FFF2-40B4-BE49-F238E27FC236}">
              <a16:creationId xmlns:a16="http://schemas.microsoft.com/office/drawing/2014/main" id="{00000000-0008-0000-0000-00001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4780" y="13686790"/>
          <a:ext cx="845820" cy="1137656"/>
        </a:xfrm>
        <a:prstGeom prst="rect">
          <a:avLst/>
        </a:prstGeom>
      </xdr:spPr>
    </xdr:pic>
    <xdr:clientData/>
  </xdr:twoCellAnchor>
  <xdr:twoCellAnchor editAs="oneCell">
    <xdr:from>
      <xdr:col>0</xdr:col>
      <xdr:colOff>137161</xdr:colOff>
      <xdr:row>50</xdr:row>
      <xdr:rowOff>99060</xdr:rowOff>
    </xdr:from>
    <xdr:to>
      <xdr:col>0</xdr:col>
      <xdr:colOff>685800</xdr:colOff>
      <xdr:row>50</xdr:row>
      <xdr:rowOff>801361</xdr:rowOff>
    </xdr:to>
    <xdr:pic>
      <xdr:nvPicPr>
        <xdr:cNvPr id="19" name="Image 6">
          <a:extLst>
            <a:ext uri="{FF2B5EF4-FFF2-40B4-BE49-F238E27FC236}">
              <a16:creationId xmlns:a16="http://schemas.microsoft.com/office/drawing/2014/main" id="{00000000-0008-0000-0000-000013000000}"/>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37161" y="15364460"/>
          <a:ext cx="548639" cy="702301"/>
        </a:xfrm>
        <a:prstGeom prst="rect">
          <a:avLst/>
        </a:prstGeom>
      </xdr:spPr>
    </xdr:pic>
    <xdr:clientData/>
  </xdr:twoCellAnchor>
  <xdr:twoCellAnchor editAs="oneCell">
    <xdr:from>
      <xdr:col>0</xdr:col>
      <xdr:colOff>1395432</xdr:colOff>
      <xdr:row>48</xdr:row>
      <xdr:rowOff>243025</xdr:rowOff>
    </xdr:from>
    <xdr:to>
      <xdr:col>0</xdr:col>
      <xdr:colOff>4208742</xdr:colOff>
      <xdr:row>48</xdr:row>
      <xdr:rowOff>1183335</xdr:rowOff>
    </xdr:to>
    <xdr:pic>
      <xdr:nvPicPr>
        <xdr:cNvPr id="20" name="Picture 19">
          <a:extLst>
            <a:ext uri="{FF2B5EF4-FFF2-40B4-BE49-F238E27FC236}">
              <a16:creationId xmlns:a16="http://schemas.microsoft.com/office/drawing/2014/main" id="{00000000-0008-0000-0000-000014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395432" y="13876475"/>
          <a:ext cx="2813310" cy="940310"/>
        </a:xfrm>
        <a:prstGeom prst="rect">
          <a:avLst/>
        </a:prstGeom>
      </xdr:spPr>
    </xdr:pic>
    <xdr:clientData/>
  </xdr:twoCellAnchor>
  <xdr:twoCellAnchor editAs="oneCell">
    <xdr:from>
      <xdr:col>0</xdr:col>
      <xdr:colOff>844550</xdr:colOff>
      <xdr:row>50</xdr:row>
      <xdr:rowOff>12700</xdr:rowOff>
    </xdr:from>
    <xdr:to>
      <xdr:col>0</xdr:col>
      <xdr:colOff>2178050</xdr:colOff>
      <xdr:row>50</xdr:row>
      <xdr:rowOff>924286</xdr:rowOff>
    </xdr:to>
    <xdr:pic>
      <xdr:nvPicPr>
        <xdr:cNvPr id="21" name="Picture 20">
          <a:extLst>
            <a:ext uri="{FF2B5EF4-FFF2-40B4-BE49-F238E27FC236}">
              <a16:creationId xmlns:a16="http://schemas.microsoft.com/office/drawing/2014/main" id="{00000000-0008-0000-0000-000015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844550" y="15278100"/>
          <a:ext cx="1333500" cy="911586"/>
        </a:xfrm>
        <a:prstGeom prst="rect">
          <a:avLst/>
        </a:prstGeom>
      </xdr:spPr>
    </xdr:pic>
    <xdr:clientData/>
  </xdr:twoCellAnchor>
  <xdr:twoCellAnchor editAs="oneCell">
    <xdr:from>
      <xdr:col>0</xdr:col>
      <xdr:colOff>2280081</xdr:colOff>
      <xdr:row>50</xdr:row>
      <xdr:rowOff>284019</xdr:rowOff>
    </xdr:from>
    <xdr:to>
      <xdr:col>0</xdr:col>
      <xdr:colOff>3602745</xdr:colOff>
      <xdr:row>50</xdr:row>
      <xdr:rowOff>752242</xdr:rowOff>
    </xdr:to>
    <xdr:pic>
      <xdr:nvPicPr>
        <xdr:cNvPr id="22" name="Picture 21">
          <a:extLst>
            <a:ext uri="{FF2B5EF4-FFF2-40B4-BE49-F238E27FC236}">
              <a16:creationId xmlns:a16="http://schemas.microsoft.com/office/drawing/2014/main" id="{00000000-0008-0000-0000-000016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2280081" y="15549419"/>
          <a:ext cx="1322664" cy="468223"/>
        </a:xfrm>
        <a:prstGeom prst="rect">
          <a:avLst/>
        </a:prstGeom>
      </xdr:spPr>
    </xdr:pic>
    <xdr:clientData/>
  </xdr:twoCellAnchor>
  <xdr:twoCellAnchor editAs="oneCell">
    <xdr:from>
      <xdr:col>0</xdr:col>
      <xdr:colOff>3711488</xdr:colOff>
      <xdr:row>50</xdr:row>
      <xdr:rowOff>318187</xdr:rowOff>
    </xdr:from>
    <xdr:to>
      <xdr:col>0</xdr:col>
      <xdr:colOff>5467350</xdr:colOff>
      <xdr:row>50</xdr:row>
      <xdr:rowOff>772206</xdr:rowOff>
    </xdr:to>
    <xdr:pic>
      <xdr:nvPicPr>
        <xdr:cNvPr id="23" name="Picture 22">
          <a:extLst>
            <a:ext uri="{FF2B5EF4-FFF2-40B4-BE49-F238E27FC236}">
              <a16:creationId xmlns:a16="http://schemas.microsoft.com/office/drawing/2014/main" id="{00000000-0008-0000-0000-000017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711488" y="15583587"/>
          <a:ext cx="1755862" cy="454019"/>
        </a:xfrm>
        <a:prstGeom prst="rect">
          <a:avLst/>
        </a:prstGeom>
      </xdr:spPr>
    </xdr:pic>
    <xdr:clientData/>
  </xdr:twoCellAnchor>
  <xdr:twoCellAnchor editAs="oneCell">
    <xdr:from>
      <xdr:col>0</xdr:col>
      <xdr:colOff>5511800</xdr:colOff>
      <xdr:row>50</xdr:row>
      <xdr:rowOff>82550</xdr:rowOff>
    </xdr:from>
    <xdr:to>
      <xdr:col>0</xdr:col>
      <xdr:colOff>6159499</xdr:colOff>
      <xdr:row>50</xdr:row>
      <xdr:rowOff>925797</xdr:rowOff>
    </xdr:to>
    <xdr:pic>
      <xdr:nvPicPr>
        <xdr:cNvPr id="24" name="Picture 23">
          <a:extLst>
            <a:ext uri="{FF2B5EF4-FFF2-40B4-BE49-F238E27FC236}">
              <a16:creationId xmlns:a16="http://schemas.microsoft.com/office/drawing/2014/main" id="{00000000-0008-0000-0000-000018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511800" y="15347950"/>
          <a:ext cx="647699" cy="84324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guillaume.noblet@reach-initiative.org"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sheetPr>
  <dimension ref="A1:A51"/>
  <sheetViews>
    <sheetView topLeftCell="A27" zoomScaleNormal="100" workbookViewId="0">
      <selection activeCell="A30" sqref="A30"/>
    </sheetView>
  </sheetViews>
  <sheetFormatPr defaultColWidth="10.90625" defaultRowHeight="14.5" x14ac:dyDescent="0.35"/>
  <cols>
    <col min="1" max="1" width="132.453125" customWidth="1"/>
  </cols>
  <sheetData>
    <row r="1" spans="1:1" ht="21.5" x14ac:dyDescent="0.35">
      <c r="A1" s="11" t="s">
        <v>14</v>
      </c>
    </row>
    <row r="2" spans="1:1" x14ac:dyDescent="0.35">
      <c r="A2" s="12"/>
    </row>
    <row r="3" spans="1:1" x14ac:dyDescent="0.35">
      <c r="A3" s="13" t="s">
        <v>15</v>
      </c>
    </row>
    <row r="4" spans="1:1" x14ac:dyDescent="0.35">
      <c r="A4" s="13" t="s">
        <v>269</v>
      </c>
    </row>
    <row r="5" spans="1:1" x14ac:dyDescent="0.35">
      <c r="A5" s="14">
        <v>44531</v>
      </c>
    </row>
    <row r="6" spans="1:1" x14ac:dyDescent="0.35">
      <c r="A6" s="12"/>
    </row>
    <row r="7" spans="1:1" ht="25.5" x14ac:dyDescent="0.35">
      <c r="A7" s="24" t="s">
        <v>16</v>
      </c>
    </row>
    <row r="8" spans="1:1" ht="84" customHeight="1" x14ac:dyDescent="0.35">
      <c r="A8" s="16" t="s">
        <v>17</v>
      </c>
    </row>
    <row r="9" spans="1:1" ht="90" customHeight="1" x14ac:dyDescent="0.35">
      <c r="A9" s="16" t="s">
        <v>18</v>
      </c>
    </row>
    <row r="10" spans="1:1" ht="25.5" x14ac:dyDescent="0.35">
      <c r="A10" s="24" t="s">
        <v>61</v>
      </c>
    </row>
    <row r="11" spans="1:1" ht="56" x14ac:dyDescent="0.35">
      <c r="A11" s="16" t="s">
        <v>19</v>
      </c>
    </row>
    <row r="12" spans="1:1" ht="28" x14ac:dyDescent="0.35">
      <c r="A12" s="16" t="s">
        <v>272</v>
      </c>
    </row>
    <row r="13" spans="1:1" x14ac:dyDescent="0.35">
      <c r="A13" s="16" t="s">
        <v>20</v>
      </c>
    </row>
    <row r="14" spans="1:1" x14ac:dyDescent="0.35">
      <c r="A14" s="18"/>
    </row>
    <row r="15" spans="1:1" x14ac:dyDescent="0.35">
      <c r="A15" s="19" t="s">
        <v>21</v>
      </c>
    </row>
    <row r="16" spans="1:1" ht="28" x14ac:dyDescent="0.35">
      <c r="A16" s="16" t="s">
        <v>22</v>
      </c>
    </row>
    <row r="17" spans="1:1" x14ac:dyDescent="0.35">
      <c r="A17" s="18"/>
    </row>
    <row r="18" spans="1:1" x14ac:dyDescent="0.35">
      <c r="A18" s="19" t="s">
        <v>23</v>
      </c>
    </row>
    <row r="19" spans="1:1" x14ac:dyDescent="0.35">
      <c r="A19" s="16" t="s">
        <v>24</v>
      </c>
    </row>
    <row r="20" spans="1:1" x14ac:dyDescent="0.35">
      <c r="A20" s="16"/>
    </row>
    <row r="21" spans="1:1" x14ac:dyDescent="0.35">
      <c r="A21" s="19" t="s">
        <v>25</v>
      </c>
    </row>
    <row r="22" spans="1:1" ht="42" x14ac:dyDescent="0.35">
      <c r="A22" s="16" t="s">
        <v>273</v>
      </c>
    </row>
    <row r="23" spans="1:1" ht="28" x14ac:dyDescent="0.35">
      <c r="A23" s="16" t="s">
        <v>26</v>
      </c>
    </row>
    <row r="24" spans="1:1" x14ac:dyDescent="0.35">
      <c r="A24" s="16"/>
    </row>
    <row r="25" spans="1:1" x14ac:dyDescent="0.35">
      <c r="A25" s="16" t="s">
        <v>27</v>
      </c>
    </row>
    <row r="26" spans="1:1" x14ac:dyDescent="0.35">
      <c r="A26" s="16" t="s">
        <v>28</v>
      </c>
    </row>
    <row r="27" spans="1:1" ht="25.5" x14ac:dyDescent="0.35">
      <c r="A27" s="24" t="s">
        <v>62</v>
      </c>
    </row>
    <row r="28" spans="1:1" x14ac:dyDescent="0.35">
      <c r="A28" s="16" t="s">
        <v>274</v>
      </c>
    </row>
    <row r="29" spans="1:1" ht="25.5" x14ac:dyDescent="0.35">
      <c r="A29" s="24" t="s">
        <v>63</v>
      </c>
    </row>
    <row r="30" spans="1:1" x14ac:dyDescent="0.35">
      <c r="A30" s="16" t="s">
        <v>29</v>
      </c>
    </row>
    <row r="31" spans="1:1" ht="25.5" x14ac:dyDescent="0.35">
      <c r="A31" s="24" t="s">
        <v>64</v>
      </c>
    </row>
    <row r="32" spans="1:1" x14ac:dyDescent="0.35">
      <c r="A32" s="17">
        <v>5613</v>
      </c>
    </row>
    <row r="33" spans="1:1" ht="25.5" x14ac:dyDescent="0.35">
      <c r="A33" s="24" t="s">
        <v>4</v>
      </c>
    </row>
    <row r="34" spans="1:1" x14ac:dyDescent="0.35">
      <c r="A34" s="20" t="s">
        <v>30</v>
      </c>
    </row>
    <row r="35" spans="1:1" x14ac:dyDescent="0.35">
      <c r="A35" s="21" t="s">
        <v>31</v>
      </c>
    </row>
    <row r="36" spans="1:1" s="25" customFormat="1" ht="25.5" x14ac:dyDescent="0.35">
      <c r="A36" s="24" t="s">
        <v>32</v>
      </c>
    </row>
    <row r="37" spans="1:1" ht="15" thickBot="1" x14ac:dyDescent="0.4">
      <c r="A37" s="28" t="s">
        <v>275</v>
      </c>
    </row>
    <row r="38" spans="1:1" ht="28" x14ac:dyDescent="0.35">
      <c r="A38" s="16" t="s">
        <v>276</v>
      </c>
    </row>
    <row r="39" spans="1:1" x14ac:dyDescent="0.35">
      <c r="A39" s="27" t="s">
        <v>33</v>
      </c>
    </row>
    <row r="40" spans="1:1" x14ac:dyDescent="0.35">
      <c r="A40" s="26" t="s">
        <v>34</v>
      </c>
    </row>
    <row r="41" spans="1:1" x14ac:dyDescent="0.35">
      <c r="A41" s="26" t="s">
        <v>35</v>
      </c>
    </row>
    <row r="42" spans="1:1" x14ac:dyDescent="0.35">
      <c r="A42" s="26" t="s">
        <v>36</v>
      </c>
    </row>
    <row r="43" spans="1:1" ht="28" x14ac:dyDescent="0.35">
      <c r="A43" s="26" t="s">
        <v>277</v>
      </c>
    </row>
    <row r="44" spans="1:1" x14ac:dyDescent="0.35">
      <c r="A44" s="26" t="s">
        <v>37</v>
      </c>
    </row>
    <row r="45" spans="1:1" x14ac:dyDescent="0.35">
      <c r="A45" s="26" t="s">
        <v>38</v>
      </c>
    </row>
    <row r="46" spans="1:1" x14ac:dyDescent="0.35">
      <c r="A46" s="26" t="s">
        <v>39</v>
      </c>
    </row>
    <row r="47" spans="1:1" x14ac:dyDescent="0.35">
      <c r="A47" s="26" t="s">
        <v>40</v>
      </c>
    </row>
    <row r="48" spans="1:1" ht="26" thickBot="1" x14ac:dyDescent="0.4">
      <c r="A48" s="15" t="s">
        <v>5</v>
      </c>
    </row>
    <row r="49" spans="1:1" ht="102.65" customHeight="1" thickBot="1" x14ac:dyDescent="0.4">
      <c r="A49" s="23"/>
    </row>
    <row r="50" spans="1:1" ht="26" thickBot="1" x14ac:dyDescent="0.4">
      <c r="A50" s="15" t="s">
        <v>6</v>
      </c>
    </row>
    <row r="51" spans="1:1" ht="126.65" customHeight="1" thickBot="1" x14ac:dyDescent="0.4">
      <c r="A51" s="22" t="s">
        <v>278</v>
      </c>
    </row>
  </sheetData>
  <hyperlinks>
    <hyperlink ref="A34" r:id="rId1" display="mailto:guillaume.noblet@reach-initiative.org" xr:uid="{00000000-0004-0000-0000-000000000000}"/>
  </hyperlinks>
  <pageMargins left="0.7" right="0.7" top="0.75" bottom="0.75" header="0.3" footer="0.3"/>
  <pageSetup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B444"/>
  <sheetViews>
    <sheetView topLeftCell="A194" zoomScale="70" zoomScaleNormal="70" workbookViewId="0">
      <selection activeCell="B189" sqref="B189"/>
    </sheetView>
  </sheetViews>
  <sheetFormatPr defaultColWidth="10.90625" defaultRowHeight="14.5" x14ac:dyDescent="0.35"/>
  <cols>
    <col min="1" max="1" width="98" customWidth="1"/>
    <col min="2" max="2" width="45.90625" customWidth="1"/>
  </cols>
  <sheetData>
    <row r="1" spans="1:2" ht="18" x14ac:dyDescent="0.4">
      <c r="A1" s="29" t="s">
        <v>85</v>
      </c>
      <c r="B1" s="30"/>
    </row>
    <row r="2" spans="1:2" x14ac:dyDescent="0.35">
      <c r="A2" s="31"/>
      <c r="B2" s="32"/>
    </row>
    <row r="3" spans="1:2" x14ac:dyDescent="0.35">
      <c r="A3" s="33" t="s">
        <v>162</v>
      </c>
      <c r="B3" s="34"/>
    </row>
    <row r="4" spans="1:2" x14ac:dyDescent="0.35">
      <c r="A4" s="31"/>
      <c r="B4" s="32"/>
    </row>
    <row r="5" spans="1:2" x14ac:dyDescent="0.35">
      <c r="A5" s="35" t="s">
        <v>12</v>
      </c>
      <c r="B5" s="32"/>
    </row>
    <row r="6" spans="1:2" x14ac:dyDescent="0.35">
      <c r="A6" s="31"/>
      <c r="B6" s="32"/>
    </row>
    <row r="7" spans="1:2" x14ac:dyDescent="0.35">
      <c r="A7" s="31"/>
      <c r="B7" s="36" t="s">
        <v>3</v>
      </c>
    </row>
    <row r="8" spans="1:2" x14ac:dyDescent="0.35">
      <c r="A8" s="37" t="s">
        <v>148</v>
      </c>
      <c r="B8" s="38">
        <f>INDEX(National!L:L,MATCH($A8&amp;$A$5,National!$J:$J,0))</f>
        <v>6.7623418506092504E-3</v>
      </c>
    </row>
    <row r="9" spans="1:2" x14ac:dyDescent="0.35">
      <c r="A9" s="37" t="s">
        <v>149</v>
      </c>
      <c r="B9" s="38">
        <f>INDEX(National!L:L,MATCH($A9&amp;$A$5,National!$J:$J,0))</f>
        <v>0.97699548035625705</v>
      </c>
    </row>
    <row r="10" spans="1:2" x14ac:dyDescent="0.35">
      <c r="A10" s="37" t="s">
        <v>150</v>
      </c>
      <c r="B10" s="38">
        <f>INDEX(National!L:L,MATCH($A10&amp;$A$5,National!$J:$J,0))</f>
        <v>5.5645892454001897E-3</v>
      </c>
    </row>
    <row r="11" spans="1:2" x14ac:dyDescent="0.35">
      <c r="A11" s="37" t="s">
        <v>151</v>
      </c>
      <c r="B11" s="38">
        <f>INDEX(National!L:L,MATCH($A11&amp;$A$5,National!$J:$J,0))</f>
        <v>5.7394168617456E-3</v>
      </c>
    </row>
    <row r="12" spans="1:2" x14ac:dyDescent="0.35">
      <c r="A12" s="37" t="s">
        <v>152</v>
      </c>
      <c r="B12" s="38">
        <f>INDEX(National!L:L,MATCH($A12&amp;$A$5,National!$J:$J,0))</f>
        <v>1.4751715217124601E-3</v>
      </c>
    </row>
    <row r="13" spans="1:2" x14ac:dyDescent="0.35">
      <c r="A13" s="37" t="s">
        <v>153</v>
      </c>
      <c r="B13" s="38">
        <f>INDEX(National!L:L,MATCH($A13&amp;$A$5,National!$J:$J,0))</f>
        <v>4.3884224819518402E-4</v>
      </c>
    </row>
    <row r="14" spans="1:2" x14ac:dyDescent="0.35">
      <c r="A14" s="37" t="s">
        <v>154</v>
      </c>
      <c r="B14" s="38">
        <f>INDEX(National!L:L,MATCH($A14&amp;$A$5,National!$J:$J,0))</f>
        <v>4.71925289766502E-5</v>
      </c>
    </row>
    <row r="15" spans="1:2" x14ac:dyDescent="0.35">
      <c r="A15" s="37" t="s">
        <v>161</v>
      </c>
      <c r="B15" s="38">
        <f>INDEX(National!L:L,MATCH($A15&amp;$A$5,National!$J:$J,0))</f>
        <v>0</v>
      </c>
    </row>
    <row r="16" spans="1:2" x14ac:dyDescent="0.35">
      <c r="A16" s="37" t="s">
        <v>155</v>
      </c>
      <c r="B16" s="38">
        <f>INDEX(National!L:L,MATCH($A16&amp;$A$5,National!$J:$J,0))</f>
        <v>1.01077051423517E-4</v>
      </c>
    </row>
    <row r="17" spans="1:2" x14ac:dyDescent="0.35">
      <c r="A17" s="37" t="s">
        <v>156</v>
      </c>
      <c r="B17" s="38">
        <f>INDEX(National!L:L,MATCH($A17&amp;$A$5,National!$J:$J,0))</f>
        <v>1.71381290994078E-4</v>
      </c>
    </row>
    <row r="18" spans="1:2" x14ac:dyDescent="0.35">
      <c r="A18" s="37" t="s">
        <v>157</v>
      </c>
      <c r="B18" s="38">
        <f>INDEX(National!L:L,MATCH($A18&amp;$A$5,National!$J:$J,0))</f>
        <v>2.4079487983757699E-4</v>
      </c>
    </row>
    <row r="19" spans="1:2" x14ac:dyDescent="0.35">
      <c r="A19" s="37" t="s">
        <v>158</v>
      </c>
      <c r="B19" s="38">
        <f>INDEX(National!L:L,MATCH($A19&amp;$A$5,National!$J:$J,0))</f>
        <v>1.4577565570779399E-3</v>
      </c>
    </row>
    <row r="20" spans="1:2" x14ac:dyDescent="0.35">
      <c r="A20" s="37" t="s">
        <v>159</v>
      </c>
      <c r="B20" s="38">
        <f>INDEX(National!L:L,MATCH($A20&amp;$A$5,National!$J:$J,0))</f>
        <v>3.8245952851458798E-4</v>
      </c>
    </row>
    <row r="21" spans="1:2" x14ac:dyDescent="0.35">
      <c r="A21" s="37" t="s">
        <v>160</v>
      </c>
      <c r="B21" s="38">
        <f>INDEX(National!L:L,MATCH($A21&amp;$A$5,National!$J:$J,0))</f>
        <v>6.2349607925559598E-4</v>
      </c>
    </row>
    <row r="22" spans="1:2" x14ac:dyDescent="0.35">
      <c r="A22" s="37"/>
      <c r="B22" s="37"/>
    </row>
    <row r="23" spans="1:2" x14ac:dyDescent="0.35">
      <c r="A23" s="35" t="s">
        <v>13</v>
      </c>
      <c r="B23" s="32"/>
    </row>
    <row r="24" spans="1:2" x14ac:dyDescent="0.35">
      <c r="A24" s="31"/>
      <c r="B24" s="32"/>
    </row>
    <row r="25" spans="1:2" x14ac:dyDescent="0.35">
      <c r="B25" s="36" t="s">
        <v>3</v>
      </c>
    </row>
    <row r="26" spans="1:2" x14ac:dyDescent="0.35">
      <c r="A26" s="37" t="s">
        <v>148</v>
      </c>
      <c r="B26" s="38">
        <f>INDEX(National!L:L,MATCH($A26&amp;$A$23,National!$J:$J,0))</f>
        <v>2.4694854238893702E-3</v>
      </c>
    </row>
    <row r="27" spans="1:2" x14ac:dyDescent="0.35">
      <c r="A27" s="37" t="s">
        <v>149</v>
      </c>
      <c r="B27" s="38">
        <f>INDEX(National!L:L,MATCH($A27&amp;$A$23,National!$J:$J,0))</f>
        <v>0.97503766873577902</v>
      </c>
    </row>
    <row r="28" spans="1:2" x14ac:dyDescent="0.35">
      <c r="A28" s="37" t="s">
        <v>150</v>
      </c>
      <c r="B28" s="38">
        <f>INDEX(National!L:L,MATCH($A28&amp;$A$23,National!$J:$J,0))</f>
        <v>1.53372515586281E-2</v>
      </c>
    </row>
    <row r="29" spans="1:2" x14ac:dyDescent="0.35">
      <c r="A29" s="37" t="s">
        <v>151</v>
      </c>
      <c r="B29" s="38">
        <f>INDEX(National!L:L,MATCH($A29&amp;$A$23,National!$J:$J,0))</f>
        <v>3.4513661458692902E-3</v>
      </c>
    </row>
    <row r="30" spans="1:2" x14ac:dyDescent="0.35">
      <c r="A30" s="37" t="s">
        <v>152</v>
      </c>
      <c r="B30" s="38">
        <f>INDEX(National!L:L,MATCH($A30&amp;$A$23,National!$J:$J,0))</f>
        <v>0</v>
      </c>
    </row>
    <row r="31" spans="1:2" x14ac:dyDescent="0.35">
      <c r="A31" s="37" t="s">
        <v>153</v>
      </c>
      <c r="B31" s="38">
        <f>INDEX(National!L:L,MATCH($A31&amp;$A$23,National!$J:$J,0))</f>
        <v>0</v>
      </c>
    </row>
    <row r="32" spans="1:2" x14ac:dyDescent="0.35">
      <c r="A32" s="37" t="s">
        <v>154</v>
      </c>
      <c r="B32" s="38">
        <f>INDEX(National!L:L,MATCH($A32&amp;$A$23,National!$J:$J,0))</f>
        <v>0</v>
      </c>
    </row>
    <row r="33" spans="1:2" x14ac:dyDescent="0.35">
      <c r="A33" s="37" t="s">
        <v>161</v>
      </c>
      <c r="B33" s="38">
        <f>INDEX(National!L:L,MATCH($A33&amp;$A$23,National!$J:$J,0))</f>
        <v>0</v>
      </c>
    </row>
    <row r="34" spans="1:2" x14ac:dyDescent="0.35">
      <c r="A34" s="37" t="s">
        <v>155</v>
      </c>
      <c r="B34" s="38">
        <f>INDEX(National!L:L,MATCH($A34&amp;$A$23,National!$J:$J,0))</f>
        <v>0</v>
      </c>
    </row>
    <row r="35" spans="1:2" x14ac:dyDescent="0.35">
      <c r="A35" s="37" t="s">
        <v>156</v>
      </c>
      <c r="B35" s="38">
        <f>INDEX(National!L:L,MATCH($A35&amp;$A$23,National!$J:$J,0))</f>
        <v>0</v>
      </c>
    </row>
    <row r="36" spans="1:2" x14ac:dyDescent="0.35">
      <c r="A36" s="37" t="s">
        <v>157</v>
      </c>
      <c r="B36" s="38">
        <f>INDEX(National!L:L,MATCH($A36&amp;$A$23,National!$J:$J,0))</f>
        <v>0</v>
      </c>
    </row>
    <row r="37" spans="1:2" x14ac:dyDescent="0.35">
      <c r="A37" s="37" t="s">
        <v>158</v>
      </c>
      <c r="B37" s="38">
        <f>INDEX(National!L:L,MATCH($A37&amp;$A$23,National!$J:$J,0))</f>
        <v>0</v>
      </c>
    </row>
    <row r="38" spans="1:2" x14ac:dyDescent="0.35">
      <c r="A38" s="37" t="s">
        <v>159</v>
      </c>
      <c r="B38" s="38">
        <f>INDEX(National!L:L,MATCH($A38&amp;$A$23,National!$J:$J,0))</f>
        <v>3.7042281358340601E-3</v>
      </c>
    </row>
    <row r="39" spans="1:2" x14ac:dyDescent="0.35">
      <c r="A39" s="37" t="s">
        <v>160</v>
      </c>
      <c r="B39" s="38">
        <f>INDEX(National!L:L,MATCH($A39&amp;$A$23,National!$J:$J,0))</f>
        <v>0</v>
      </c>
    </row>
    <row r="40" spans="1:2" x14ac:dyDescent="0.35">
      <c r="A40" s="37"/>
      <c r="B40" s="55"/>
    </row>
    <row r="41" spans="1:2" x14ac:dyDescent="0.35">
      <c r="A41" s="37"/>
      <c r="B41" s="55"/>
    </row>
    <row r="42" spans="1:2" x14ac:dyDescent="0.35">
      <c r="A42" s="35" t="s">
        <v>49</v>
      </c>
      <c r="B42" s="32"/>
    </row>
    <row r="43" spans="1:2" x14ac:dyDescent="0.35">
      <c r="A43" s="31"/>
      <c r="B43" s="32"/>
    </row>
    <row r="44" spans="1:2" x14ac:dyDescent="0.35">
      <c r="B44" s="36" t="s">
        <v>3</v>
      </c>
    </row>
    <row r="45" spans="1:2" x14ac:dyDescent="0.35">
      <c r="A45" s="37" t="s">
        <v>148</v>
      </c>
      <c r="B45" s="38">
        <f>INDEX(National!L:L,MATCH($A45&amp;$A$42,National!$J:$J,0))</f>
        <v>7.3976422045138697E-3</v>
      </c>
    </row>
    <row r="46" spans="1:2" x14ac:dyDescent="0.35">
      <c r="A46" s="37" t="s">
        <v>149</v>
      </c>
      <c r="B46" s="38">
        <f>INDEX(National!L:L,MATCH($A46&amp;$A$42,National!$J:$J,0))</f>
        <v>0.88756168559162096</v>
      </c>
    </row>
    <row r="47" spans="1:2" x14ac:dyDescent="0.35">
      <c r="A47" s="37" t="s">
        <v>150</v>
      </c>
      <c r="B47" s="38">
        <f>INDEX(National!L:L,MATCH($A47&amp;$A$42,National!$J:$J,0))</f>
        <v>4.2280153213857398E-2</v>
      </c>
    </row>
    <row r="48" spans="1:2" x14ac:dyDescent="0.35">
      <c r="A48" s="37" t="s">
        <v>151</v>
      </c>
      <c r="B48" s="38">
        <f>INDEX(National!L:L,MATCH($A48&amp;$A$42,National!$J:$J,0))</f>
        <v>6.1688953140464596E-3</v>
      </c>
    </row>
    <row r="49" spans="1:2" x14ac:dyDescent="0.35">
      <c r="A49" s="37" t="s">
        <v>152</v>
      </c>
      <c r="B49" s="38">
        <f>INDEX(National!L:L,MATCH($A49&amp;$A$42,National!$J:$J,0))</f>
        <v>0</v>
      </c>
    </row>
    <row r="50" spans="1:2" x14ac:dyDescent="0.35">
      <c r="A50" s="37" t="s">
        <v>153</v>
      </c>
      <c r="B50" s="38">
        <f>INDEX(National!L:L,MATCH($A50&amp;$A$42,National!$J:$J,0))</f>
        <v>1.9023071471242801E-2</v>
      </c>
    </row>
    <row r="51" spans="1:2" x14ac:dyDescent="0.35">
      <c r="A51" s="37" t="s">
        <v>154</v>
      </c>
      <c r="B51" s="38">
        <f>INDEX(National!L:L,MATCH($A51&amp;$A$42,National!$J:$J,0))</f>
        <v>0</v>
      </c>
    </row>
    <row r="52" spans="1:2" x14ac:dyDescent="0.35">
      <c r="A52" s="37" t="s">
        <v>161</v>
      </c>
      <c r="B52" s="38">
        <f>INDEX(National!L:L,MATCH($A52&amp;$A$42,National!$J:$J,0))</f>
        <v>5.1804828136313898E-3</v>
      </c>
    </row>
    <row r="53" spans="1:2" x14ac:dyDescent="0.35">
      <c r="A53" s="37" t="s">
        <v>155</v>
      </c>
      <c r="B53" s="38">
        <f>INDEX(National!L:L,MATCH($A53&amp;$A$42,National!$J:$J,0))</f>
        <v>4.3908176924044301E-4</v>
      </c>
    </row>
    <row r="54" spans="1:2" x14ac:dyDescent="0.35">
      <c r="A54" s="37" t="s">
        <v>156</v>
      </c>
      <c r="B54" s="38">
        <f>INDEX(National!L:L,MATCH($A54&amp;$A$42,National!$J:$J,0))</f>
        <v>0</v>
      </c>
    </row>
    <row r="55" spans="1:2" x14ac:dyDescent="0.35">
      <c r="A55" s="37" t="s">
        <v>157</v>
      </c>
      <c r="B55" s="38">
        <f>INDEX(National!L:L,MATCH($A55&amp;$A$42,National!$J:$J,0))</f>
        <v>5.3459991679378803E-3</v>
      </c>
    </row>
    <row r="56" spans="1:2" x14ac:dyDescent="0.35">
      <c r="A56" s="37" t="s">
        <v>158</v>
      </c>
      <c r="B56" s="38">
        <f>INDEX(National!L:L,MATCH($A56&amp;$A$42,National!$J:$J,0))</f>
        <v>1.7705826163521499E-2</v>
      </c>
    </row>
    <row r="57" spans="1:2" x14ac:dyDescent="0.35">
      <c r="A57" s="37" t="s">
        <v>159</v>
      </c>
      <c r="B57" s="38">
        <f>INDEX(National!L:L,MATCH($A57&amp;$A$42,National!$J:$J,0))</f>
        <v>3.1120813532093802E-3</v>
      </c>
    </row>
    <row r="58" spans="1:2" x14ac:dyDescent="0.35">
      <c r="A58" s="37" t="s">
        <v>160</v>
      </c>
      <c r="B58" s="38">
        <f>INDEX(National!L:L,MATCH($A58&amp;$A$42,National!$J:$J,0))</f>
        <v>5.3459991679378803E-3</v>
      </c>
    </row>
    <row r="61" spans="1:2" x14ac:dyDescent="0.35">
      <c r="A61" s="33" t="s">
        <v>163</v>
      </c>
      <c r="B61" s="34"/>
    </row>
    <row r="62" spans="1:2" s="94" customFormat="1" x14ac:dyDescent="0.35">
      <c r="A62" s="92" t="s">
        <v>270</v>
      </c>
      <c r="B62" s="93"/>
    </row>
    <row r="63" spans="1:2" x14ac:dyDescent="0.35">
      <c r="A63" s="31"/>
      <c r="B63" s="32"/>
    </row>
    <row r="64" spans="1:2" x14ac:dyDescent="0.35">
      <c r="A64" s="35" t="s">
        <v>12</v>
      </c>
      <c r="B64" s="32"/>
    </row>
    <row r="65" spans="1:2" x14ac:dyDescent="0.35">
      <c r="A65" s="31"/>
      <c r="B65" s="32"/>
    </row>
    <row r="66" spans="1:2" x14ac:dyDescent="0.35">
      <c r="A66" s="31"/>
      <c r="B66" s="36" t="s">
        <v>3</v>
      </c>
    </row>
    <row r="67" spans="1:2" x14ac:dyDescent="0.35">
      <c r="A67" s="40" t="s">
        <v>218</v>
      </c>
      <c r="B67" s="38">
        <f>INDEX(National!L:L,MATCH($A67&amp;$A$5,National!$J:$J,0))</f>
        <v>0.54012095270889804</v>
      </c>
    </row>
    <row r="68" spans="1:2" x14ac:dyDescent="0.35">
      <c r="A68" s="37" t="s">
        <v>164</v>
      </c>
      <c r="B68" s="38">
        <f>INDEX(National!L:L,MATCH($A68&amp;$A$5,National!$J:$J,0))</f>
        <v>1.3480968864684899E-2</v>
      </c>
    </row>
    <row r="69" spans="1:2" x14ac:dyDescent="0.35">
      <c r="A69" s="37" t="s">
        <v>165</v>
      </c>
      <c r="B69" s="38">
        <f>INDEX(National!L:L,MATCH($A69&amp;$A$5,National!$J:$J,0))</f>
        <v>0.18876022365463799</v>
      </c>
    </row>
    <row r="70" spans="1:2" x14ac:dyDescent="0.35">
      <c r="A70" s="37" t="s">
        <v>166</v>
      </c>
      <c r="B70" s="38">
        <f>INDEX(National!L:L,MATCH($A70&amp;$A$5,National!$J:$J,0))</f>
        <v>8.4294162547091198E-2</v>
      </c>
    </row>
    <row r="71" spans="1:2" x14ac:dyDescent="0.35">
      <c r="A71" s="37" t="s">
        <v>167</v>
      </c>
      <c r="B71" s="38">
        <f>INDEX(National!L:L,MATCH($A71&amp;$A$5,National!$J:$J,0))</f>
        <v>0.14373067882244001</v>
      </c>
    </row>
    <row r="72" spans="1:2" x14ac:dyDescent="0.35">
      <c r="A72" s="37" t="s">
        <v>168</v>
      </c>
      <c r="B72" s="38">
        <f>INDEX(National!L:L,MATCH($A72&amp;$A$5,National!$J:$J,0))</f>
        <v>6.4921604193559204E-2</v>
      </c>
    </row>
    <row r="73" spans="1:2" x14ac:dyDescent="0.35">
      <c r="A73" s="37" t="s">
        <v>169</v>
      </c>
      <c r="B73" s="38">
        <f>INDEX(National!L:L,MATCH($A73&amp;$A$5,National!$J:$J,0))</f>
        <v>0.248619216540402</v>
      </c>
    </row>
    <row r="74" spans="1:2" x14ac:dyDescent="0.35">
      <c r="A74" s="37" t="s">
        <v>170</v>
      </c>
      <c r="B74" s="38">
        <f>INDEX(National!L:L,MATCH($A74&amp;$A$5,National!$J:$J,0))</f>
        <v>0.166269083204685</v>
      </c>
    </row>
    <row r="75" spans="1:2" x14ac:dyDescent="0.35">
      <c r="A75" s="37" t="s">
        <v>171</v>
      </c>
      <c r="B75" s="38">
        <f>INDEX(National!L:L,MATCH($A75&amp;$A$5,National!$J:$J,0))</f>
        <v>2.1286006126215E-2</v>
      </c>
    </row>
    <row r="76" spans="1:2" x14ac:dyDescent="0.35">
      <c r="A76" s="37" t="s">
        <v>172</v>
      </c>
      <c r="B76" s="38">
        <f>INDEX(National!L:L,MATCH($A76&amp;$A$5,National!$J:$J,0))</f>
        <v>1.62934627586728E-2</v>
      </c>
    </row>
    <row r="77" spans="1:2" x14ac:dyDescent="0.35">
      <c r="A77" s="37" t="s">
        <v>173</v>
      </c>
      <c r="B77" s="38">
        <f>INDEX(National!L:L,MATCH($A77&amp;$A$5,National!$J:$J,0))</f>
        <v>2.9569160093914301E-2</v>
      </c>
    </row>
    <row r="78" spans="1:2" x14ac:dyDescent="0.35">
      <c r="A78" s="37" t="s">
        <v>174</v>
      </c>
      <c r="B78" s="38">
        <f>INDEX(National!L:L,MATCH($A78&amp;$A$5,National!$J:$J,0))</f>
        <v>1.1902064107615001E-2</v>
      </c>
    </row>
    <row r="79" spans="1:2" x14ac:dyDescent="0.35">
      <c r="A79" s="37" t="s">
        <v>175</v>
      </c>
      <c r="B79" s="38">
        <f>INDEX(National!L:L,MATCH($A79&amp;$A$5,National!$J:$J,0))</f>
        <v>1.00980182181211E-2</v>
      </c>
    </row>
    <row r="80" spans="1:2" x14ac:dyDescent="0.35">
      <c r="A80" s="37"/>
      <c r="B80" s="55"/>
    </row>
    <row r="81" spans="1:2" x14ac:dyDescent="0.35">
      <c r="A81" s="37"/>
      <c r="B81" s="55"/>
    </row>
    <row r="82" spans="1:2" x14ac:dyDescent="0.35">
      <c r="A82" s="35" t="s">
        <v>13</v>
      </c>
      <c r="B82" s="32"/>
    </row>
    <row r="83" spans="1:2" x14ac:dyDescent="0.35">
      <c r="A83" s="31"/>
      <c r="B83" s="32"/>
    </row>
    <row r="84" spans="1:2" x14ac:dyDescent="0.35">
      <c r="A84" s="31"/>
      <c r="B84" s="36" t="s">
        <v>3</v>
      </c>
    </row>
    <row r="85" spans="1:2" x14ac:dyDescent="0.35">
      <c r="A85" s="40" t="s">
        <v>218</v>
      </c>
      <c r="B85" s="38">
        <f>INDEX(National!L:L,MATCH($A85&amp;$A$82,National!$J:$J,0))</f>
        <v>0.47645973093115501</v>
      </c>
    </row>
    <row r="86" spans="1:2" x14ac:dyDescent="0.35">
      <c r="A86" s="37" t="s">
        <v>164</v>
      </c>
      <c r="B86" s="38">
        <f>INDEX(National!L:L,MATCH($A86&amp;$A$82,National!$J:$J,0))</f>
        <v>2.1419948897488501E-2</v>
      </c>
    </row>
    <row r="87" spans="1:2" x14ac:dyDescent="0.35">
      <c r="A87" s="37" t="s">
        <v>165</v>
      </c>
      <c r="B87" s="38">
        <f>INDEX(National!L:L,MATCH($A87&amp;$A$82,National!$J:$J,0))</f>
        <v>0.296468570823473</v>
      </c>
    </row>
    <row r="88" spans="1:2" x14ac:dyDescent="0.35">
      <c r="A88" s="37" t="s">
        <v>166</v>
      </c>
      <c r="B88" s="38">
        <f>INDEX(National!L:L,MATCH($A88&amp;$A$82,National!$J:$J,0))</f>
        <v>0.13179604956617899</v>
      </c>
    </row>
    <row r="89" spans="1:2" x14ac:dyDescent="0.35">
      <c r="A89" s="37" t="s">
        <v>167</v>
      </c>
      <c r="B89" s="38">
        <f>INDEX(National!L:L,MATCH($A89&amp;$A$82,National!$J:$J,0))</f>
        <v>0.221517334965708</v>
      </c>
    </row>
    <row r="90" spans="1:2" x14ac:dyDescent="0.35">
      <c r="A90" s="37" t="s">
        <v>168</v>
      </c>
      <c r="B90" s="38">
        <f>INDEX(National!L:L,MATCH($A90&amp;$A$82,National!$J:$J,0))</f>
        <v>8.4532180325411696E-2</v>
      </c>
    </row>
    <row r="91" spans="1:2" x14ac:dyDescent="0.35">
      <c r="A91" s="37" t="s">
        <v>169</v>
      </c>
      <c r="B91" s="38">
        <f>INDEX(National!L:L,MATCH($A91&amp;$A$82,National!$J:$J,0))</f>
        <v>0.245599415636925</v>
      </c>
    </row>
    <row r="92" spans="1:2" x14ac:dyDescent="0.35">
      <c r="A92" s="37" t="s">
        <v>170</v>
      </c>
      <c r="B92" s="38">
        <f>INDEX(National!L:L,MATCH($A92&amp;$A$82,National!$J:$J,0))</f>
        <v>0.15646673774276701</v>
      </c>
    </row>
    <row r="93" spans="1:2" x14ac:dyDescent="0.35">
      <c r="A93" s="37" t="s">
        <v>171</v>
      </c>
      <c r="B93" s="38">
        <f>INDEX(National!L:L,MATCH($A93&amp;$A$82,National!$J:$J,0))</f>
        <v>2.0553079996988799E-2</v>
      </c>
    </row>
    <row r="94" spans="1:2" x14ac:dyDescent="0.35">
      <c r="A94" s="37" t="s">
        <v>172</v>
      </c>
      <c r="B94" s="38">
        <f>INDEX(National!L:L,MATCH($A94&amp;$A$82,National!$J:$J,0))</f>
        <v>2.15310103832375E-2</v>
      </c>
    </row>
    <row r="95" spans="1:2" x14ac:dyDescent="0.35">
      <c r="A95" s="37" t="s">
        <v>173</v>
      </c>
      <c r="B95" s="38">
        <f>INDEX(National!L:L,MATCH($A95&amp;$A$82,National!$J:$J,0))</f>
        <v>4.1523646308187598E-2</v>
      </c>
    </row>
    <row r="96" spans="1:2" x14ac:dyDescent="0.35">
      <c r="A96" s="37" t="s">
        <v>174</v>
      </c>
      <c r="B96" s="38">
        <f>INDEX(National!L:L,MATCH($A96&amp;$A$82,National!$J:$J,0))</f>
        <v>2.83561842358626E-2</v>
      </c>
    </row>
    <row r="97" spans="1:2" x14ac:dyDescent="0.35">
      <c r="A97" s="37" t="s">
        <v>175</v>
      </c>
      <c r="B97" s="38">
        <f>INDEX(National!L:L,MATCH($A97&amp;$A$82,National!$J:$J,0))</f>
        <v>2.3851980939011198E-3</v>
      </c>
    </row>
    <row r="98" spans="1:2" x14ac:dyDescent="0.35">
      <c r="A98" s="37"/>
      <c r="B98" s="55"/>
    </row>
    <row r="99" spans="1:2" x14ac:dyDescent="0.35">
      <c r="A99" s="37"/>
      <c r="B99" s="55"/>
    </row>
    <row r="100" spans="1:2" x14ac:dyDescent="0.35">
      <c r="A100" s="35" t="s">
        <v>49</v>
      </c>
      <c r="B100" s="32"/>
    </row>
    <row r="101" spans="1:2" x14ac:dyDescent="0.35">
      <c r="A101" s="31"/>
      <c r="B101" s="32"/>
    </row>
    <row r="102" spans="1:2" x14ac:dyDescent="0.35">
      <c r="A102" s="31"/>
      <c r="B102" s="36" t="s">
        <v>3</v>
      </c>
    </row>
    <row r="103" spans="1:2" x14ac:dyDescent="0.35">
      <c r="A103" s="40" t="s">
        <v>218</v>
      </c>
      <c r="B103" s="38">
        <f>INDEX(National!L:L,MATCH($A103&amp;$A$100,National!$J:$J,0))</f>
        <v>0.78157760332191395</v>
      </c>
    </row>
    <row r="104" spans="1:2" x14ac:dyDescent="0.35">
      <c r="A104" s="37" t="s">
        <v>164</v>
      </c>
      <c r="B104" s="38">
        <f>INDEX(National!L:L,MATCH($A104&amp;$A$100,National!$J:$J,0))</f>
        <v>7.41440062835989E-3</v>
      </c>
    </row>
    <row r="105" spans="1:2" x14ac:dyDescent="0.35">
      <c r="A105" s="37" t="s">
        <v>165</v>
      </c>
      <c r="B105" s="38">
        <f>INDEX(National!L:L,MATCH($A105&amp;$A$100,National!$J:$J,0))</f>
        <v>8.1530235132392201E-2</v>
      </c>
    </row>
    <row r="106" spans="1:2" x14ac:dyDescent="0.35">
      <c r="A106" s="37" t="s">
        <v>166</v>
      </c>
      <c r="B106" s="38">
        <f>INDEX(National!L:L,MATCH($A106&amp;$A$100,National!$J:$J,0))</f>
        <v>3.22585762811902E-2</v>
      </c>
    </row>
    <row r="107" spans="1:2" x14ac:dyDescent="0.35">
      <c r="A107" s="37" t="s">
        <v>167</v>
      </c>
      <c r="B107" s="38">
        <f>INDEX(National!L:L,MATCH($A107&amp;$A$100,National!$J:$J,0))</f>
        <v>4.4464081579858199E-2</v>
      </c>
    </row>
    <row r="108" spans="1:2" x14ac:dyDescent="0.35">
      <c r="A108" s="37" t="s">
        <v>168</v>
      </c>
      <c r="B108" s="38">
        <f>INDEX(National!L:L,MATCH($A108&amp;$A$100,National!$J:$J,0))</f>
        <v>4.4035555697907097E-2</v>
      </c>
    </row>
    <row r="109" spans="1:2" x14ac:dyDescent="0.35">
      <c r="A109" s="37" t="s">
        <v>169</v>
      </c>
      <c r="B109" s="38">
        <f>INDEX(National!L:L,MATCH($A109&amp;$A$100,National!$J:$J,0))</f>
        <v>9.6027079087586995E-2</v>
      </c>
    </row>
    <row r="110" spans="1:2" x14ac:dyDescent="0.35">
      <c r="A110" s="37" t="s">
        <v>170</v>
      </c>
      <c r="B110" s="38">
        <f>INDEX(National!L:L,MATCH($A110&amp;$A$100,National!$J:$J,0))</f>
        <v>7.9154990780273798E-2</v>
      </c>
    </row>
    <row r="111" spans="1:2" x14ac:dyDescent="0.35">
      <c r="A111" s="37" t="s">
        <v>171</v>
      </c>
      <c r="B111" s="38">
        <f>INDEX(National!L:L,MATCH($A111&amp;$A$100,National!$J:$J,0))</f>
        <v>1.3633285391134E-2</v>
      </c>
    </row>
    <row r="112" spans="1:2" x14ac:dyDescent="0.35">
      <c r="A112" s="37" t="s">
        <v>172</v>
      </c>
      <c r="B112" s="38">
        <f>INDEX(National!L:L,MATCH($A112&amp;$A$100,National!$J:$J,0))</f>
        <v>1.2227541666158699E-2</v>
      </c>
    </row>
    <row r="113" spans="1:2" x14ac:dyDescent="0.35">
      <c r="A113" s="37" t="s">
        <v>173</v>
      </c>
      <c r="B113" s="38">
        <f>INDEX(National!L:L,MATCH($A113&amp;$A$100,National!$J:$J,0))</f>
        <v>1.7150931665891801E-2</v>
      </c>
    </row>
    <row r="114" spans="1:2" x14ac:dyDescent="0.35">
      <c r="A114" s="37" t="s">
        <v>174</v>
      </c>
      <c r="B114" s="38">
        <f>INDEX(National!L:L,MATCH($A114&amp;$A$100,National!$J:$J,0))</f>
        <v>9.0987018891033507E-3</v>
      </c>
    </row>
    <row r="115" spans="1:2" x14ac:dyDescent="0.35">
      <c r="A115" s="37" t="s">
        <v>175</v>
      </c>
      <c r="B115" s="38">
        <f>INDEX(National!L:L,MATCH($A115&amp;$A$100,National!$J:$J,0))</f>
        <v>9.6262820755977103E-3</v>
      </c>
    </row>
    <row r="116" spans="1:2" x14ac:dyDescent="0.35">
      <c r="B116" s="55"/>
    </row>
    <row r="118" spans="1:2" x14ac:dyDescent="0.35">
      <c r="A118" s="33" t="s">
        <v>176</v>
      </c>
      <c r="B118" s="34"/>
    </row>
    <row r="119" spans="1:2" x14ac:dyDescent="0.35">
      <c r="A119" s="92" t="s">
        <v>270</v>
      </c>
      <c r="B119" s="32"/>
    </row>
    <row r="120" spans="1:2" x14ac:dyDescent="0.35">
      <c r="A120" s="92"/>
      <c r="B120" s="32"/>
    </row>
    <row r="121" spans="1:2" x14ac:dyDescent="0.35">
      <c r="A121" s="35" t="s">
        <v>12</v>
      </c>
      <c r="B121" s="32"/>
    </row>
    <row r="122" spans="1:2" x14ac:dyDescent="0.35">
      <c r="A122" s="31"/>
      <c r="B122" s="32"/>
    </row>
    <row r="123" spans="1:2" x14ac:dyDescent="0.35">
      <c r="A123" s="31"/>
      <c r="B123" s="36" t="s">
        <v>3</v>
      </c>
    </row>
    <row r="124" spans="1:2" x14ac:dyDescent="0.35">
      <c r="A124" s="37" t="s">
        <v>180</v>
      </c>
      <c r="B124" s="38">
        <f>INDEX(National!L:L,MATCH($A124&amp;$A$121,National!$J:$J,0))</f>
        <v>3.7380378634127499E-2</v>
      </c>
    </row>
    <row r="125" spans="1:2" x14ac:dyDescent="0.35">
      <c r="A125" s="37" t="s">
        <v>179</v>
      </c>
      <c r="B125" s="38">
        <f>INDEX(National!L:L,MATCH($A125&amp;$A$121,National!$J:$J,0))</f>
        <v>0.961526840072364</v>
      </c>
    </row>
    <row r="126" spans="1:2" x14ac:dyDescent="0.35">
      <c r="A126" s="37" t="s">
        <v>177</v>
      </c>
      <c r="B126" s="38">
        <f>INDEX(National!L:L,MATCH($A126&amp;$A$121,National!$J:$J,0))</f>
        <v>5.5180254902315105E-4</v>
      </c>
    </row>
    <row r="127" spans="1:2" x14ac:dyDescent="0.35">
      <c r="A127" s="37" t="s">
        <v>178</v>
      </c>
      <c r="B127" s="38">
        <f>INDEX(National!L:L,MATCH($A127&amp;$A$121,National!$J:$J,0))</f>
        <v>5.40978744485283E-4</v>
      </c>
    </row>
    <row r="128" spans="1:2" x14ac:dyDescent="0.35">
      <c r="A128" s="37"/>
      <c r="B128" s="39"/>
    </row>
    <row r="129" spans="1:2" x14ac:dyDescent="0.35">
      <c r="A129" s="35" t="s">
        <v>13</v>
      </c>
      <c r="B129" s="32"/>
    </row>
    <row r="130" spans="1:2" x14ac:dyDescent="0.35">
      <c r="A130" s="31"/>
      <c r="B130" s="32"/>
    </row>
    <row r="131" spans="1:2" x14ac:dyDescent="0.35">
      <c r="A131" s="31"/>
      <c r="B131" s="36" t="s">
        <v>3</v>
      </c>
    </row>
    <row r="132" spans="1:2" x14ac:dyDescent="0.35">
      <c r="A132" s="37" t="s">
        <v>180</v>
      </c>
      <c r="B132" s="38">
        <f>INDEX(National!L:L,MATCH($A132&amp;$A$129,National!$J:$J,0))</f>
        <v>3.3049021984551299E-2</v>
      </c>
    </row>
    <row r="133" spans="1:2" x14ac:dyDescent="0.35">
      <c r="A133" s="37" t="s">
        <v>179</v>
      </c>
      <c r="B133" s="38">
        <f>INDEX(National!L:L,MATCH($A133&amp;$A$129,National!$J:$J,0))</f>
        <v>0.96695097801544905</v>
      </c>
    </row>
    <row r="134" spans="1:2" x14ac:dyDescent="0.35">
      <c r="A134" s="37" t="s">
        <v>177</v>
      </c>
      <c r="B134" s="38">
        <f>INDEX(National!L:L,MATCH($A134&amp;$A$129,National!$J:$J,0))</f>
        <v>0</v>
      </c>
    </row>
    <row r="135" spans="1:2" x14ac:dyDescent="0.35">
      <c r="A135" s="37" t="s">
        <v>178</v>
      </c>
      <c r="B135" s="38">
        <f>INDEX(National!L:L,MATCH($A135&amp;$A$129,National!$J:$J,0))</f>
        <v>0</v>
      </c>
    </row>
    <row r="136" spans="1:2" x14ac:dyDescent="0.35">
      <c r="A136" s="37"/>
      <c r="B136" s="37"/>
    </row>
    <row r="137" spans="1:2" x14ac:dyDescent="0.35">
      <c r="A137" s="35" t="s">
        <v>49</v>
      </c>
      <c r="B137" s="32"/>
    </row>
    <row r="138" spans="1:2" x14ac:dyDescent="0.35">
      <c r="A138" s="31"/>
      <c r="B138" s="32"/>
    </row>
    <row r="139" spans="1:2" x14ac:dyDescent="0.35">
      <c r="A139" s="31"/>
      <c r="B139" s="36" t="s">
        <v>3</v>
      </c>
    </row>
    <row r="140" spans="1:2" x14ac:dyDescent="0.35">
      <c r="A140" s="37" t="s">
        <v>180</v>
      </c>
      <c r="B140" s="38">
        <f>INDEX(National!L:L,MATCH($A140&amp;$A$137,National!$J:$J,0))</f>
        <v>0.35637584179063803</v>
      </c>
    </row>
    <row r="141" spans="1:2" x14ac:dyDescent="0.35">
      <c r="A141" s="37" t="s">
        <v>179</v>
      </c>
      <c r="B141" s="38">
        <f>INDEX(National!L:L,MATCH($A141&amp;$A$137,National!$J:$J,0))</f>
        <v>0.64362415820936203</v>
      </c>
    </row>
    <row r="142" spans="1:2" x14ac:dyDescent="0.35">
      <c r="A142" s="37" t="s">
        <v>177</v>
      </c>
      <c r="B142" s="38">
        <f>INDEX(National!L:L,MATCH($A142&amp;$A$137,National!$J:$J,0))</f>
        <v>0</v>
      </c>
    </row>
    <row r="143" spans="1:2" x14ac:dyDescent="0.35">
      <c r="A143" s="37" t="s">
        <v>178</v>
      </c>
      <c r="B143" s="38">
        <f>INDEX(National!L:L,MATCH($A143&amp;$A$137,National!$J:$J,0))</f>
        <v>0</v>
      </c>
    </row>
    <row r="146" spans="1:2" x14ac:dyDescent="0.35">
      <c r="A146" s="33" t="s">
        <v>181</v>
      </c>
      <c r="B146" s="34"/>
    </row>
    <row r="147" spans="1:2" x14ac:dyDescent="0.35">
      <c r="A147" s="53" t="s">
        <v>182</v>
      </c>
      <c r="B147" s="50"/>
    </row>
    <row r="148" spans="1:2" x14ac:dyDescent="0.35">
      <c r="A148" s="49"/>
      <c r="B148" s="50"/>
    </row>
    <row r="149" spans="1:2" x14ac:dyDescent="0.35">
      <c r="B149" s="36" t="s">
        <v>3</v>
      </c>
    </row>
    <row r="150" spans="1:2" x14ac:dyDescent="0.35">
      <c r="A150" s="35" t="s">
        <v>12</v>
      </c>
    </row>
    <row r="151" spans="1:2" x14ac:dyDescent="0.35">
      <c r="A151" s="43" t="s">
        <v>116</v>
      </c>
      <c r="B151" s="56">
        <f>INDEX(National!L:L,MATCH($A151&amp;$A$150,National!$J:$J,0))</f>
        <v>0.51240091955737699</v>
      </c>
    </row>
    <row r="152" spans="1:2" x14ac:dyDescent="0.35">
      <c r="A152" s="35" t="s">
        <v>13</v>
      </c>
      <c r="B152" s="56"/>
    </row>
    <row r="153" spans="1:2" x14ac:dyDescent="0.35">
      <c r="A153" s="43" t="s">
        <v>116</v>
      </c>
      <c r="B153" s="56">
        <f>INDEX(National!L:L,MATCH($A153&amp;$A$152,National!$J:$J,0))</f>
        <v>0.51240091955737699</v>
      </c>
    </row>
    <row r="154" spans="1:2" x14ac:dyDescent="0.35">
      <c r="A154" s="35" t="s">
        <v>49</v>
      </c>
      <c r="B154" s="56"/>
    </row>
    <row r="155" spans="1:2" x14ac:dyDescent="0.35">
      <c r="A155" s="43" t="s">
        <v>116</v>
      </c>
      <c r="B155" s="56">
        <f>INDEX(National!L:L,MATCH($A155&amp;$A$154,National!$J:$J,0))</f>
        <v>0.51815957549695402</v>
      </c>
    </row>
    <row r="156" spans="1:2" x14ac:dyDescent="0.35">
      <c r="A156" s="47"/>
      <c r="B156" s="65"/>
    </row>
    <row r="157" spans="1:2" x14ac:dyDescent="0.35">
      <c r="A157" s="47"/>
      <c r="B157" s="65"/>
    </row>
    <row r="158" spans="1:2" x14ac:dyDescent="0.35">
      <c r="A158" s="33" t="s">
        <v>184</v>
      </c>
      <c r="B158" s="34"/>
    </row>
    <row r="159" spans="1:2" x14ac:dyDescent="0.35">
      <c r="A159" s="53" t="s">
        <v>182</v>
      </c>
      <c r="B159" s="50"/>
    </row>
    <row r="160" spans="1:2" x14ac:dyDescent="0.35">
      <c r="A160" s="49"/>
      <c r="B160" s="50"/>
    </row>
    <row r="161" spans="1:2" x14ac:dyDescent="0.35">
      <c r="B161" s="36" t="s">
        <v>3</v>
      </c>
    </row>
    <row r="162" spans="1:2" x14ac:dyDescent="0.35">
      <c r="A162" s="35" t="s">
        <v>12</v>
      </c>
    </row>
    <row r="163" spans="1:2" x14ac:dyDescent="0.35">
      <c r="A163" s="43" t="s">
        <v>183</v>
      </c>
      <c r="B163" s="56">
        <f>INDEX(National!L:L,MATCH($A163&amp;$A$162,National!$J:$J,0))</f>
        <v>1.2960195635912</v>
      </c>
    </row>
    <row r="164" spans="1:2" x14ac:dyDescent="0.35">
      <c r="A164" s="35" t="s">
        <v>13</v>
      </c>
      <c r="B164" s="56"/>
    </row>
    <row r="165" spans="1:2" x14ac:dyDescent="0.35">
      <c r="A165" s="43" t="s">
        <v>183</v>
      </c>
      <c r="B165" s="56">
        <f>INDEX(National!L:L,MATCH($A165&amp;$A$164,National!$J:$J,0))</f>
        <v>1.899493723373</v>
      </c>
    </row>
    <row r="166" spans="1:2" x14ac:dyDescent="0.35">
      <c r="A166" s="35" t="s">
        <v>49</v>
      </c>
      <c r="B166" s="56"/>
    </row>
    <row r="167" spans="1:2" x14ac:dyDescent="0.35">
      <c r="A167" s="43" t="s">
        <v>183</v>
      </c>
      <c r="B167" s="56">
        <f>INDEX(National!L:L,MATCH($A167&amp;$A$166,National!$J:$J,0))</f>
        <v>0.116916663885129</v>
      </c>
    </row>
    <row r="168" spans="1:2" x14ac:dyDescent="0.35">
      <c r="A168" s="47"/>
      <c r="B168" s="65"/>
    </row>
    <row r="170" spans="1:2" x14ac:dyDescent="0.35">
      <c r="A170" s="33" t="s">
        <v>186</v>
      </c>
      <c r="B170" s="34"/>
    </row>
    <row r="171" spans="1:2" x14ac:dyDescent="0.35">
      <c r="A171" s="53" t="s">
        <v>182</v>
      </c>
      <c r="B171" s="50"/>
    </row>
    <row r="172" spans="1:2" x14ac:dyDescent="0.35">
      <c r="A172" s="49"/>
      <c r="B172" s="50"/>
    </row>
    <row r="173" spans="1:2" x14ac:dyDescent="0.35">
      <c r="B173" s="36" t="s">
        <v>3</v>
      </c>
    </row>
    <row r="174" spans="1:2" x14ac:dyDescent="0.35">
      <c r="A174" s="35" t="s">
        <v>12</v>
      </c>
    </row>
    <row r="175" spans="1:2" x14ac:dyDescent="0.35">
      <c r="A175" s="43" t="s">
        <v>185</v>
      </c>
      <c r="B175" s="56">
        <f>INDEX(National!L:L,MATCH($A175&amp;$A$174,National!$J:$J,0))</f>
        <v>9.0640378156253906E-2</v>
      </c>
    </row>
    <row r="176" spans="1:2" x14ac:dyDescent="0.35">
      <c r="A176" s="35" t="s">
        <v>13</v>
      </c>
      <c r="B176" s="56"/>
    </row>
    <row r="177" spans="1:2" x14ac:dyDescent="0.35">
      <c r="A177" s="43" t="s">
        <v>185</v>
      </c>
      <c r="B177" s="56">
        <f>INDEX(National!L:L,MATCH($A177&amp;$A$176,National!$J:$J,0))</f>
        <v>0</v>
      </c>
    </row>
    <row r="178" spans="1:2" x14ac:dyDescent="0.35">
      <c r="A178" s="35" t="s">
        <v>49</v>
      </c>
      <c r="B178" s="56"/>
    </row>
    <row r="179" spans="1:2" x14ac:dyDescent="0.35">
      <c r="A179" s="43" t="s">
        <v>185</v>
      </c>
      <c r="B179" s="56">
        <f>INDEX(National!L:L,MATCH($A179&amp;$A$178,National!$J:$J,0))</f>
        <v>2.0565106656358201</v>
      </c>
    </row>
    <row r="180" spans="1:2" x14ac:dyDescent="0.35">
      <c r="A180" s="47"/>
      <c r="B180" s="65"/>
    </row>
    <row r="181" spans="1:2" x14ac:dyDescent="0.35">
      <c r="A181" s="47"/>
      <c r="B181" s="65"/>
    </row>
    <row r="183" spans="1:2" x14ac:dyDescent="0.35">
      <c r="A183" s="33" t="s">
        <v>187</v>
      </c>
    </row>
    <row r="184" spans="1:2" x14ac:dyDescent="0.35">
      <c r="A184" s="92" t="s">
        <v>270</v>
      </c>
    </row>
    <row r="185" spans="1:2" x14ac:dyDescent="0.35">
      <c r="B185" s="36" t="s">
        <v>3</v>
      </c>
    </row>
    <row r="186" spans="1:2" x14ac:dyDescent="0.35">
      <c r="A186" s="35" t="s">
        <v>12</v>
      </c>
    </row>
    <row r="187" spans="1:2" x14ac:dyDescent="0.35">
      <c r="A187" s="40" t="s">
        <v>188</v>
      </c>
      <c r="B187" s="56">
        <f>INDEX(National!L:L,MATCH($A187&amp;$A$186,National!$J:$J,0))</f>
        <v>2.0111166481323699</v>
      </c>
    </row>
    <row r="188" spans="1:2" x14ac:dyDescent="0.35">
      <c r="A188" s="35" t="s">
        <v>13</v>
      </c>
      <c r="B188" s="56"/>
    </row>
    <row r="189" spans="1:2" x14ac:dyDescent="0.35">
      <c r="A189" s="40" t="s">
        <v>188</v>
      </c>
      <c r="B189" s="56">
        <f>INDEX(National!L:L,MATCH($A189&amp;$A$188,National!$J:$J,0))</f>
        <v>1.7940005417757301</v>
      </c>
    </row>
    <row r="190" spans="1:2" x14ac:dyDescent="0.35">
      <c r="A190" s="35" t="s">
        <v>49</v>
      </c>
      <c r="B190" s="56"/>
    </row>
    <row r="191" spans="1:2" x14ac:dyDescent="0.35">
      <c r="A191" s="40" t="s">
        <v>188</v>
      </c>
      <c r="B191" s="56">
        <f>INDEX(National!L:L,MATCH($A191&amp;$A$190,National!$J:$J,0))</f>
        <v>1.43412702359703</v>
      </c>
    </row>
    <row r="192" spans="1:2" x14ac:dyDescent="0.35">
      <c r="A192" s="47"/>
      <c r="B192" s="65"/>
    </row>
    <row r="193" spans="1:2" x14ac:dyDescent="0.35">
      <c r="A193" s="47"/>
      <c r="B193" s="65"/>
    </row>
    <row r="194" spans="1:2" x14ac:dyDescent="0.35">
      <c r="A194" s="33" t="s">
        <v>190</v>
      </c>
      <c r="B194" s="34"/>
    </row>
    <row r="195" spans="1:2" x14ac:dyDescent="0.35">
      <c r="A195" s="92" t="s">
        <v>270</v>
      </c>
      <c r="B195" s="50"/>
    </row>
    <row r="196" spans="1:2" x14ac:dyDescent="0.35">
      <c r="B196" s="36" t="s">
        <v>3</v>
      </c>
    </row>
    <row r="197" spans="1:2" x14ac:dyDescent="0.35">
      <c r="A197" s="35" t="s">
        <v>12</v>
      </c>
    </row>
    <row r="198" spans="1:2" x14ac:dyDescent="0.35">
      <c r="A198" s="43" t="s">
        <v>189</v>
      </c>
      <c r="B198" s="56">
        <f>INDEX(National!L:L,MATCH($A198&amp;$A$197,National!$J:$J,0))</f>
        <v>1.30849397480827</v>
      </c>
    </row>
    <row r="199" spans="1:2" x14ac:dyDescent="0.35">
      <c r="A199" s="35" t="s">
        <v>13</v>
      </c>
      <c r="B199" s="56"/>
    </row>
    <row r="200" spans="1:2" x14ac:dyDescent="0.35">
      <c r="A200" s="43" t="s">
        <v>189</v>
      </c>
      <c r="B200" s="56">
        <f>INDEX(National!L:L,MATCH($A200&amp;$A$199,National!$J:$J,0))</f>
        <v>1.1040004362831199</v>
      </c>
    </row>
    <row r="201" spans="1:2" x14ac:dyDescent="0.35">
      <c r="A201" s="35" t="s">
        <v>49</v>
      </c>
      <c r="B201" s="56"/>
    </row>
    <row r="202" spans="1:2" x14ac:dyDescent="0.35">
      <c r="A202" s="43" t="s">
        <v>189</v>
      </c>
      <c r="B202" s="56">
        <f>INDEX(National!L:L,MATCH($A202&amp;$A$201,National!$J:$J,0))</f>
        <v>0.75960644994063597</v>
      </c>
    </row>
    <row r="203" spans="1:2" x14ac:dyDescent="0.35">
      <c r="A203" s="47"/>
      <c r="B203" s="65"/>
    </row>
    <row r="204" spans="1:2" x14ac:dyDescent="0.35">
      <c r="A204" s="47"/>
      <c r="B204" s="65"/>
    </row>
    <row r="205" spans="1:2" x14ac:dyDescent="0.35">
      <c r="A205" s="33" t="s">
        <v>191</v>
      </c>
      <c r="B205" s="34"/>
    </row>
    <row r="206" spans="1:2" x14ac:dyDescent="0.35">
      <c r="A206" s="92" t="s">
        <v>270</v>
      </c>
      <c r="B206" s="50"/>
    </row>
    <row r="207" spans="1:2" x14ac:dyDescent="0.35">
      <c r="B207" s="36" t="s">
        <v>3</v>
      </c>
    </row>
    <row r="208" spans="1:2" x14ac:dyDescent="0.35">
      <c r="A208" s="35" t="s">
        <v>12</v>
      </c>
    </row>
    <row r="209" spans="1:2" x14ac:dyDescent="0.35">
      <c r="A209" s="43" t="s">
        <v>192</v>
      </c>
      <c r="B209" s="56">
        <f>INDEX(National!L:L,MATCH($A209&amp;$A$208,National!$J:$J,0))</f>
        <v>1.0025707149905201</v>
      </c>
    </row>
    <row r="210" spans="1:2" x14ac:dyDescent="0.35">
      <c r="A210" s="35" t="s">
        <v>13</v>
      </c>
      <c r="B210" s="56"/>
    </row>
    <row r="211" spans="1:2" x14ac:dyDescent="0.35">
      <c r="A211" s="43" t="s">
        <v>192</v>
      </c>
      <c r="B211" s="56">
        <f>INDEX(National!L:L,MATCH($A211&amp;$A$210,National!$J:$J,0))</f>
        <v>0.99318689465155297</v>
      </c>
    </row>
    <row r="212" spans="1:2" x14ac:dyDescent="0.35">
      <c r="A212" s="35" t="s">
        <v>49</v>
      </c>
      <c r="B212" s="56"/>
    </row>
    <row r="213" spans="1:2" x14ac:dyDescent="0.35">
      <c r="A213" s="43" t="s">
        <v>192</v>
      </c>
      <c r="B213" s="56">
        <f>INDEX(National!L:L,MATCH($A213&amp;$A$212,National!$J:$J,0))</f>
        <v>0.87190246899864099</v>
      </c>
    </row>
    <row r="214" spans="1:2" x14ac:dyDescent="0.35">
      <c r="A214" s="47"/>
      <c r="B214" s="65"/>
    </row>
    <row r="215" spans="1:2" x14ac:dyDescent="0.35">
      <c r="A215" s="47"/>
      <c r="B215" s="65"/>
    </row>
    <row r="216" spans="1:2" x14ac:dyDescent="0.35">
      <c r="A216" s="33" t="s">
        <v>193</v>
      </c>
      <c r="B216" s="34"/>
    </row>
    <row r="217" spans="1:2" x14ac:dyDescent="0.35">
      <c r="A217" s="92" t="s">
        <v>270</v>
      </c>
      <c r="B217" s="50"/>
    </row>
    <row r="218" spans="1:2" x14ac:dyDescent="0.35">
      <c r="B218" s="36" t="s">
        <v>3</v>
      </c>
    </row>
    <row r="219" spans="1:2" x14ac:dyDescent="0.35">
      <c r="A219" s="35" t="s">
        <v>12</v>
      </c>
    </row>
    <row r="220" spans="1:2" x14ac:dyDescent="0.35">
      <c r="A220" s="43" t="s">
        <v>194</v>
      </c>
      <c r="B220" s="56">
        <f>INDEX(National!L:L,MATCH($A220&amp;$A$219,National!$J:$J,0))</f>
        <v>1.5441612168874701</v>
      </c>
    </row>
    <row r="221" spans="1:2" x14ac:dyDescent="0.35">
      <c r="A221" s="35" t="s">
        <v>13</v>
      </c>
      <c r="B221" s="56"/>
    </row>
    <row r="222" spans="1:2" x14ac:dyDescent="0.35">
      <c r="A222" s="43" t="s">
        <v>194</v>
      </c>
      <c r="B222" s="56">
        <f>INDEX(National!L:L,MATCH($A222&amp;$A$221,National!$J:$J,0))</f>
        <v>1.29184536178849</v>
      </c>
    </row>
    <row r="223" spans="1:2" x14ac:dyDescent="0.35">
      <c r="A223" s="35" t="s">
        <v>49</v>
      </c>
      <c r="B223" s="56"/>
    </row>
    <row r="224" spans="1:2" x14ac:dyDescent="0.35">
      <c r="A224" s="43" t="s">
        <v>194</v>
      </c>
      <c r="B224" s="56">
        <f>INDEX(National!L:L,MATCH($A224&amp;$A$223,National!$J:$J,0))</f>
        <v>1.2142326605151399</v>
      </c>
    </row>
    <row r="225" spans="1:2" x14ac:dyDescent="0.35">
      <c r="A225" s="47"/>
      <c r="B225" s="65"/>
    </row>
    <row r="226" spans="1:2" x14ac:dyDescent="0.35">
      <c r="A226" s="47"/>
      <c r="B226" s="65"/>
    </row>
    <row r="227" spans="1:2" x14ac:dyDescent="0.35">
      <c r="A227" s="33" t="s">
        <v>203</v>
      </c>
      <c r="B227" s="34"/>
    </row>
    <row r="228" spans="1:2" x14ac:dyDescent="0.35">
      <c r="A228" s="92" t="s">
        <v>270</v>
      </c>
      <c r="B228" s="32"/>
    </row>
    <row r="229" spans="1:2" x14ac:dyDescent="0.35">
      <c r="A229" s="92"/>
      <c r="B229" s="32"/>
    </row>
    <row r="230" spans="1:2" x14ac:dyDescent="0.35">
      <c r="A230" s="35" t="s">
        <v>12</v>
      </c>
      <c r="B230" s="32"/>
    </row>
    <row r="231" spans="1:2" x14ac:dyDescent="0.35">
      <c r="A231" s="31"/>
      <c r="B231" s="32"/>
    </row>
    <row r="232" spans="1:2" x14ac:dyDescent="0.35">
      <c r="A232" s="31"/>
      <c r="B232" s="36" t="s">
        <v>3</v>
      </c>
    </row>
    <row r="233" spans="1:2" x14ac:dyDescent="0.35">
      <c r="A233" s="37" t="s">
        <v>195</v>
      </c>
      <c r="B233" s="38">
        <f>INDEX(National!L:L,MATCH($A233&amp;$A$121,National!$J:$J,0))</f>
        <v>1.20039613527726E-4</v>
      </c>
    </row>
    <row r="234" spans="1:2" x14ac:dyDescent="0.35">
      <c r="A234" s="37" t="s">
        <v>196</v>
      </c>
      <c r="B234" s="38">
        <f>INDEX(National!L:L,MATCH($A234&amp;$A$121,National!$J:$J,0))</f>
        <v>2.4853768529883001E-4</v>
      </c>
    </row>
    <row r="235" spans="1:2" x14ac:dyDescent="0.35">
      <c r="A235" s="37" t="s">
        <v>197</v>
      </c>
      <c r="B235" s="38">
        <f>INDEX(National!L:L,MATCH($A235&amp;$A$121,National!$J:$J,0))</f>
        <v>9.8367231305747406E-3</v>
      </c>
    </row>
    <row r="236" spans="1:2" x14ac:dyDescent="0.35">
      <c r="A236" s="37" t="s">
        <v>198</v>
      </c>
      <c r="B236" s="38">
        <f>INDEX(National!L:L,MATCH($A236&amp;$A$121,National!$J:$J,0))</f>
        <v>0</v>
      </c>
    </row>
    <row r="237" spans="1:2" x14ac:dyDescent="0.35">
      <c r="A237" s="37" t="s">
        <v>199</v>
      </c>
      <c r="B237" s="38">
        <f>INDEX(National!L:L,MATCH($A237&amp;$A$121,National!$J:$J,0))</f>
        <v>3.7410623836393E-2</v>
      </c>
    </row>
    <row r="238" spans="1:2" x14ac:dyDescent="0.35">
      <c r="A238" s="37" t="s">
        <v>200</v>
      </c>
      <c r="B238" s="38">
        <f>INDEX(National!L:L,MATCH($A238&amp;$A$121,National!$J:$J,0))</f>
        <v>7.4141336657848802E-3</v>
      </c>
    </row>
    <row r="239" spans="1:2" x14ac:dyDescent="0.35">
      <c r="A239" s="37" t="s">
        <v>201</v>
      </c>
      <c r="B239" s="38">
        <f>INDEX(National!L:L,MATCH($A239&amp;$A$121,National!$J:$J,0))</f>
        <v>0.718492517107577</v>
      </c>
    </row>
    <row r="240" spans="1:2" x14ac:dyDescent="0.35">
      <c r="A240" s="37" t="s">
        <v>202</v>
      </c>
      <c r="B240" s="38">
        <f>INDEX(National!L:L,MATCH($A240&amp;$A$121,National!$J:$J,0))</f>
        <v>0.226477424960844</v>
      </c>
    </row>
    <row r="241" spans="1:2" x14ac:dyDescent="0.35">
      <c r="A241" s="37"/>
      <c r="B241" s="39"/>
    </row>
    <row r="242" spans="1:2" x14ac:dyDescent="0.35">
      <c r="A242" s="37"/>
      <c r="B242" s="39"/>
    </row>
    <row r="243" spans="1:2" x14ac:dyDescent="0.35">
      <c r="A243" s="35" t="s">
        <v>13</v>
      </c>
      <c r="B243" s="32"/>
    </row>
    <row r="244" spans="1:2" x14ac:dyDescent="0.35">
      <c r="A244" s="31"/>
      <c r="B244" s="32"/>
    </row>
    <row r="245" spans="1:2" x14ac:dyDescent="0.35">
      <c r="A245" s="31"/>
      <c r="B245" s="36" t="s">
        <v>3</v>
      </c>
    </row>
    <row r="246" spans="1:2" x14ac:dyDescent="0.35">
      <c r="A246" s="37" t="s">
        <v>195</v>
      </c>
      <c r="B246" s="38">
        <f>INDEX(National!L:L,MATCH($A246&amp;$A$129,National!$J:$J,0))</f>
        <v>0</v>
      </c>
    </row>
    <row r="247" spans="1:2" x14ac:dyDescent="0.35">
      <c r="A247" s="37" t="s">
        <v>196</v>
      </c>
      <c r="B247" s="38">
        <f>INDEX(National!L:L,MATCH($A247&amp;$A$129,National!$J:$J,0))</f>
        <v>0</v>
      </c>
    </row>
    <row r="248" spans="1:2" x14ac:dyDescent="0.35">
      <c r="A248" s="37" t="s">
        <v>197</v>
      </c>
      <c r="B248" s="38">
        <f>INDEX(National!L:L,MATCH($A248&amp;$A$129,National!$J:$J,0))</f>
        <v>1.6487706940584601E-2</v>
      </c>
    </row>
    <row r="249" spans="1:2" x14ac:dyDescent="0.35">
      <c r="A249" s="37" t="s">
        <v>198</v>
      </c>
      <c r="B249" s="38">
        <f>INDEX(National!L:L,MATCH($A249&amp;$A$129,National!$J:$J,0))</f>
        <v>0</v>
      </c>
    </row>
    <row r="250" spans="1:2" x14ac:dyDescent="0.35">
      <c r="A250" s="37" t="s">
        <v>199</v>
      </c>
      <c r="B250" s="38">
        <f>INDEX(National!L:L,MATCH($A250&amp;$A$129,National!$J:$J,0))</f>
        <v>5.9449421537162102E-2</v>
      </c>
    </row>
    <row r="251" spans="1:2" x14ac:dyDescent="0.35">
      <c r="A251" s="37" t="s">
        <v>200</v>
      </c>
      <c r="B251" s="38">
        <f>INDEX(National!L:L,MATCH($A251&amp;$A$129,National!$J:$J,0))</f>
        <v>2.47951458818161E-2</v>
      </c>
    </row>
    <row r="252" spans="1:2" x14ac:dyDescent="0.35">
      <c r="A252" s="37" t="s">
        <v>201</v>
      </c>
      <c r="B252" s="38">
        <f>INDEX(National!L:L,MATCH($A252&amp;$A$129,National!$J:$J,0))</f>
        <v>0.59202362348563697</v>
      </c>
    </row>
    <row r="253" spans="1:2" x14ac:dyDescent="0.35">
      <c r="A253" s="37" t="s">
        <v>202</v>
      </c>
      <c r="B253" s="38">
        <f>INDEX(National!L:L,MATCH($A253&amp;$A$129,National!$J:$J,0))</f>
        <v>0.29778759710918401</v>
      </c>
    </row>
    <row r="254" spans="1:2" x14ac:dyDescent="0.35">
      <c r="A254" s="37"/>
      <c r="B254" s="55"/>
    </row>
    <row r="255" spans="1:2" x14ac:dyDescent="0.35">
      <c r="A255" s="37"/>
      <c r="B255" s="37"/>
    </row>
    <row r="256" spans="1:2" x14ac:dyDescent="0.35">
      <c r="A256" s="35" t="s">
        <v>49</v>
      </c>
      <c r="B256" s="32"/>
    </row>
    <row r="257" spans="1:2" x14ac:dyDescent="0.35">
      <c r="A257" s="31"/>
      <c r="B257" s="32"/>
    </row>
    <row r="258" spans="1:2" x14ac:dyDescent="0.35">
      <c r="A258" s="31"/>
      <c r="B258" s="36" t="s">
        <v>3</v>
      </c>
    </row>
    <row r="259" spans="1:2" x14ac:dyDescent="0.35">
      <c r="A259" s="37" t="s">
        <v>195</v>
      </c>
      <c r="B259" s="38">
        <f>INDEX(National!L:L,MATCH($A259&amp;$A$137,National!$J:$J,0))</f>
        <v>0</v>
      </c>
    </row>
    <row r="260" spans="1:2" x14ac:dyDescent="0.35">
      <c r="A260" s="37" t="s">
        <v>196</v>
      </c>
      <c r="B260" s="38">
        <f>INDEX(National!L:L,MATCH($A260&amp;$A$137,National!$J:$J,0))</f>
        <v>0</v>
      </c>
    </row>
    <row r="261" spans="1:2" x14ac:dyDescent="0.35">
      <c r="A261" s="37" t="s">
        <v>197</v>
      </c>
      <c r="B261" s="38">
        <f>INDEX(National!L:L,MATCH($A261&amp;$A$137,National!$J:$J,0))</f>
        <v>0.53192090607922005</v>
      </c>
    </row>
    <row r="262" spans="1:2" x14ac:dyDescent="0.35">
      <c r="A262" s="37" t="s">
        <v>198</v>
      </c>
      <c r="B262" s="38">
        <f>INDEX(National!L:L,MATCH($A262&amp;$A$137,National!$J:$J,0))</f>
        <v>0</v>
      </c>
    </row>
    <row r="263" spans="1:2" x14ac:dyDescent="0.35">
      <c r="A263" s="37" t="s">
        <v>199</v>
      </c>
      <c r="B263" s="38">
        <f>INDEX(National!L:L,MATCH($A263&amp;$A$137,National!$J:$J,0))</f>
        <v>0.10388282851097499</v>
      </c>
    </row>
    <row r="264" spans="1:2" x14ac:dyDescent="0.35">
      <c r="A264" s="37" t="s">
        <v>200</v>
      </c>
      <c r="B264" s="38">
        <f>INDEX(National!L:L,MATCH($A264&amp;$A$137,National!$J:$J,0))</f>
        <v>8.0189987519068105E-3</v>
      </c>
    </row>
    <row r="265" spans="1:2" x14ac:dyDescent="0.35">
      <c r="A265" s="37" t="s">
        <v>201</v>
      </c>
      <c r="B265" s="38">
        <f>INDEX(National!L:L,MATCH($A265&amp;$A$137,National!$J:$J,0))</f>
        <v>7.1444416723868504E-2</v>
      </c>
    </row>
    <row r="266" spans="1:2" x14ac:dyDescent="0.35">
      <c r="A266" s="37" t="s">
        <v>202</v>
      </c>
      <c r="B266" s="38">
        <f>INDEX(National!L:L,MATCH($A266&amp;$A$137,National!$J:$J,0))</f>
        <v>0.28473284993402997</v>
      </c>
    </row>
    <row r="269" spans="1:2" x14ac:dyDescent="0.35">
      <c r="A269" s="33" t="s">
        <v>204</v>
      </c>
      <c r="B269" s="34"/>
    </row>
    <row r="270" spans="1:2" x14ac:dyDescent="0.35">
      <c r="A270" s="92" t="s">
        <v>270</v>
      </c>
      <c r="B270" s="50"/>
    </row>
    <row r="271" spans="1:2" x14ac:dyDescent="0.35">
      <c r="A271" s="92"/>
      <c r="B271" s="50"/>
    </row>
    <row r="272" spans="1:2" x14ac:dyDescent="0.35">
      <c r="A272" s="35" t="s">
        <v>12</v>
      </c>
      <c r="B272" s="32"/>
    </row>
    <row r="273" spans="1:2" x14ac:dyDescent="0.35">
      <c r="A273" s="31"/>
      <c r="B273" s="32"/>
    </row>
    <row r="274" spans="1:2" x14ac:dyDescent="0.35">
      <c r="A274" s="31"/>
      <c r="B274" s="36" t="s">
        <v>3</v>
      </c>
    </row>
    <row r="275" spans="1:2" x14ac:dyDescent="0.35">
      <c r="A275" s="47" t="s">
        <v>205</v>
      </c>
      <c r="B275" s="46">
        <f>INDEX(National!L:L,MATCH($A275&amp;$A$272,National!$J:$J,0))</f>
        <v>6.3728591840375697E-3</v>
      </c>
    </row>
    <row r="276" spans="1:2" x14ac:dyDescent="0.35">
      <c r="A276" s="37" t="s">
        <v>206</v>
      </c>
      <c r="B276" s="46">
        <f>INDEX(National!L:L,MATCH($A276&amp;$A$272,National!$J:$J,0))</f>
        <v>-2.3794584237693498E-5</v>
      </c>
    </row>
    <row r="277" spans="1:2" x14ac:dyDescent="0.35">
      <c r="A277" s="37" t="s">
        <v>207</v>
      </c>
      <c r="B277" s="46">
        <f>INDEX(National!L:L,MATCH($A277&amp;$A$272,National!$J:$J,0))</f>
        <v>5.7151667083164999E-3</v>
      </c>
    </row>
    <row r="278" spans="1:2" x14ac:dyDescent="0.35">
      <c r="A278" s="45" t="s">
        <v>215</v>
      </c>
      <c r="B278" s="46">
        <f>INDEX(National!L:L,MATCH($A278&amp;$A$272,National!$J:$J,0))</f>
        <v>2.2845832886624E-2</v>
      </c>
    </row>
    <row r="279" spans="1:2" x14ac:dyDescent="0.35">
      <c r="A279" s="47" t="s">
        <v>208</v>
      </c>
      <c r="B279" s="46">
        <f>INDEX(National!L:L,MATCH($A279&amp;$A$272,National!$J:$J,0))</f>
        <v>0.104693246320035</v>
      </c>
    </row>
    <row r="280" spans="1:2" x14ac:dyDescent="0.35">
      <c r="A280" s="47" t="s">
        <v>209</v>
      </c>
      <c r="B280" s="46">
        <f>INDEX(National!L:L,MATCH($A280&amp;$A$272,National!$J:$J,0))</f>
        <v>0.16795519053003799</v>
      </c>
    </row>
    <row r="281" spans="1:2" x14ac:dyDescent="0.35">
      <c r="A281" s="47" t="s">
        <v>210</v>
      </c>
      <c r="B281" s="46">
        <f>INDEX(National!L:L,MATCH($A281&amp;$A$272,National!$J:$J,0))</f>
        <v>9.3312053800929495E-4</v>
      </c>
    </row>
    <row r="282" spans="1:2" x14ac:dyDescent="0.35">
      <c r="A282" s="37" t="s">
        <v>211</v>
      </c>
      <c r="B282" s="46">
        <f>INDEX(National!L:L,MATCH($A282&amp;$A$272,National!$J:$J,0))</f>
        <v>0.21774409822323701</v>
      </c>
    </row>
    <row r="283" spans="1:2" x14ac:dyDescent="0.35">
      <c r="A283" s="37" t="s">
        <v>212</v>
      </c>
      <c r="B283" s="46">
        <f>INDEX(National!L:L,MATCH($A283&amp;$A$272,National!$J:$J,0))</f>
        <v>0.33226712872518399</v>
      </c>
    </row>
    <row r="284" spans="1:2" x14ac:dyDescent="0.35">
      <c r="A284" s="37" t="s">
        <v>213</v>
      </c>
      <c r="B284" s="46">
        <f>INDEX(National!L:L,MATCH($A284&amp;$A$272,National!$J:$J,0))</f>
        <v>9.6137482502856794E-3</v>
      </c>
    </row>
    <row r="285" spans="1:2" x14ac:dyDescent="0.35">
      <c r="B285" s="55"/>
    </row>
    <row r="287" spans="1:2" x14ac:dyDescent="0.35">
      <c r="A287" s="35" t="s">
        <v>13</v>
      </c>
      <c r="B287" s="32"/>
    </row>
    <row r="288" spans="1:2" x14ac:dyDescent="0.35">
      <c r="A288" s="31"/>
      <c r="B288" s="32"/>
    </row>
    <row r="289" spans="1:2" x14ac:dyDescent="0.35">
      <c r="A289" s="31"/>
      <c r="B289" s="36" t="s">
        <v>3</v>
      </c>
    </row>
    <row r="290" spans="1:2" x14ac:dyDescent="0.35">
      <c r="A290" s="47" t="s">
        <v>205</v>
      </c>
      <c r="B290" s="46">
        <f>INDEX(National!L:L,MATCH($A290&amp;$A$287,National!$J:$J,0))</f>
        <v>3.0609183614523201E-2</v>
      </c>
    </row>
    <row r="291" spans="1:2" x14ac:dyDescent="0.35">
      <c r="A291" s="37" t="s">
        <v>206</v>
      </c>
      <c r="B291" s="46">
        <f>INDEX(National!L:L,MATCH($A291&amp;$A$287,National!$J:$J,0))</f>
        <v>0</v>
      </c>
    </row>
    <row r="292" spans="1:2" x14ac:dyDescent="0.35">
      <c r="A292" s="37" t="s">
        <v>207</v>
      </c>
      <c r="B292" s="46">
        <f>INDEX(National!L:L,MATCH($A292&amp;$A$287,National!$J:$J,0))</f>
        <v>7.8433301967513001E-3</v>
      </c>
    </row>
    <row r="293" spans="1:2" x14ac:dyDescent="0.35">
      <c r="A293" s="45" t="s">
        <v>215</v>
      </c>
      <c r="B293" s="46">
        <f>INDEX(National!L:L,MATCH($A293&amp;$A$287,National!$J:$J,0))</f>
        <v>3.3458671852216099E-2</v>
      </c>
    </row>
    <row r="294" spans="1:2" x14ac:dyDescent="0.35">
      <c r="A294" s="47" t="s">
        <v>208</v>
      </c>
      <c r="B294" s="46">
        <f>INDEX(National!L:L,MATCH($A294&amp;$A$287,National!$J:$J,0))</f>
        <v>0.15736149482130199</v>
      </c>
    </row>
    <row r="295" spans="1:2" x14ac:dyDescent="0.35">
      <c r="A295" s="47" t="s">
        <v>209</v>
      </c>
      <c r="B295" s="46">
        <f>INDEX(National!L:L,MATCH($A295&amp;$A$287,National!$J:$J,0))</f>
        <v>0.25814101552555002</v>
      </c>
    </row>
    <row r="296" spans="1:2" x14ac:dyDescent="0.35">
      <c r="A296" s="47" t="s">
        <v>210</v>
      </c>
      <c r="B296" s="46">
        <f>INDEX(National!L:L,MATCH($A296&amp;$A$287,National!$J:$J,0))</f>
        <v>0</v>
      </c>
    </row>
    <row r="297" spans="1:2" x14ac:dyDescent="0.35">
      <c r="A297" s="37" t="s">
        <v>211</v>
      </c>
      <c r="B297" s="46">
        <f>INDEX(National!L:L,MATCH($A297&amp;$A$287,National!$J:$J,0))</f>
        <v>0.14324546719769199</v>
      </c>
    </row>
    <row r="298" spans="1:2" x14ac:dyDescent="0.35">
      <c r="A298" s="37" t="s">
        <v>212</v>
      </c>
      <c r="B298" s="46">
        <f>INDEX(National!L:L,MATCH($A298&amp;$A$287,National!$J:$J,0))</f>
        <v>0.32548774788186202</v>
      </c>
    </row>
    <row r="299" spans="1:2" x14ac:dyDescent="0.35">
      <c r="A299" s="37" t="s">
        <v>213</v>
      </c>
      <c r="B299" s="46">
        <f>INDEX(National!L:L,MATCH($A299&amp;$A$287,National!$J:$J,0))</f>
        <v>4.3853088910102402E-2</v>
      </c>
    </row>
    <row r="300" spans="1:2" x14ac:dyDescent="0.35">
      <c r="A300" s="47"/>
    </row>
    <row r="301" spans="1:2" x14ac:dyDescent="0.35">
      <c r="A301" s="35" t="s">
        <v>49</v>
      </c>
      <c r="B301" s="32"/>
    </row>
    <row r="302" spans="1:2" x14ac:dyDescent="0.35">
      <c r="A302" s="31"/>
      <c r="B302" s="32"/>
    </row>
    <row r="303" spans="1:2" x14ac:dyDescent="0.35">
      <c r="A303" s="31"/>
      <c r="B303" s="36" t="s">
        <v>3</v>
      </c>
    </row>
    <row r="304" spans="1:2" x14ac:dyDescent="0.35">
      <c r="A304" s="40" t="s">
        <v>205</v>
      </c>
      <c r="B304" s="46">
        <f>INDEX(National!L:L,MATCH($A304&amp;$A$301,National!$J:$J,0))</f>
        <v>2.87866405857801E-3</v>
      </c>
    </row>
    <row r="305" spans="1:2" x14ac:dyDescent="0.35">
      <c r="A305" s="40" t="s">
        <v>206</v>
      </c>
      <c r="B305" s="46">
        <f>INDEX(National!L:L,MATCH($A305&amp;$A$301,National!$J:$J,0))</f>
        <v>4.7286535900336099E-4</v>
      </c>
    </row>
    <row r="306" spans="1:2" x14ac:dyDescent="0.35">
      <c r="A306" s="40" t="s">
        <v>207</v>
      </c>
      <c r="B306" s="46">
        <f>INDEX(National!L:L,MATCH($A306&amp;$A$301,National!$J:$J,0))</f>
        <v>2.25480860939727E-2</v>
      </c>
    </row>
    <row r="307" spans="1:2" x14ac:dyDescent="0.35">
      <c r="A307" s="40" t="s">
        <v>215</v>
      </c>
      <c r="B307" s="46">
        <f>INDEX(National!L:L,MATCH($A307&amp;$A$301,National!$J:$J,0))</f>
        <v>0.55078481709136795</v>
      </c>
    </row>
    <row r="308" spans="1:2" x14ac:dyDescent="0.35">
      <c r="A308" s="40" t="s">
        <v>208</v>
      </c>
      <c r="B308" s="46">
        <f>INDEX(National!L:L,MATCH($A308&amp;$A$301,National!$J:$J,0))</f>
        <v>0.11416248359301</v>
      </c>
    </row>
    <row r="309" spans="1:2" x14ac:dyDescent="0.35">
      <c r="A309" s="40" t="s">
        <v>209</v>
      </c>
      <c r="B309" s="46">
        <f>INDEX(National!L:L,MATCH($A309&amp;$A$301,National!$J:$J,0))</f>
        <v>0.14873375683346099</v>
      </c>
    </row>
    <row r="310" spans="1:2" x14ac:dyDescent="0.35">
      <c r="A310" s="40" t="s">
        <v>211</v>
      </c>
      <c r="B310" s="46">
        <f>INDEX(National!L:L,MATCH($A310&amp;$A$301,National!$J:$J,0))</f>
        <v>1.8530069032116701E-2</v>
      </c>
    </row>
    <row r="311" spans="1:2" x14ac:dyDescent="0.35">
      <c r="A311" s="40" t="s">
        <v>212</v>
      </c>
      <c r="B311" s="46">
        <f>INDEX(National!L:L,MATCH($A311&amp;$A$301,National!$J:$J,0))</f>
        <v>0.13853772852091001</v>
      </c>
    </row>
    <row r="312" spans="1:2" x14ac:dyDescent="0.35">
      <c r="A312" s="40" t="s">
        <v>216</v>
      </c>
      <c r="B312" s="46">
        <f>INDEX(National!L:L,MATCH($A312&amp;$A$301,National!$J:$J,0))</f>
        <v>4.7286535900336099E-4</v>
      </c>
    </row>
    <row r="313" spans="1:2" x14ac:dyDescent="0.35">
      <c r="A313" s="40" t="s">
        <v>213</v>
      </c>
      <c r="B313" s="46">
        <f>INDEX(National!L:L,MATCH($A313&amp;$A$301,National!$J:$J,0))</f>
        <v>2.87866405857801E-3</v>
      </c>
    </row>
    <row r="314" spans="1:2" x14ac:dyDescent="0.35">
      <c r="A314" s="40" t="s">
        <v>210</v>
      </c>
      <c r="B314" s="46">
        <f>INDEX(National!L:L,MATCH($A314&amp;$A$301,National!$J:$J,0))</f>
        <v>0</v>
      </c>
    </row>
    <row r="317" spans="1:2" x14ac:dyDescent="0.35">
      <c r="A317" s="33" t="s">
        <v>221</v>
      </c>
    </row>
    <row r="318" spans="1:2" x14ac:dyDescent="0.35">
      <c r="A318" s="66" t="s">
        <v>222</v>
      </c>
      <c r="B318" s="32"/>
    </row>
    <row r="319" spans="1:2" x14ac:dyDescent="0.35">
      <c r="A319" s="31"/>
      <c r="B319" s="32"/>
    </row>
    <row r="320" spans="1:2" x14ac:dyDescent="0.35">
      <c r="A320" s="35" t="s">
        <v>12</v>
      </c>
      <c r="B320" s="32"/>
    </row>
    <row r="321" spans="1:2" x14ac:dyDescent="0.35">
      <c r="A321" s="31"/>
      <c r="B321" s="36" t="s">
        <v>3</v>
      </c>
    </row>
    <row r="322" spans="1:2" x14ac:dyDescent="0.35">
      <c r="A322" s="43" t="s">
        <v>223</v>
      </c>
      <c r="B322" s="46">
        <f>INDEX(National!L:L,MATCH($A322&amp;$A$320,National!$J:$J,0))</f>
        <v>0.93786816504036297</v>
      </c>
    </row>
    <row r="323" spans="1:2" x14ac:dyDescent="0.35">
      <c r="A323" s="43" t="s">
        <v>224</v>
      </c>
      <c r="B323" s="46">
        <f>INDEX(National!L:L,MATCH($A323&amp;$A$320,National!$J:$J,0))</f>
        <v>1.4092505685618199E-2</v>
      </c>
    </row>
    <row r="324" spans="1:2" x14ac:dyDescent="0.35">
      <c r="A324" s="43" t="s">
        <v>226</v>
      </c>
      <c r="B324" s="46">
        <f>INDEX(National!L:L,MATCH($A324&amp;$A$320,National!$J:$J,0))</f>
        <v>2.1768070828516201E-2</v>
      </c>
    </row>
    <row r="325" spans="1:2" x14ac:dyDescent="0.35">
      <c r="A325" s="43" t="s">
        <v>225</v>
      </c>
      <c r="B325" s="46">
        <f>INDEX(National!L:L,MATCH($A325&amp;$A$320,National!$J:$J,0))</f>
        <v>7.6547597188126896E-3</v>
      </c>
    </row>
    <row r="326" spans="1:2" x14ac:dyDescent="0.35">
      <c r="A326" s="43" t="s">
        <v>220</v>
      </c>
      <c r="B326" s="46">
        <f>INDEX(National!L:L,MATCH($A326&amp;$A$320,National!$J:$J,0))</f>
        <v>4.9871191876991704E-3</v>
      </c>
    </row>
    <row r="327" spans="1:2" x14ac:dyDescent="0.35">
      <c r="A327" s="43" t="s">
        <v>219</v>
      </c>
      <c r="B327" s="46">
        <f>INDEX(National!L:L,MATCH($A327&amp;$A$320,National!$J:$J,0))</f>
        <v>1.36293795389913E-2</v>
      </c>
    </row>
    <row r="328" spans="1:2" x14ac:dyDescent="0.35">
      <c r="A328" s="47"/>
      <c r="B328" s="55"/>
    </row>
    <row r="329" spans="1:2" x14ac:dyDescent="0.35">
      <c r="A329" s="35" t="s">
        <v>13</v>
      </c>
      <c r="B329" s="32"/>
    </row>
    <row r="330" spans="1:2" x14ac:dyDescent="0.35">
      <c r="A330" s="31"/>
      <c r="B330" s="36" t="s">
        <v>3</v>
      </c>
    </row>
    <row r="331" spans="1:2" x14ac:dyDescent="0.35">
      <c r="A331" s="43" t="s">
        <v>223</v>
      </c>
      <c r="B331" s="46">
        <f>INDEX(National!L:L,MATCH($A331&amp;$A$329,National!$J:$J,0))</f>
        <v>0.97628443971329504</v>
      </c>
    </row>
    <row r="332" spans="1:2" x14ac:dyDescent="0.35">
      <c r="A332" s="43" t="s">
        <v>224</v>
      </c>
      <c r="B332" s="46">
        <f>INDEX(National!L:L,MATCH($A332&amp;$A$329,National!$J:$J,0))</f>
        <v>3.8438126522978501E-3</v>
      </c>
    </row>
    <row r="333" spans="1:2" x14ac:dyDescent="0.35">
      <c r="A333" s="43" t="s">
        <v>226</v>
      </c>
      <c r="B333" s="46">
        <f>INDEX(National!L:L,MATCH($A333&amp;$A$329,National!$J:$J,0))</f>
        <v>2.4225425158842101E-3</v>
      </c>
    </row>
    <row r="334" spans="1:2" x14ac:dyDescent="0.35">
      <c r="A334" s="43" t="s">
        <v>225</v>
      </c>
      <c r="B334" s="46">
        <f>INDEX(National!L:L,MATCH($A334&amp;$A$329,National!$J:$J,0))</f>
        <v>3.8438126522978501E-3</v>
      </c>
    </row>
    <row r="335" spans="1:2" x14ac:dyDescent="0.35">
      <c r="A335" s="43" t="s">
        <v>220</v>
      </c>
      <c r="B335" s="46">
        <f>INDEX(National!L:L,MATCH($A335&amp;$A$329,National!$J:$J,0))</f>
        <v>9.4799654979625392E-3</v>
      </c>
    </row>
    <row r="336" spans="1:2" x14ac:dyDescent="0.35">
      <c r="A336" s="43" t="s">
        <v>219</v>
      </c>
      <c r="B336" s="46">
        <f>INDEX(National!L:L,MATCH($A336&amp;$A$329,National!$J:$J,0))</f>
        <v>4.1254269682622696E-3</v>
      </c>
    </row>
    <row r="338" spans="1:2" x14ac:dyDescent="0.35">
      <c r="A338" s="35" t="s">
        <v>49</v>
      </c>
      <c r="B338" s="32"/>
    </row>
    <row r="339" spans="1:2" x14ac:dyDescent="0.35">
      <c r="A339" s="31"/>
      <c r="B339" s="32"/>
    </row>
    <row r="340" spans="1:2" x14ac:dyDescent="0.35">
      <c r="A340" s="31"/>
      <c r="B340" s="36" t="s">
        <v>3</v>
      </c>
    </row>
    <row r="341" spans="1:2" x14ac:dyDescent="0.35">
      <c r="A341" s="43" t="s">
        <v>223</v>
      </c>
      <c r="B341" s="46">
        <f>INDEX(National!L:L,MATCH($A341&amp;$A$338,National!$J:$J,0))</f>
        <v>0.97155739216797998</v>
      </c>
    </row>
    <row r="342" spans="1:2" x14ac:dyDescent="0.35">
      <c r="A342" s="43" t="s">
        <v>224</v>
      </c>
      <c r="B342" s="46">
        <f>INDEX(National!L:L,MATCH($A342&amp;$A$338,National!$J:$J,0))</f>
        <v>0</v>
      </c>
    </row>
    <row r="343" spans="1:2" x14ac:dyDescent="0.35">
      <c r="A343" s="43" t="s">
        <v>226</v>
      </c>
      <c r="B343" s="46">
        <f>INDEX(National!L:L,MATCH($A343&amp;$A$338,National!$J:$J,0))</f>
        <v>1.92559399397325E-2</v>
      </c>
    </row>
    <row r="344" spans="1:2" x14ac:dyDescent="0.35">
      <c r="A344" s="43" t="s">
        <v>225</v>
      </c>
      <c r="B344" s="46">
        <f>INDEX(National!L:L,MATCH($A344&amp;$A$338,National!$J:$J,0))</f>
        <v>0</v>
      </c>
    </row>
    <row r="345" spans="1:2" x14ac:dyDescent="0.35">
      <c r="A345" s="43" t="s">
        <v>220</v>
      </c>
      <c r="B345" s="46">
        <f>INDEX(National!L:L,MATCH($A345&amp;$A$338,National!$J:$J,0))</f>
        <v>0</v>
      </c>
    </row>
    <row r="346" spans="1:2" x14ac:dyDescent="0.35">
      <c r="A346" s="43" t="s">
        <v>219</v>
      </c>
      <c r="B346" s="46">
        <f>INDEX(National!L:L,MATCH($A346&amp;$A$338,National!$J:$J,0))</f>
        <v>9.1866678922879804E-3</v>
      </c>
    </row>
    <row r="347" spans="1:2" x14ac:dyDescent="0.35">
      <c r="A347" s="51"/>
    </row>
    <row r="348" spans="1:2" ht="15" customHeight="1" x14ac:dyDescent="0.35">
      <c r="A348" s="105" t="s">
        <v>280</v>
      </c>
      <c r="B348" s="105"/>
    </row>
    <row r="349" spans="1:2" ht="15" customHeight="1" x14ac:dyDescent="0.35">
      <c r="A349" s="103" t="s">
        <v>222</v>
      </c>
      <c r="B349" s="104"/>
    </row>
    <row r="350" spans="1:2" s="51" customFormat="1" x14ac:dyDescent="0.35">
      <c r="A350" s="54"/>
    </row>
    <row r="351" spans="1:2" x14ac:dyDescent="0.35">
      <c r="A351" s="35" t="s">
        <v>12</v>
      </c>
      <c r="B351" s="32"/>
    </row>
    <row r="352" spans="1:2" x14ac:dyDescent="0.35">
      <c r="A352" s="31"/>
      <c r="B352" s="32"/>
    </row>
    <row r="353" spans="1:2" x14ac:dyDescent="0.35">
      <c r="A353" s="31"/>
      <c r="B353" s="36" t="s">
        <v>3</v>
      </c>
    </row>
    <row r="354" spans="1:2" x14ac:dyDescent="0.35">
      <c r="A354" s="44" t="s">
        <v>229</v>
      </c>
      <c r="B354" s="46">
        <f>INDEX(National!L:L,MATCH($A354&amp;$A$351,National!$J:$J,0))</f>
        <v>0.71393755744275</v>
      </c>
    </row>
    <row r="355" spans="1:2" x14ac:dyDescent="0.35">
      <c r="A355" s="44" t="s">
        <v>232</v>
      </c>
      <c r="B355" s="46">
        <f>INDEX(National!L:L,MATCH($A355&amp;$A$351,National!$J:$J,0))</f>
        <v>3.2605755975421903E-2</v>
      </c>
    </row>
    <row r="356" spans="1:2" x14ac:dyDescent="0.35">
      <c r="A356" s="44" t="s">
        <v>231</v>
      </c>
      <c r="B356" s="46">
        <f>INDEX(National!L:L,MATCH($A356&amp;$A$351,National!$J:$J,0))</f>
        <v>1.7395342935400199E-2</v>
      </c>
    </row>
    <row r="357" spans="1:2" x14ac:dyDescent="0.35">
      <c r="A357" s="37" t="s">
        <v>233</v>
      </c>
      <c r="B357" s="46">
        <f>INDEX(National!L:L,MATCH($A357&amp;$A$351,National!$J:$J,0))</f>
        <v>0.20022559510307</v>
      </c>
    </row>
    <row r="358" spans="1:2" x14ac:dyDescent="0.35">
      <c r="A358" s="44" t="s">
        <v>230</v>
      </c>
      <c r="B358" s="46">
        <f>INDEX(National!L:L,MATCH($A358&amp;$A$351,National!$J:$J,0))</f>
        <v>2.01024982462784E-2</v>
      </c>
    </row>
    <row r="359" spans="1:2" x14ac:dyDescent="0.35">
      <c r="A359" s="44" t="s">
        <v>227</v>
      </c>
      <c r="B359" s="46">
        <f>INDEX(National!L:L,MATCH($A359&amp;$A$351,National!$J:$J,0))</f>
        <v>5.4648192545156196E-3</v>
      </c>
    </row>
    <row r="360" spans="1:2" x14ac:dyDescent="0.35">
      <c r="A360" s="44" t="s">
        <v>228</v>
      </c>
      <c r="B360" s="46">
        <f>INDEX(National!L:L,MATCH($A360&amp;$A$351,National!$J:$J,0))</f>
        <v>1.0268431042564599E-2</v>
      </c>
    </row>
    <row r="362" spans="1:2" x14ac:dyDescent="0.35">
      <c r="A362" s="35" t="s">
        <v>13</v>
      </c>
      <c r="B362" s="32"/>
    </row>
    <row r="363" spans="1:2" x14ac:dyDescent="0.35">
      <c r="A363" s="31"/>
      <c r="B363" s="32"/>
    </row>
    <row r="364" spans="1:2" x14ac:dyDescent="0.35">
      <c r="A364" s="31"/>
      <c r="B364" s="36" t="s">
        <v>3</v>
      </c>
    </row>
    <row r="365" spans="1:2" x14ac:dyDescent="0.35">
      <c r="A365" s="44" t="s">
        <v>229</v>
      </c>
      <c r="B365" s="46">
        <f>INDEX(National!L:L,MATCH($A365&amp;$A$362,National!$J:$J,0))</f>
        <v>0.88145808486057098</v>
      </c>
    </row>
    <row r="366" spans="1:2" x14ac:dyDescent="0.35">
      <c r="A366" s="44" t="s">
        <v>232</v>
      </c>
      <c r="B366" s="46">
        <f>INDEX(National!L:L,MATCH($A366&amp;$A$362,National!$J:$J,0))</f>
        <v>1.3605392466224799E-2</v>
      </c>
    </row>
    <row r="367" spans="1:2" x14ac:dyDescent="0.35">
      <c r="A367" s="44" t="s">
        <v>231</v>
      </c>
      <c r="B367" s="46">
        <f>INDEX(National!L:L,MATCH($A367&amp;$A$362,National!$J:$J,0))</f>
        <v>2.7192944628953698E-2</v>
      </c>
    </row>
    <row r="368" spans="1:2" x14ac:dyDescent="0.35">
      <c r="A368" s="37" t="s">
        <v>233</v>
      </c>
      <c r="B368" s="46">
        <f>INDEX(National!L:L,MATCH($A368&amp;$A$362,National!$J:$J,0))</f>
        <v>6.0575987241692199E-2</v>
      </c>
    </row>
    <row r="369" spans="1:2" x14ac:dyDescent="0.35">
      <c r="A369" s="44" t="s">
        <v>230</v>
      </c>
      <c r="B369" s="46">
        <f>INDEX(National!L:L,MATCH($A369&amp;$A$362,National!$J:$J,0))</f>
        <v>3.8438126522978501E-3</v>
      </c>
    </row>
    <row r="370" spans="1:2" x14ac:dyDescent="0.35">
      <c r="A370" s="44" t="s">
        <v>227</v>
      </c>
      <c r="B370" s="46">
        <f>INDEX(National!L:L,MATCH($A370&amp;$A$362,National!$J:$J,0))</f>
        <v>9.4799654979625392E-3</v>
      </c>
    </row>
    <row r="371" spans="1:2" x14ac:dyDescent="0.35">
      <c r="A371" s="44" t="s">
        <v>228</v>
      </c>
      <c r="B371" s="46">
        <f>INDEX(National!L:L,MATCH($A371&amp;$A$362,National!$J:$J,0))</f>
        <v>3.8438126522978501E-3</v>
      </c>
    </row>
    <row r="373" spans="1:2" x14ac:dyDescent="0.35">
      <c r="A373" s="35" t="s">
        <v>49</v>
      </c>
      <c r="B373" s="32"/>
    </row>
    <row r="374" spans="1:2" x14ac:dyDescent="0.35">
      <c r="A374" s="31"/>
      <c r="B374" s="32"/>
    </row>
    <row r="375" spans="1:2" x14ac:dyDescent="0.35">
      <c r="A375" s="31"/>
      <c r="B375" s="36" t="s">
        <v>3</v>
      </c>
    </row>
    <row r="376" spans="1:2" x14ac:dyDescent="0.35">
      <c r="A376" s="44" t="s">
        <v>229</v>
      </c>
      <c r="B376" s="46">
        <f>INDEX(National!L:L,MATCH($A376&amp;$A$373,National!$J:$J,0))</f>
        <v>0.93549378324425903</v>
      </c>
    </row>
    <row r="377" spans="1:2" x14ac:dyDescent="0.35">
      <c r="A377" s="44" t="s">
        <v>232</v>
      </c>
      <c r="B377" s="46">
        <f>INDEX(National!L:L,MATCH($A377&amp;$A$373,National!$J:$J,0))</f>
        <v>7.5452656554118097E-3</v>
      </c>
    </row>
    <row r="378" spans="1:2" x14ac:dyDescent="0.35">
      <c r="A378" s="44" t="s">
        <v>231</v>
      </c>
      <c r="B378" s="46">
        <f>INDEX(National!L:L,MATCH($A378&amp;$A$373,National!$J:$J,0))</f>
        <v>9.1866678922879804E-3</v>
      </c>
    </row>
    <row r="379" spans="1:2" x14ac:dyDescent="0.35">
      <c r="A379" s="37" t="s">
        <v>233</v>
      </c>
      <c r="B379" s="46">
        <f>INDEX(National!L:L,MATCH($A379&amp;$A$373,National!$J:$J,0))</f>
        <v>3.9328273957530802E-2</v>
      </c>
    </row>
    <row r="380" spans="1:2" x14ac:dyDescent="0.35">
      <c r="A380" s="44" t="s">
        <v>230</v>
      </c>
      <c r="B380" s="46">
        <f>INDEX(National!L:L,MATCH($A380&amp;$A$373,National!$J:$J,0))</f>
        <v>4.2230046252550403E-3</v>
      </c>
    </row>
    <row r="381" spans="1:2" x14ac:dyDescent="0.35">
      <c r="A381" s="44" t="s">
        <v>227</v>
      </c>
      <c r="B381" s="46">
        <f>INDEX(National!L:L,MATCH($A381&amp;$A$373,National!$J:$J,0))</f>
        <v>0</v>
      </c>
    </row>
    <row r="382" spans="1:2" x14ac:dyDescent="0.35">
      <c r="A382" s="44" t="s">
        <v>228</v>
      </c>
      <c r="B382" s="46">
        <f>INDEX(National!L:L,MATCH($A382&amp;$A$373,National!$J:$J,0))</f>
        <v>4.2230046252550403E-3</v>
      </c>
    </row>
    <row r="385" spans="1:2" x14ac:dyDescent="0.35">
      <c r="A385" s="91" t="s">
        <v>252</v>
      </c>
      <c r="B385" s="91"/>
    </row>
    <row r="386" spans="1:2" x14ac:dyDescent="0.35">
      <c r="A386" s="92" t="s">
        <v>270</v>
      </c>
      <c r="B386" s="67"/>
    </row>
    <row r="387" spans="1:2" x14ac:dyDescent="0.35">
      <c r="A387" s="54"/>
      <c r="B387" s="51"/>
    </row>
    <row r="388" spans="1:2" x14ac:dyDescent="0.35">
      <c r="A388" s="35" t="s">
        <v>12</v>
      </c>
      <c r="B388" s="32"/>
    </row>
    <row r="389" spans="1:2" x14ac:dyDescent="0.35">
      <c r="A389" s="31"/>
      <c r="B389" s="32"/>
    </row>
    <row r="390" spans="1:2" x14ac:dyDescent="0.35">
      <c r="A390" s="31"/>
      <c r="B390" s="36" t="s">
        <v>3</v>
      </c>
    </row>
    <row r="391" spans="1:2" x14ac:dyDescent="0.35">
      <c r="A391" s="44" t="s">
        <v>253</v>
      </c>
      <c r="B391" s="46">
        <f>INDEX(National!L:L,MATCH($A391&amp;$A$351,National!$J:$J,0))</f>
        <v>1.05066436491731E-2</v>
      </c>
    </row>
    <row r="392" spans="1:2" x14ac:dyDescent="0.35">
      <c r="A392" s="44" t="s">
        <v>254</v>
      </c>
      <c r="B392" s="46">
        <f>INDEX(National!L:L,MATCH($A392&amp;$A$351,National!$J:$J,0))</f>
        <v>1.89721483264025E-2</v>
      </c>
    </row>
    <row r="393" spans="1:2" x14ac:dyDescent="0.35">
      <c r="A393" s="44" t="s">
        <v>255</v>
      </c>
      <c r="B393" s="46">
        <f>INDEX(National!L:L,MATCH($A393&amp;$A$351,National!$J:$J,0))</f>
        <v>1.5115334037124201E-2</v>
      </c>
    </row>
    <row r="394" spans="1:2" x14ac:dyDescent="0.35">
      <c r="A394" s="37" t="s">
        <v>256</v>
      </c>
      <c r="B394" s="46">
        <f>INDEX(National!L:L,MATCH($A394&amp;$A$351,National!$J:$J,0))</f>
        <v>6.9584753210601398E-3</v>
      </c>
    </row>
    <row r="395" spans="1:2" x14ac:dyDescent="0.35">
      <c r="A395" s="44" t="s">
        <v>257</v>
      </c>
      <c r="B395" s="46">
        <f>INDEX(National!L:L,MATCH($A395&amp;$A$351,National!$J:$J,0))</f>
        <v>1.6522359405077801E-3</v>
      </c>
    </row>
    <row r="396" spans="1:2" x14ac:dyDescent="0.35">
      <c r="A396" s="44" t="s">
        <v>258</v>
      </c>
      <c r="B396" s="46">
        <f>INDEX(National!L:L,MATCH($A396&amp;$A$351,National!$J:$J,0))</f>
        <v>6.5944612637572396E-4</v>
      </c>
    </row>
    <row r="397" spans="1:2" x14ac:dyDescent="0.35">
      <c r="A397" s="44" t="s">
        <v>259</v>
      </c>
      <c r="B397" s="46">
        <f>INDEX(National!L:L,MATCH($A397&amp;$A$351,National!$J:$J,0))</f>
        <v>0</v>
      </c>
    </row>
    <row r="398" spans="1:2" x14ac:dyDescent="0.35">
      <c r="A398" s="90" t="s">
        <v>260</v>
      </c>
      <c r="B398" s="46">
        <f>INDEX(National!L:L,MATCH($A398&amp;$A$351,National!$J:$J,0))</f>
        <v>1.71381290994078E-4</v>
      </c>
    </row>
    <row r="399" spans="1:2" x14ac:dyDescent="0.35">
      <c r="A399" s="90" t="s">
        <v>261</v>
      </c>
      <c r="B399" s="46">
        <f>INDEX(National!L:L,MATCH($A399&amp;$A$351,National!$J:$J,0))</f>
        <v>2.03250752195526E-2</v>
      </c>
    </row>
    <row r="400" spans="1:2" x14ac:dyDescent="0.35">
      <c r="A400" s="90" t="s">
        <v>262</v>
      </c>
      <c r="B400" s="46">
        <f>INDEX(National!L:L,MATCH($A400&amp;$A$351,National!$J:$J,0))</f>
        <v>5.8987623307954701E-4</v>
      </c>
    </row>
    <row r="401" spans="1:2" x14ac:dyDescent="0.35">
      <c r="A401" s="90" t="s">
        <v>263</v>
      </c>
      <c r="B401" s="46">
        <f>INDEX(National!L:L,MATCH($A401&amp;$A$351,National!$J:$J,0))</f>
        <v>7.8304206533901205E-4</v>
      </c>
    </row>
    <row r="402" spans="1:2" x14ac:dyDescent="0.35">
      <c r="A402" s="90" t="s">
        <v>264</v>
      </c>
      <c r="B402" s="46">
        <f>INDEX(National!L:L,MATCH($A402&amp;$A$351,National!$J:$J,0))</f>
        <v>0.91426183602840505</v>
      </c>
    </row>
    <row r="403" spans="1:2" x14ac:dyDescent="0.35">
      <c r="A403" s="90" t="s">
        <v>265</v>
      </c>
      <c r="B403" s="46">
        <f>INDEX(National!L:L,MATCH($A403&amp;$A$351,National!$J:$J,0))</f>
        <v>9.6459336331274396E-4</v>
      </c>
    </row>
    <row r="404" spans="1:2" x14ac:dyDescent="0.35">
      <c r="A404" s="90" t="s">
        <v>266</v>
      </c>
      <c r="B404" s="46">
        <f>INDEX(National!L:L,MATCH($A404&amp;$A$351,National!$J:$J,0))</f>
        <v>1.1614092917543801E-2</v>
      </c>
    </row>
    <row r="405" spans="1:2" x14ac:dyDescent="0.35">
      <c r="A405" s="37" t="s">
        <v>267</v>
      </c>
      <c r="B405" s="46">
        <f>INDEX(National!L:L,MATCH($A405&amp;$A$351,National!$J:$J,0))</f>
        <v>3.6580660522191502E-3</v>
      </c>
    </row>
    <row r="406" spans="1:2" x14ac:dyDescent="0.35">
      <c r="B406" s="55"/>
    </row>
    <row r="407" spans="1:2" x14ac:dyDescent="0.35">
      <c r="A407" s="35" t="s">
        <v>13</v>
      </c>
      <c r="B407" s="32"/>
    </row>
    <row r="408" spans="1:2" x14ac:dyDescent="0.35">
      <c r="A408" s="31"/>
      <c r="B408" s="32"/>
    </row>
    <row r="409" spans="1:2" x14ac:dyDescent="0.35">
      <c r="A409" s="31"/>
      <c r="B409" s="36" t="s">
        <v>3</v>
      </c>
    </row>
    <row r="410" spans="1:2" x14ac:dyDescent="0.35">
      <c r="A410" s="44" t="s">
        <v>253</v>
      </c>
      <c r="B410" s="46">
        <f>INDEX(National!L:L,MATCH($A410&amp;$A$362,National!$J:$J,0))</f>
        <v>1.1711971139479299E-2</v>
      </c>
    </row>
    <row r="411" spans="1:2" x14ac:dyDescent="0.35">
      <c r="A411" s="44" t="s">
        <v>254</v>
      </c>
      <c r="B411" s="46">
        <f>INDEX(National!L:L,MATCH($A411&amp;$A$362,National!$J:$J,0))</f>
        <v>1.8755237782403099E-3</v>
      </c>
    </row>
    <row r="412" spans="1:2" x14ac:dyDescent="0.35">
      <c r="A412" s="44" t="s">
        <v>255</v>
      </c>
      <c r="B412" s="46">
        <f>INDEX(National!L:L,MATCH($A412&amp;$A$362,National!$J:$J,0))</f>
        <v>1.5414809997741599E-2</v>
      </c>
    </row>
    <row r="413" spans="1:2" x14ac:dyDescent="0.35">
      <c r="A413" s="37" t="s">
        <v>256</v>
      </c>
      <c r="B413" s="46">
        <f>INDEX(National!L:L,MATCH($A413&amp;$A$362,National!$J:$J,0))</f>
        <v>2.84511507924569E-2</v>
      </c>
    </row>
    <row r="414" spans="1:2" x14ac:dyDescent="0.35">
      <c r="A414" s="44" t="s">
        <v>257</v>
      </c>
      <c r="B414" s="46">
        <f>INDEX(National!L:L,MATCH($A414&amp;$A$362,National!$J:$J,0))</f>
        <v>2.8373592353343399E-3</v>
      </c>
    </row>
    <row r="415" spans="1:2" x14ac:dyDescent="0.35">
      <c r="A415" s="44" t="s">
        <v>258</v>
      </c>
      <c r="B415" s="46">
        <f>INDEX(National!L:L,MATCH($A415&amp;$A$362,National!$J:$J,0))</f>
        <v>1.1504553819564299E-3</v>
      </c>
    </row>
    <row r="416" spans="1:2" x14ac:dyDescent="0.35">
      <c r="A416" s="44" t="s">
        <v>259</v>
      </c>
      <c r="B416" s="46">
        <f>INDEX(National!L:L,MATCH($A416&amp;$A$362,National!$J:$J,0))</f>
        <v>1.1504553819564299E-3</v>
      </c>
    </row>
    <row r="417" spans="1:2" x14ac:dyDescent="0.35">
      <c r="A417" s="90" t="s">
        <v>260</v>
      </c>
      <c r="B417" s="46">
        <f>INDEX(National!L:L,MATCH($A417&amp;$A$362,National!$J:$J,0))</f>
        <v>0</v>
      </c>
    </row>
    <row r="418" spans="1:2" x14ac:dyDescent="0.35">
      <c r="A418" s="90" t="s">
        <v>261</v>
      </c>
      <c r="B418" s="46">
        <f>INDEX(National!L:L,MATCH($A418&amp;$A$362,National!$J:$J,0))</f>
        <v>2.2487506227028501E-2</v>
      </c>
    </row>
    <row r="419" spans="1:2" x14ac:dyDescent="0.35">
      <c r="A419" s="90" t="s">
        <v>262</v>
      </c>
      <c r="B419" s="46">
        <f>INDEX(National!L:L,MATCH($A419&amp;$A$362,National!$J:$J,0))</f>
        <v>8.5120777060030302E-3</v>
      </c>
    </row>
    <row r="420" spans="1:2" x14ac:dyDescent="0.35">
      <c r="A420" s="90" t="s">
        <v>263</v>
      </c>
      <c r="B420" s="46">
        <f>INDEX(National!L:L,MATCH($A420&amp;$A$362,National!$J:$J,0))</f>
        <v>2.4694854238893702E-3</v>
      </c>
    </row>
    <row r="421" spans="1:2" x14ac:dyDescent="0.35">
      <c r="A421" s="90" t="s">
        <v>264</v>
      </c>
      <c r="B421" s="46">
        <f>INDEX(National!L:L,MATCH($A421&amp;$A$362,National!$J:$J,0))</f>
        <v>0.90321947615293297</v>
      </c>
    </row>
    <row r="422" spans="1:2" x14ac:dyDescent="0.35">
      <c r="A422" s="90" t="s">
        <v>265</v>
      </c>
      <c r="B422" s="46">
        <f>INDEX(National!L:L,MATCH($A422&amp;$A$362,National!$J:$J,0))</f>
        <v>0</v>
      </c>
    </row>
    <row r="423" spans="1:2" x14ac:dyDescent="0.35">
      <c r="A423" s="90" t="s">
        <v>266</v>
      </c>
      <c r="B423" s="46">
        <f>INDEX(National!L:L,MATCH($A423&amp;$A$362,National!$J:$J,0))</f>
        <v>1.0297974540952E-2</v>
      </c>
    </row>
    <row r="424" spans="1:2" x14ac:dyDescent="0.35">
      <c r="A424" s="37" t="s">
        <v>267</v>
      </c>
      <c r="B424" s="46">
        <f>INDEX(National!L:L,MATCH($A424&amp;$A$362,National!$J:$J,0))</f>
        <v>1.2347427119446901E-3</v>
      </c>
    </row>
    <row r="425" spans="1:2" x14ac:dyDescent="0.35">
      <c r="A425" s="90"/>
      <c r="B425" s="55"/>
    </row>
    <row r="427" spans="1:2" x14ac:dyDescent="0.35">
      <c r="A427" s="35" t="s">
        <v>49</v>
      </c>
      <c r="B427" s="32"/>
    </row>
    <row r="428" spans="1:2" x14ac:dyDescent="0.35">
      <c r="A428" s="31"/>
      <c r="B428" s="32"/>
    </row>
    <row r="429" spans="1:2" x14ac:dyDescent="0.35">
      <c r="A429" s="31"/>
      <c r="B429" s="36" t="s">
        <v>3</v>
      </c>
    </row>
    <row r="430" spans="1:2" x14ac:dyDescent="0.35">
      <c r="A430" s="44" t="s">
        <v>253</v>
      </c>
      <c r="B430" s="46">
        <f>INDEX(National!L:L,MATCH($A430&amp;$A$373,National!$J:$J,0))</f>
        <v>2.6344906154426601E-3</v>
      </c>
    </row>
    <row r="431" spans="1:2" x14ac:dyDescent="0.35">
      <c r="A431" s="44" t="s">
        <v>254</v>
      </c>
      <c r="B431" s="46">
        <f>INDEX(National!L:L,MATCH($A431&amp;$A$373,National!$J:$J,0))</f>
        <v>0</v>
      </c>
    </row>
    <row r="432" spans="1:2" x14ac:dyDescent="0.35">
      <c r="A432" s="44" t="s">
        <v>255</v>
      </c>
      <c r="B432" s="46">
        <f>INDEX(National!L:L,MATCH($A432&amp;$A$373,National!$J:$J,0))</f>
        <v>5.6580735513981203E-3</v>
      </c>
    </row>
    <row r="433" spans="1:2" x14ac:dyDescent="0.35">
      <c r="A433" s="37" t="s">
        <v>256</v>
      </c>
      <c r="B433" s="46">
        <f>INDEX(National!L:L,MATCH($A433&amp;$A$373,National!$J:$J,0))</f>
        <v>0</v>
      </c>
    </row>
    <row r="434" spans="1:2" x14ac:dyDescent="0.35">
      <c r="A434" s="44" t="s">
        <v>257</v>
      </c>
      <c r="B434" s="46">
        <f>INDEX(National!L:L,MATCH($A434&amp;$A$373,National!$J:$J,0))</f>
        <v>0</v>
      </c>
    </row>
    <row r="435" spans="1:2" x14ac:dyDescent="0.35">
      <c r="A435" s="44" t="s">
        <v>258</v>
      </c>
      <c r="B435" s="46">
        <f>INDEX(National!L:L,MATCH($A435&amp;$A$373,National!$J:$J,0))</f>
        <v>0</v>
      </c>
    </row>
    <row r="436" spans="1:2" x14ac:dyDescent="0.35">
      <c r="A436" s="44" t="s">
        <v>259</v>
      </c>
      <c r="B436" s="46">
        <f>INDEX(National!L:L,MATCH($A436&amp;$A$373,National!$J:$J,0))</f>
        <v>0</v>
      </c>
    </row>
    <row r="437" spans="1:2" x14ac:dyDescent="0.35">
      <c r="A437" s="90" t="s">
        <v>260</v>
      </c>
      <c r="B437" s="46">
        <f>INDEX(National!L:L,MATCH($A437&amp;$A$373,National!$J:$J,0))</f>
        <v>0</v>
      </c>
    </row>
    <row r="438" spans="1:2" x14ac:dyDescent="0.35">
      <c r="A438" s="90" t="s">
        <v>261</v>
      </c>
      <c r="B438" s="46">
        <f>INDEX(National!L:L,MATCH($A438&amp;$A$373,National!$J:$J,0))</f>
        <v>7.9419808148542496E-3</v>
      </c>
    </row>
    <row r="439" spans="1:2" x14ac:dyDescent="0.35">
      <c r="A439" s="90" t="s">
        <v>262</v>
      </c>
      <c r="B439" s="46">
        <f>INDEX(National!L:L,MATCH($A439&amp;$A$373,National!$J:$J,0))</f>
        <v>0</v>
      </c>
    </row>
    <row r="440" spans="1:2" x14ac:dyDescent="0.35">
      <c r="A440" s="90" t="s">
        <v>263</v>
      </c>
      <c r="B440" s="46">
        <f>INDEX(National!L:L,MATCH($A440&amp;$A$373,National!$J:$J,0))</f>
        <v>0</v>
      </c>
    </row>
    <row r="441" spans="1:2" x14ac:dyDescent="0.35">
      <c r="A441" s="90" t="s">
        <v>264</v>
      </c>
      <c r="B441" s="46">
        <f>INDEX(National!L:L,MATCH($A441&amp;$A$373,National!$J:$J,0))</f>
        <v>0.95851604671861801</v>
      </c>
    </row>
    <row r="442" spans="1:2" x14ac:dyDescent="0.35">
      <c r="A442" s="90" t="s">
        <v>265</v>
      </c>
      <c r="B442" s="46">
        <f>INDEX(National!L:L,MATCH($A442&amp;$A$373,National!$J:$J,0))</f>
        <v>4.3908176924044301E-4</v>
      </c>
    </row>
    <row r="443" spans="1:2" x14ac:dyDescent="0.35">
      <c r="A443" s="90" t="s">
        <v>266</v>
      </c>
      <c r="B443" s="46">
        <f>INDEX(National!L:L,MATCH($A443&amp;$A$373,National!$J:$J,0))</f>
        <v>2.5688490068927899E-2</v>
      </c>
    </row>
    <row r="444" spans="1:2" x14ac:dyDescent="0.35">
      <c r="A444" s="37" t="s">
        <v>267</v>
      </c>
      <c r="B444" s="46">
        <f>INDEX(National!L:L,MATCH($A444&amp;$A$373,National!$J:$J,0))</f>
        <v>4.3908176924044301E-4</v>
      </c>
    </row>
  </sheetData>
  <mergeCells count="1">
    <mergeCell ref="A348:B348"/>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J438"/>
  <sheetViews>
    <sheetView zoomScale="78" workbookViewId="0">
      <selection activeCell="B8" sqref="B8"/>
    </sheetView>
  </sheetViews>
  <sheetFormatPr defaultColWidth="10.90625" defaultRowHeight="14.5" x14ac:dyDescent="0.35"/>
  <cols>
    <col min="1" max="1" width="87.26953125" style="4" customWidth="1"/>
    <col min="2" max="3" width="11.453125" style="5"/>
    <col min="4" max="4" width="11.54296875" style="5" customWidth="1"/>
    <col min="5" max="10" width="11.54296875" style="5"/>
  </cols>
  <sheetData>
    <row r="1" spans="1:10" ht="18" x14ac:dyDescent="0.4">
      <c r="A1" s="2" t="s">
        <v>85</v>
      </c>
      <c r="B1" s="3"/>
      <c r="C1"/>
      <c r="D1"/>
      <c r="E1"/>
      <c r="F1"/>
      <c r="G1"/>
      <c r="H1"/>
      <c r="I1"/>
      <c r="J1"/>
    </row>
    <row r="2" spans="1:10" x14ac:dyDescent="0.35">
      <c r="C2"/>
      <c r="D2"/>
      <c r="E2"/>
      <c r="F2"/>
      <c r="G2"/>
      <c r="H2"/>
      <c r="I2"/>
      <c r="J2"/>
    </row>
    <row r="3" spans="1:10" x14ac:dyDescent="0.35">
      <c r="A3" s="33" t="s">
        <v>162</v>
      </c>
      <c r="B3" s="6"/>
      <c r="C3"/>
      <c r="D3"/>
      <c r="E3"/>
      <c r="F3"/>
      <c r="G3"/>
      <c r="H3"/>
      <c r="I3"/>
      <c r="J3"/>
    </row>
    <row r="4" spans="1:10" x14ac:dyDescent="0.35">
      <c r="A4" s="92"/>
      <c r="C4"/>
      <c r="D4"/>
      <c r="E4"/>
      <c r="F4"/>
      <c r="G4"/>
      <c r="H4"/>
      <c r="I4"/>
      <c r="J4"/>
    </row>
    <row r="5" spans="1:10" x14ac:dyDescent="0.35">
      <c r="A5" s="35" t="s">
        <v>12</v>
      </c>
      <c r="C5"/>
      <c r="D5"/>
      <c r="E5"/>
      <c r="F5"/>
      <c r="G5"/>
      <c r="H5"/>
      <c r="I5"/>
      <c r="J5"/>
    </row>
    <row r="6" spans="1:10" x14ac:dyDescent="0.35">
      <c r="A6" s="31"/>
      <c r="C6"/>
      <c r="D6"/>
      <c r="E6"/>
      <c r="F6"/>
      <c r="G6"/>
      <c r="H6"/>
      <c r="I6"/>
      <c r="J6"/>
    </row>
    <row r="7" spans="1:10" ht="32.5" x14ac:dyDescent="0.35">
      <c r="A7" s="31"/>
      <c r="B7" s="68" t="s">
        <v>235</v>
      </c>
      <c r="C7" s="68" t="s">
        <v>236</v>
      </c>
      <c r="D7" s="68" t="s">
        <v>237</v>
      </c>
      <c r="E7" s="68" t="s">
        <v>238</v>
      </c>
      <c r="F7"/>
      <c r="G7"/>
      <c r="H7"/>
      <c r="I7"/>
      <c r="J7"/>
    </row>
    <row r="8" spans="1:10" x14ac:dyDescent="0.35">
      <c r="A8" s="37" t="s">
        <v>148</v>
      </c>
      <c r="B8" s="9">
        <f>INDEX(Region!K:K,MATCH($A8&amp;$A$5,Region!$J:$J,0))</f>
        <v>2.3964247248022801E-3</v>
      </c>
      <c r="C8" s="9">
        <f>INDEX(Region!L:L,MATCH($A8&amp;$A$5,Region!$J:$J,0))</f>
        <v>5.2902378372779602E-3</v>
      </c>
      <c r="D8" s="9">
        <f>INDEX(Region!M:M,MATCH($A8&amp;$A$5,Region!$J:$J,0))</f>
        <v>1.35006482757636E-2</v>
      </c>
      <c r="E8" s="9">
        <f>INDEX(Region!N:N,MATCH($A8&amp;$A$5,Region!$J:$J,0))</f>
        <v>5.1173222564173098E-3</v>
      </c>
      <c r="F8"/>
      <c r="G8"/>
      <c r="H8"/>
      <c r="I8"/>
      <c r="J8"/>
    </row>
    <row r="9" spans="1:10" x14ac:dyDescent="0.35">
      <c r="A9" s="37" t="s">
        <v>149</v>
      </c>
      <c r="B9" s="9">
        <f>INDEX(Region!K:K,MATCH($A9&amp;$A$5,Region!$J:$J,0))</f>
        <v>0.98502107847484299</v>
      </c>
      <c r="C9" s="9">
        <f>INDEX(Region!L:L,MATCH($A9&amp;$A$5,Region!$J:$J,0))</f>
        <v>0.99025496742652896</v>
      </c>
      <c r="D9" s="9">
        <f>INDEX(Region!M:M,MATCH($A9&amp;$A$5,Region!$J:$J,0))</f>
        <v>0.94267408326969804</v>
      </c>
      <c r="E9" s="9">
        <f>INDEX(Region!N:N,MATCH($A9&amp;$A$5,Region!$J:$J,0))</f>
        <v>0.97976316930850704</v>
      </c>
      <c r="F9"/>
      <c r="G9"/>
      <c r="H9"/>
      <c r="I9"/>
      <c r="J9"/>
    </row>
    <row r="10" spans="1:10" x14ac:dyDescent="0.35">
      <c r="A10" s="37" t="s">
        <v>150</v>
      </c>
      <c r="B10" s="9">
        <f>INDEX(Region!K:K,MATCH($A10&amp;$A$5,Region!$J:$J,0))</f>
        <v>9.6041980636231905E-4</v>
      </c>
      <c r="C10" s="9">
        <f>INDEX(Region!L:L,MATCH($A10&amp;$A$5,Region!$J:$J,0))</f>
        <v>3.7158173250222801E-3</v>
      </c>
      <c r="D10" s="9">
        <f>INDEX(Region!M:M,MATCH($A10&amp;$A$5,Region!$J:$J,0))</f>
        <v>1.37511435545605E-2</v>
      </c>
      <c r="E10" s="9">
        <f>INDEX(Region!N:N,MATCH($A10&amp;$A$5,Region!$J:$J,0))</f>
        <v>2.9954234575592801E-3</v>
      </c>
      <c r="F10"/>
      <c r="G10"/>
      <c r="H10"/>
      <c r="I10"/>
      <c r="J10"/>
    </row>
    <row r="11" spans="1:10" x14ac:dyDescent="0.35">
      <c r="A11" s="37" t="s">
        <v>151</v>
      </c>
      <c r="B11" s="9">
        <f>INDEX(Region!K:K,MATCH($A11&amp;$A$5,Region!$J:$J,0))</f>
        <v>9.6684569514005891E-3</v>
      </c>
      <c r="C11" s="9">
        <f>INDEX(Region!L:L,MATCH($A11&amp;$A$5,Region!$J:$J,0))</f>
        <v>0</v>
      </c>
      <c r="D11" s="9">
        <f>INDEX(Region!M:M,MATCH($A11&amp;$A$5,Region!$J:$J,0))</f>
        <v>1.60174437041498E-2</v>
      </c>
      <c r="E11" s="9">
        <f>INDEX(Region!N:N,MATCH($A11&amp;$A$5,Region!$J:$J,0))</f>
        <v>4.3856140246846696E-3</v>
      </c>
      <c r="F11"/>
      <c r="G11"/>
      <c r="H11"/>
      <c r="I11"/>
      <c r="J11"/>
    </row>
    <row r="12" spans="1:10" x14ac:dyDescent="0.35">
      <c r="A12" s="37" t="s">
        <v>152</v>
      </c>
      <c r="B12" s="9">
        <f>INDEX(Region!K:K,MATCH($A12&amp;$A$5,Region!$J:$J,0))</f>
        <v>0</v>
      </c>
      <c r="C12" s="9">
        <f>INDEX(Region!L:L,MATCH($A12&amp;$A$5,Region!$J:$J,0))</f>
        <v>0</v>
      </c>
      <c r="D12" s="9">
        <f>INDEX(Region!M:M,MATCH($A12&amp;$A$5,Region!$J:$J,0))</f>
        <v>5.1487844101252202E-3</v>
      </c>
      <c r="E12" s="9">
        <f>INDEX(Region!N:N,MATCH($A12&amp;$A$5,Region!$J:$J,0))</f>
        <v>2.0940133778771298E-3</v>
      </c>
      <c r="F12"/>
      <c r="G12"/>
      <c r="H12"/>
      <c r="I12"/>
      <c r="J12"/>
    </row>
    <row r="13" spans="1:10" x14ac:dyDescent="0.35">
      <c r="A13" s="37" t="s">
        <v>153</v>
      </c>
      <c r="B13" s="9">
        <f>INDEX(Region!K:K,MATCH($A13&amp;$A$5,Region!$J:$J,0))</f>
        <v>0</v>
      </c>
      <c r="C13" s="9">
        <f>INDEX(Region!L:L,MATCH($A13&amp;$A$5,Region!$J:$J,0))</f>
        <v>3.8882021984113901E-4</v>
      </c>
      <c r="D13" s="9">
        <f>INDEX(Region!M:M,MATCH($A13&amp;$A$5,Region!$J:$J,0))</f>
        <v>1.06224447665171E-3</v>
      </c>
      <c r="E13" s="9">
        <f>INDEX(Region!N:N,MATCH($A13&amp;$A$5,Region!$J:$J,0))</f>
        <v>0</v>
      </c>
      <c r="F13"/>
      <c r="G13"/>
      <c r="H13"/>
      <c r="I13"/>
      <c r="J13"/>
    </row>
    <row r="14" spans="1:10" x14ac:dyDescent="0.35">
      <c r="A14" s="37" t="s">
        <v>154</v>
      </c>
      <c r="B14" s="9">
        <f>INDEX(Region!K:K,MATCH($A14&amp;$A$5,Region!$J:$J,0))</f>
        <v>3.2013993545410599E-4</v>
      </c>
      <c r="C14" s="9">
        <f>INDEX(Region!L:L,MATCH($A14&amp;$A$5,Region!$J:$J,0))</f>
        <v>0</v>
      </c>
      <c r="D14" s="9">
        <f>INDEX(Region!M:M,MATCH($A14&amp;$A$5,Region!$J:$J,0))</f>
        <v>0</v>
      </c>
      <c r="E14" s="9">
        <f>INDEX(Region!N:N,MATCH($A14&amp;$A$5,Region!$J:$J,0))</f>
        <v>0</v>
      </c>
      <c r="F14"/>
      <c r="G14"/>
      <c r="H14"/>
      <c r="I14"/>
      <c r="J14"/>
    </row>
    <row r="15" spans="1:10" x14ac:dyDescent="0.35">
      <c r="A15" s="37" t="s">
        <v>161</v>
      </c>
      <c r="B15" s="9">
        <f>INDEX(Region!K:K,MATCH($A15&amp;$A$5,Region!$J:$J,0))</f>
        <v>0</v>
      </c>
      <c r="C15" s="9">
        <f>INDEX(Region!L:L,MATCH($A15&amp;$A$5,Region!$J:$J,0))</f>
        <v>0</v>
      </c>
      <c r="D15" s="9">
        <f>INDEX(Region!M:M,MATCH($A15&amp;$A$5,Region!$J:$J,0))</f>
        <v>0</v>
      </c>
      <c r="E15" s="9">
        <f>INDEX(Region!N:N,MATCH($A15&amp;$A$5,Region!$J:$J,0))</f>
        <v>0</v>
      </c>
      <c r="F15"/>
      <c r="G15"/>
      <c r="H15"/>
      <c r="I15"/>
      <c r="J15"/>
    </row>
    <row r="16" spans="1:10" x14ac:dyDescent="0.35">
      <c r="A16" s="37" t="s">
        <v>155</v>
      </c>
      <c r="B16" s="9">
        <f>INDEX(Region!K:K,MATCH($A16&amp;$A$5,Region!$J:$J,0))</f>
        <v>0</v>
      </c>
      <c r="C16" s="9">
        <f>INDEX(Region!L:L,MATCH($A16&amp;$A$5,Region!$J:$J,0))</f>
        <v>0</v>
      </c>
      <c r="D16" s="9">
        <f>INDEX(Region!M:M,MATCH($A16&amp;$A$5,Region!$J:$J,0))</f>
        <v>4.3200104427534701E-4</v>
      </c>
      <c r="E16" s="9">
        <f>INDEX(Region!N:N,MATCH($A16&amp;$A$5,Region!$J:$J,0))</f>
        <v>0</v>
      </c>
      <c r="F16"/>
      <c r="G16"/>
      <c r="H16"/>
      <c r="I16"/>
      <c r="J16"/>
    </row>
    <row r="17" spans="1:10" x14ac:dyDescent="0.35">
      <c r="A17" s="37" t="s">
        <v>156</v>
      </c>
      <c r="B17" s="9">
        <f>INDEX(Region!K:K,MATCH($A17&amp;$A$5,Region!$J:$J,0))</f>
        <v>0</v>
      </c>
      <c r="C17" s="9">
        <f>INDEX(Region!L:L,MATCH($A17&amp;$A$5,Region!$J:$J,0))</f>
        <v>3.5015719132950002E-4</v>
      </c>
      <c r="D17" s="9">
        <f>INDEX(Region!M:M,MATCH($A17&amp;$A$5,Region!$J:$J,0))</f>
        <v>0</v>
      </c>
      <c r="E17" s="9">
        <f>INDEX(Region!N:N,MATCH($A17&amp;$A$5,Region!$J:$J,0))</f>
        <v>0</v>
      </c>
      <c r="F17"/>
      <c r="G17"/>
      <c r="H17"/>
      <c r="I17"/>
      <c r="J17"/>
    </row>
    <row r="18" spans="1:10" x14ac:dyDescent="0.35">
      <c r="A18" s="37" t="s">
        <v>157</v>
      </c>
      <c r="B18" s="9">
        <f>INDEX(Region!K:K,MATCH($A18&amp;$A$5,Region!$J:$J,0))</f>
        <v>1.6334801071377701E-3</v>
      </c>
      <c r="C18" s="9">
        <f>INDEX(Region!L:L,MATCH($A18&amp;$A$5,Region!$J:$J,0))</f>
        <v>0</v>
      </c>
      <c r="D18" s="9">
        <f>INDEX(Region!M:M,MATCH($A18&amp;$A$5,Region!$J:$J,0))</f>
        <v>0</v>
      </c>
      <c r="E18" s="9">
        <f>INDEX(Region!N:N,MATCH($A18&amp;$A$5,Region!$J:$J,0))</f>
        <v>0</v>
      </c>
      <c r="F18"/>
      <c r="G18"/>
      <c r="H18"/>
      <c r="I18"/>
      <c r="J18"/>
    </row>
    <row r="19" spans="1:10" x14ac:dyDescent="0.35">
      <c r="A19" s="37" t="s">
        <v>158</v>
      </c>
      <c r="B19" s="9">
        <f>INDEX(Region!K:K,MATCH($A19&amp;$A$5,Region!$J:$J,0))</f>
        <v>0</v>
      </c>
      <c r="C19" s="9">
        <f>INDEX(Region!L:L,MATCH($A19&amp;$A$5,Region!$J:$J,0))</f>
        <v>0</v>
      </c>
      <c r="D19" s="9">
        <f>INDEX(Region!M:M,MATCH($A19&amp;$A$5,Region!$J:$J,0))</f>
        <v>3.42063615957665E-3</v>
      </c>
      <c r="E19" s="9">
        <f>INDEX(Region!N:N,MATCH($A19&amp;$A$5,Region!$J:$J,0))</f>
        <v>5.0894368354364103E-3</v>
      </c>
      <c r="F19"/>
      <c r="G19"/>
      <c r="H19"/>
      <c r="I19"/>
      <c r="J19"/>
    </row>
    <row r="20" spans="1:10" x14ac:dyDescent="0.35">
      <c r="A20" s="37" t="s">
        <v>159</v>
      </c>
      <c r="B20" s="9">
        <f>INDEX(Region!K:K,MATCH($A20&amp;$A$5,Region!$J:$J,0))</f>
        <v>0</v>
      </c>
      <c r="C20" s="9">
        <f>INDEX(Region!L:L,MATCH($A20&amp;$A$5,Region!$J:$J,0))</f>
        <v>0</v>
      </c>
      <c r="D20" s="9">
        <f>INDEX(Region!M:M,MATCH($A20&amp;$A$5,Region!$J:$J,0))</f>
        <v>1.6346234222748301E-3</v>
      </c>
      <c r="E20" s="9">
        <f>INDEX(Region!N:N,MATCH($A20&amp;$A$5,Region!$J:$J,0))</f>
        <v>0</v>
      </c>
      <c r="F20"/>
      <c r="G20"/>
      <c r="H20"/>
      <c r="I20"/>
      <c r="J20"/>
    </row>
    <row r="21" spans="1:10" x14ac:dyDescent="0.35">
      <c r="A21" s="37" t="s">
        <v>160</v>
      </c>
      <c r="B21" s="9">
        <f>INDEX(Region!K:K,MATCH($A21&amp;$A$5,Region!$J:$J,0))</f>
        <v>0</v>
      </c>
      <c r="C21" s="9">
        <f>INDEX(Region!L:L,MATCH($A21&amp;$A$5,Region!$J:$J,0))</f>
        <v>0</v>
      </c>
      <c r="D21" s="9">
        <f>INDEX(Region!M:M,MATCH($A21&amp;$A$5,Region!$J:$J,0))</f>
        <v>2.3583916829249402E-3</v>
      </c>
      <c r="E21" s="9">
        <f>INDEX(Region!N:N,MATCH($A21&amp;$A$5,Region!$J:$J,0))</f>
        <v>5.5502073951839697E-4</v>
      </c>
      <c r="F21"/>
      <c r="G21"/>
      <c r="H21"/>
      <c r="I21"/>
      <c r="J21"/>
    </row>
    <row r="22" spans="1:10" x14ac:dyDescent="0.35">
      <c r="A22" s="37"/>
      <c r="B22" s="8"/>
      <c r="C22"/>
      <c r="D22"/>
      <c r="E22"/>
      <c r="F22"/>
      <c r="G22"/>
      <c r="H22"/>
      <c r="I22"/>
      <c r="J22"/>
    </row>
    <row r="23" spans="1:10" x14ac:dyDescent="0.35">
      <c r="A23" s="35" t="s">
        <v>13</v>
      </c>
      <c r="C23"/>
      <c r="D23"/>
      <c r="E23"/>
      <c r="F23"/>
      <c r="G23"/>
      <c r="H23"/>
      <c r="I23"/>
      <c r="J23"/>
    </row>
    <row r="24" spans="1:10" x14ac:dyDescent="0.35">
      <c r="A24" s="63"/>
      <c r="C24"/>
      <c r="D24"/>
      <c r="E24"/>
      <c r="F24"/>
      <c r="G24"/>
      <c r="H24"/>
      <c r="I24"/>
      <c r="J24"/>
    </row>
    <row r="25" spans="1:10" ht="32.5" x14ac:dyDescent="0.35">
      <c r="A25" s="31"/>
      <c r="B25" s="68" t="s">
        <v>235</v>
      </c>
      <c r="C25" s="68" t="s">
        <v>236</v>
      </c>
      <c r="D25" s="68" t="s">
        <v>237</v>
      </c>
      <c r="E25" s="68" t="s">
        <v>238</v>
      </c>
      <c r="F25"/>
      <c r="G25"/>
      <c r="H25"/>
      <c r="I25"/>
      <c r="J25"/>
    </row>
    <row r="26" spans="1:10" x14ac:dyDescent="0.35">
      <c r="A26" s="31" t="s">
        <v>148</v>
      </c>
      <c r="B26" s="9">
        <f>INDEX(Region!K:K,MATCH($A26&amp;$A$23,Region!$J:$J,0))</f>
        <v>0</v>
      </c>
      <c r="C26" s="9">
        <f>INDEX(Region!L:L,MATCH($A26&amp;$A$23,Region!$J:$J,0))</f>
        <v>0</v>
      </c>
      <c r="D26" s="9">
        <f>INDEX(Region!M:M,MATCH($A26&amp;$A$23,Region!$J:$J,0))</f>
        <v>9.8522167487684695E-3</v>
      </c>
      <c r="E26" s="9">
        <f>INDEX(Region!N:N,MATCH($A26&amp;$A$23,Region!$J:$J,0))</f>
        <v>0</v>
      </c>
      <c r="F26"/>
      <c r="G26"/>
      <c r="H26"/>
      <c r="I26"/>
      <c r="J26"/>
    </row>
    <row r="27" spans="1:10" x14ac:dyDescent="0.35">
      <c r="A27" s="37" t="s">
        <v>149</v>
      </c>
      <c r="B27" s="9">
        <f>INDEX(Region!K:K,MATCH($A27&amp;$A$23,Region!$J:$J,0))</f>
        <v>0.97191011235955005</v>
      </c>
      <c r="C27" s="9">
        <f>INDEX(Region!L:L,MATCH($A27&amp;$A$23,Region!$J:$J,0))</f>
        <v>0.97752808988763995</v>
      </c>
      <c r="D27" s="9">
        <f>INDEX(Region!M:M,MATCH($A27&amp;$A$23,Region!$J:$J,0))</f>
        <v>0.97536945812807896</v>
      </c>
      <c r="E27" s="9">
        <f>INDEX(Region!N:N,MATCH($A27&amp;$A$23,Region!$J:$J,0))</f>
        <v>1</v>
      </c>
      <c r="F27"/>
      <c r="G27"/>
      <c r="H27"/>
      <c r="I27"/>
      <c r="J27"/>
    </row>
    <row r="28" spans="1:10" x14ac:dyDescent="0.35">
      <c r="A28" s="37" t="s">
        <v>150</v>
      </c>
      <c r="B28" s="9">
        <f>INDEX(Region!K:K,MATCH($A28&amp;$A$23,Region!$J:$J,0))</f>
        <v>2.8089887640449399E-2</v>
      </c>
      <c r="C28" s="9">
        <f>INDEX(Region!L:L,MATCH($A28&amp;$A$23,Region!$J:$J,0))</f>
        <v>5.6179775280898901E-3</v>
      </c>
      <c r="D28" s="9">
        <f>INDEX(Region!M:M,MATCH($A28&amp;$A$23,Region!$J:$J,0))</f>
        <v>0</v>
      </c>
      <c r="E28" s="9">
        <f>INDEX(Region!N:N,MATCH($A28&amp;$A$23,Region!$J:$J,0))</f>
        <v>0</v>
      </c>
      <c r="F28"/>
      <c r="G28"/>
      <c r="H28"/>
      <c r="I28"/>
      <c r="J28"/>
    </row>
    <row r="29" spans="1:10" x14ac:dyDescent="0.35">
      <c r="A29" s="37" t="s">
        <v>151</v>
      </c>
      <c r="B29" s="9">
        <f>INDEX(Region!K:K,MATCH($A29&amp;$A$23,Region!$J:$J,0))</f>
        <v>0</v>
      </c>
      <c r="C29" s="9">
        <f>INDEX(Region!L:L,MATCH($A29&amp;$A$23,Region!$J:$J,0))</f>
        <v>1.6853932584269701E-2</v>
      </c>
      <c r="D29" s="9">
        <f>INDEX(Region!M:M,MATCH($A29&amp;$A$23,Region!$J:$J,0))</f>
        <v>0</v>
      </c>
      <c r="E29" s="9">
        <f>INDEX(Region!N:N,MATCH($A29&amp;$A$23,Region!$J:$J,0))</f>
        <v>0</v>
      </c>
      <c r="F29"/>
      <c r="G29"/>
      <c r="H29"/>
      <c r="I29"/>
      <c r="J29"/>
    </row>
    <row r="30" spans="1:10" x14ac:dyDescent="0.35">
      <c r="A30" s="37" t="s">
        <v>152</v>
      </c>
      <c r="B30" s="9">
        <f>INDEX(Region!K:K,MATCH($A30&amp;$A$23,Region!$J:$J,0))</f>
        <v>0</v>
      </c>
      <c r="C30" s="9">
        <f>INDEX(Region!L:L,MATCH($A30&amp;$A$23,Region!$J:$J,0))</f>
        <v>0</v>
      </c>
      <c r="D30" s="9">
        <f>INDEX(Region!M:M,MATCH($A30&amp;$A$23,Region!$J:$J,0))</f>
        <v>0</v>
      </c>
      <c r="E30" s="9">
        <f>INDEX(Region!N:N,MATCH($A30&amp;$A$23,Region!$J:$J,0))</f>
        <v>0</v>
      </c>
      <c r="F30"/>
      <c r="G30"/>
      <c r="H30"/>
      <c r="I30"/>
      <c r="J30"/>
    </row>
    <row r="31" spans="1:10" x14ac:dyDescent="0.35">
      <c r="A31" s="37" t="s">
        <v>153</v>
      </c>
      <c r="B31" s="9">
        <f>INDEX(Region!K:K,MATCH($A31&amp;$A$23,Region!$J:$J,0))</f>
        <v>0</v>
      </c>
      <c r="C31" s="9">
        <f>INDEX(Region!L:L,MATCH($A31&amp;$A$23,Region!$J:$J,0))</f>
        <v>0</v>
      </c>
      <c r="D31" s="9">
        <f>INDEX(Region!M:M,MATCH($A31&amp;$A$23,Region!$J:$J,0))</f>
        <v>0</v>
      </c>
      <c r="E31" s="9">
        <f>INDEX(Region!N:N,MATCH($A31&amp;$A$23,Region!$J:$J,0))</f>
        <v>0</v>
      </c>
      <c r="F31"/>
      <c r="G31"/>
      <c r="H31"/>
      <c r="I31"/>
      <c r="J31"/>
    </row>
    <row r="32" spans="1:10" x14ac:dyDescent="0.35">
      <c r="A32" s="37" t="s">
        <v>154</v>
      </c>
      <c r="B32" s="9">
        <f>INDEX(Region!K:K,MATCH($A32&amp;$A$23,Region!$J:$J,0))</f>
        <v>0</v>
      </c>
      <c r="C32" s="9">
        <f>INDEX(Region!L:L,MATCH($A32&amp;$A$23,Region!$J:$J,0))</f>
        <v>0</v>
      </c>
      <c r="D32" s="9">
        <f>INDEX(Region!M:M,MATCH($A32&amp;$A$23,Region!$J:$J,0))</f>
        <v>0</v>
      </c>
      <c r="E32" s="9">
        <f>INDEX(Region!N:N,MATCH($A32&amp;$A$23,Region!$J:$J,0))</f>
        <v>0</v>
      </c>
      <c r="F32"/>
      <c r="G32"/>
      <c r="H32"/>
      <c r="I32"/>
      <c r="J32"/>
    </row>
    <row r="33" spans="1:10" x14ac:dyDescent="0.35">
      <c r="A33" s="37" t="s">
        <v>161</v>
      </c>
      <c r="B33" s="9">
        <f>INDEX(Region!K:K,MATCH($A33&amp;$A$23,Region!$J:$J,0))</f>
        <v>0</v>
      </c>
      <c r="C33" s="9">
        <f>INDEX(Region!L:L,MATCH($A33&amp;$A$23,Region!$J:$J,0))</f>
        <v>0</v>
      </c>
      <c r="D33" s="9">
        <f>INDEX(Region!M:M,MATCH($A33&amp;$A$23,Region!$J:$J,0))</f>
        <v>0</v>
      </c>
      <c r="E33" s="9">
        <f>INDEX(Region!N:N,MATCH($A33&amp;$A$23,Region!$J:$J,0))</f>
        <v>0</v>
      </c>
      <c r="F33"/>
      <c r="G33"/>
      <c r="H33"/>
      <c r="I33"/>
      <c r="J33"/>
    </row>
    <row r="34" spans="1:10" x14ac:dyDescent="0.35">
      <c r="A34" s="37" t="s">
        <v>155</v>
      </c>
      <c r="B34" s="9">
        <f>INDEX(Region!K:K,MATCH($A34&amp;$A$23,Region!$J:$J,0))</f>
        <v>0</v>
      </c>
      <c r="C34" s="9">
        <f>INDEX(Region!L:L,MATCH($A34&amp;$A$23,Region!$J:$J,0))</f>
        <v>0</v>
      </c>
      <c r="D34" s="9">
        <f>INDEX(Region!M:M,MATCH($A34&amp;$A$23,Region!$J:$J,0))</f>
        <v>0</v>
      </c>
      <c r="E34" s="9">
        <f>INDEX(Region!N:N,MATCH($A34&amp;$A$23,Region!$J:$J,0))</f>
        <v>0</v>
      </c>
      <c r="F34"/>
      <c r="G34"/>
      <c r="H34"/>
      <c r="I34"/>
      <c r="J34"/>
    </row>
    <row r="35" spans="1:10" x14ac:dyDescent="0.35">
      <c r="A35" s="37" t="s">
        <v>156</v>
      </c>
      <c r="B35" s="9">
        <f>INDEX(Region!K:K,MATCH($A35&amp;$A$23,Region!$J:$J,0))</f>
        <v>0</v>
      </c>
      <c r="C35" s="9">
        <f>INDEX(Region!L:L,MATCH($A35&amp;$A$23,Region!$J:$J,0))</f>
        <v>0</v>
      </c>
      <c r="D35" s="9">
        <f>INDEX(Region!M:M,MATCH($A35&amp;$A$23,Region!$J:$J,0))</f>
        <v>0</v>
      </c>
      <c r="E35" s="9">
        <f>INDEX(Region!N:N,MATCH($A35&amp;$A$23,Region!$J:$J,0))</f>
        <v>0</v>
      </c>
      <c r="F35"/>
      <c r="G35"/>
      <c r="H35"/>
      <c r="I35"/>
      <c r="J35"/>
    </row>
    <row r="36" spans="1:10" x14ac:dyDescent="0.35">
      <c r="A36" s="37" t="s">
        <v>157</v>
      </c>
      <c r="B36" s="9">
        <f>INDEX(Region!K:K,MATCH($A36&amp;$A$23,Region!$J:$J,0))</f>
        <v>0</v>
      </c>
      <c r="C36" s="9">
        <f>INDEX(Region!L:L,MATCH($A36&amp;$A$23,Region!$J:$J,0))</f>
        <v>0</v>
      </c>
      <c r="D36" s="9">
        <f>INDEX(Region!M:M,MATCH($A36&amp;$A$23,Region!$J:$J,0))</f>
        <v>0</v>
      </c>
      <c r="E36" s="9">
        <f>INDEX(Region!N:N,MATCH($A36&amp;$A$23,Region!$J:$J,0))</f>
        <v>0</v>
      </c>
      <c r="F36"/>
      <c r="G36"/>
      <c r="H36"/>
      <c r="I36"/>
      <c r="J36"/>
    </row>
    <row r="37" spans="1:10" x14ac:dyDescent="0.35">
      <c r="A37" s="37" t="s">
        <v>158</v>
      </c>
      <c r="B37" s="9">
        <f>INDEX(Region!K:K,MATCH($A37&amp;$A$23,Region!$J:$J,0))</f>
        <v>0</v>
      </c>
      <c r="C37" s="9">
        <f>INDEX(Region!L:L,MATCH($A37&amp;$A$23,Region!$J:$J,0))</f>
        <v>0</v>
      </c>
      <c r="D37" s="9">
        <f>INDEX(Region!M:M,MATCH($A37&amp;$A$23,Region!$J:$J,0))</f>
        <v>0</v>
      </c>
      <c r="E37" s="9">
        <f>INDEX(Region!N:N,MATCH($A37&amp;$A$23,Region!$J:$J,0))</f>
        <v>0</v>
      </c>
      <c r="F37"/>
      <c r="G37"/>
      <c r="H37"/>
      <c r="I37"/>
      <c r="J37"/>
    </row>
    <row r="38" spans="1:10" x14ac:dyDescent="0.35">
      <c r="A38" s="37" t="s">
        <v>159</v>
      </c>
      <c r="B38" s="9">
        <f>INDEX(Region!K:K,MATCH($A38&amp;$A$23,Region!$J:$J,0))</f>
        <v>0</v>
      </c>
      <c r="C38" s="9">
        <f>INDEX(Region!L:L,MATCH($A38&amp;$A$23,Region!$J:$J,0))</f>
        <v>0</v>
      </c>
      <c r="D38" s="9">
        <f>INDEX(Region!M:M,MATCH($A38&amp;$A$23,Region!$J:$J,0))</f>
        <v>1.47783251231527E-2</v>
      </c>
      <c r="E38" s="9">
        <f>INDEX(Region!N:N,MATCH($A38&amp;$A$23,Region!$J:$J,0))</f>
        <v>0</v>
      </c>
      <c r="F38"/>
      <c r="G38"/>
      <c r="H38"/>
      <c r="I38"/>
      <c r="J38"/>
    </row>
    <row r="39" spans="1:10" x14ac:dyDescent="0.35">
      <c r="A39" s="37" t="s">
        <v>160</v>
      </c>
      <c r="B39" s="9">
        <f>INDEX(Region!K:K,MATCH($A39&amp;$A$23,Region!$J:$J,0))</f>
        <v>0</v>
      </c>
      <c r="C39" s="9">
        <f>INDEX(Region!L:L,MATCH($A39&amp;$A$23,Region!$J:$J,0))</f>
        <v>0</v>
      </c>
      <c r="D39" s="9">
        <f>INDEX(Region!M:M,MATCH($A39&amp;$A$23,Region!$J:$J,0))</f>
        <v>0</v>
      </c>
      <c r="E39" s="9">
        <f>INDEX(Region!N:N,MATCH($A39&amp;$A$23,Region!$J:$J,0))</f>
        <v>0</v>
      </c>
      <c r="F39"/>
      <c r="G39"/>
      <c r="H39"/>
      <c r="I39"/>
      <c r="J39"/>
    </row>
    <row r="40" spans="1:10" x14ac:dyDescent="0.35">
      <c r="A40" s="37"/>
      <c r="B40" s="10"/>
      <c r="C40"/>
      <c r="D40"/>
      <c r="E40"/>
      <c r="F40"/>
      <c r="G40"/>
      <c r="H40"/>
      <c r="I40"/>
      <c r="J40"/>
    </row>
    <row r="41" spans="1:10" x14ac:dyDescent="0.35">
      <c r="A41" s="37"/>
      <c r="F41"/>
      <c r="G41"/>
      <c r="H41"/>
      <c r="I41"/>
      <c r="J41"/>
    </row>
    <row r="42" spans="1:10" x14ac:dyDescent="0.35">
      <c r="A42" s="35" t="s">
        <v>49</v>
      </c>
      <c r="C42"/>
      <c r="D42"/>
      <c r="E42"/>
      <c r="F42"/>
      <c r="G42"/>
      <c r="H42"/>
      <c r="I42"/>
      <c r="J42"/>
    </row>
    <row r="43" spans="1:10" x14ac:dyDescent="0.35">
      <c r="A43" s="63"/>
      <c r="C43"/>
      <c r="D43"/>
      <c r="E43"/>
      <c r="F43"/>
      <c r="G43"/>
      <c r="H43"/>
      <c r="I43"/>
      <c r="J43"/>
    </row>
    <row r="44" spans="1:10" ht="32.5" x14ac:dyDescent="0.35">
      <c r="A44" s="31"/>
      <c r="B44" s="68" t="s">
        <v>235</v>
      </c>
      <c r="C44" s="68" t="s">
        <v>236</v>
      </c>
      <c r="D44" s="68" t="s">
        <v>237</v>
      </c>
      <c r="E44" s="68" t="s">
        <v>238</v>
      </c>
      <c r="F44"/>
      <c r="G44"/>
      <c r="H44"/>
      <c r="I44"/>
      <c r="J44"/>
    </row>
    <row r="45" spans="1:10" x14ac:dyDescent="0.35">
      <c r="A45" s="31" t="s">
        <v>148</v>
      </c>
      <c r="B45" s="9">
        <f>INDEX(Region!K:K,MATCH($A45&amp;$A$42,Region!$J:$J,0))</f>
        <v>6.8493150684931503E-3</v>
      </c>
      <c r="C45" s="9">
        <f>INDEX(Region!L:L,MATCH($A45&amp;$A$42,Region!$J:$J,0))</f>
        <v>0</v>
      </c>
      <c r="D45" s="9">
        <f>INDEX(Region!M:M,MATCH($A45&amp;$A$42,Region!$J:$J,0))</f>
        <v>1.6666666666666701E-2</v>
      </c>
      <c r="E45" s="9">
        <f>INDEX(Region!N:N,MATCH($A45&amp;$A$42,Region!$J:$J,0))</f>
        <v>7.4074074074074103E-3</v>
      </c>
      <c r="F45"/>
      <c r="G45"/>
      <c r="H45"/>
      <c r="I45"/>
      <c r="J45"/>
    </row>
    <row r="46" spans="1:10" x14ac:dyDescent="0.35">
      <c r="A46" s="37" t="s">
        <v>149</v>
      </c>
      <c r="B46" s="9">
        <f>INDEX(Region!K:K,MATCH($A46&amp;$A$42,Region!$J:$J,0))</f>
        <v>0.95205479452054798</v>
      </c>
      <c r="C46" s="9">
        <f>INDEX(Region!L:L,MATCH($A46&amp;$A$42,Region!$J:$J,0))</f>
        <v>0.84139784946236595</v>
      </c>
      <c r="D46" s="9">
        <f>INDEX(Region!M:M,MATCH($A46&amp;$A$42,Region!$J:$J,0))</f>
        <v>0.66666666666666696</v>
      </c>
      <c r="E46" s="9">
        <f>INDEX(Region!N:N,MATCH($A46&amp;$A$42,Region!$J:$J,0))</f>
        <v>0.94814814814814796</v>
      </c>
      <c r="F46"/>
      <c r="G46"/>
      <c r="H46"/>
      <c r="I46"/>
      <c r="J46"/>
    </row>
    <row r="47" spans="1:10" x14ac:dyDescent="0.35">
      <c r="A47" s="37" t="s">
        <v>150</v>
      </c>
      <c r="B47" s="9">
        <f>INDEX(Region!K:K,MATCH($A47&amp;$A$42,Region!$J:$J,0))</f>
        <v>3.42465753424658E-2</v>
      </c>
      <c r="C47" s="9">
        <f>INDEX(Region!L:L,MATCH($A47&amp;$A$42,Region!$J:$J,0))</f>
        <v>0.112903225806452</v>
      </c>
      <c r="D47" s="9">
        <f>INDEX(Region!M:M,MATCH($A47&amp;$A$42,Region!$J:$J,0))</f>
        <v>1.6666666666666701E-2</v>
      </c>
      <c r="E47" s="9">
        <f>INDEX(Region!N:N,MATCH($A47&amp;$A$42,Region!$J:$J,0))</f>
        <v>2.2222222222222199E-2</v>
      </c>
      <c r="F47"/>
      <c r="G47"/>
      <c r="H47"/>
      <c r="I47"/>
      <c r="J47"/>
    </row>
    <row r="48" spans="1:10" x14ac:dyDescent="0.35">
      <c r="A48" s="37" t="s">
        <v>151</v>
      </c>
      <c r="B48" s="9">
        <f>INDEX(Region!K:K,MATCH($A48&amp;$A$42,Region!$J:$J,0))</f>
        <v>6.8493150684931503E-3</v>
      </c>
      <c r="C48" s="9">
        <f>INDEX(Region!L:L,MATCH($A48&amp;$A$42,Region!$J:$J,0))</f>
        <v>0</v>
      </c>
      <c r="D48" s="9">
        <f>INDEX(Region!M:M,MATCH($A48&amp;$A$42,Region!$J:$J,0))</f>
        <v>1.6666666666666701E-2</v>
      </c>
      <c r="E48" s="9">
        <f>INDEX(Region!N:N,MATCH($A48&amp;$A$42,Region!$J:$J,0))</f>
        <v>0</v>
      </c>
      <c r="F48"/>
      <c r="G48"/>
      <c r="H48"/>
      <c r="I48"/>
      <c r="J48"/>
    </row>
    <row r="49" spans="1:10" x14ac:dyDescent="0.35">
      <c r="A49" s="37" t="s">
        <v>152</v>
      </c>
      <c r="B49" s="9">
        <f>INDEX(Region!K:K,MATCH($A49&amp;$A$42,Region!$J:$J,0))</f>
        <v>0</v>
      </c>
      <c r="C49" s="9">
        <f>INDEX(Region!L:L,MATCH($A49&amp;$A$42,Region!$J:$J,0))</f>
        <v>0</v>
      </c>
      <c r="D49" s="9">
        <f>INDEX(Region!M:M,MATCH($A49&amp;$A$42,Region!$J:$J,0))</f>
        <v>0</v>
      </c>
      <c r="E49" s="9">
        <f>INDEX(Region!N:N,MATCH($A49&amp;$A$42,Region!$J:$J,0))</f>
        <v>0</v>
      </c>
      <c r="F49"/>
      <c r="G49"/>
      <c r="H49"/>
      <c r="I49"/>
      <c r="J49"/>
    </row>
    <row r="50" spans="1:10" x14ac:dyDescent="0.35">
      <c r="A50" s="37" t="s">
        <v>153</v>
      </c>
      <c r="B50" s="9">
        <f>INDEX(Region!K:K,MATCH($A50&amp;$A$42,Region!$J:$J,0))</f>
        <v>0</v>
      </c>
      <c r="C50" s="9">
        <f>INDEX(Region!L:L,MATCH($A50&amp;$A$42,Region!$J:$J,0))</f>
        <v>1.0752688172042999E-2</v>
      </c>
      <c r="D50" s="9">
        <f>INDEX(Region!M:M,MATCH($A50&amp;$A$42,Region!$J:$J,0))</f>
        <v>0.1</v>
      </c>
      <c r="E50" s="9">
        <f>INDEX(Region!N:N,MATCH($A50&amp;$A$42,Region!$J:$J,0))</f>
        <v>7.4074074074074103E-3</v>
      </c>
      <c r="F50"/>
      <c r="G50"/>
      <c r="H50"/>
      <c r="I50"/>
      <c r="J50"/>
    </row>
    <row r="51" spans="1:10" x14ac:dyDescent="0.35">
      <c r="A51" s="37" t="s">
        <v>154</v>
      </c>
      <c r="B51" s="9">
        <f>INDEX(Region!K:K,MATCH($A51&amp;$A$42,Region!$J:$J,0))</f>
        <v>0</v>
      </c>
      <c r="C51" s="9">
        <f>INDEX(Region!L:L,MATCH($A51&amp;$A$42,Region!$J:$J,0))</f>
        <v>0</v>
      </c>
      <c r="D51" s="9">
        <f>INDEX(Region!M:M,MATCH($A51&amp;$A$42,Region!$J:$J,0))</f>
        <v>0</v>
      </c>
      <c r="E51" s="9">
        <f>INDEX(Region!N:N,MATCH($A51&amp;$A$42,Region!$J:$J,0))</f>
        <v>0</v>
      </c>
      <c r="F51"/>
      <c r="G51"/>
      <c r="H51"/>
      <c r="I51"/>
      <c r="J51"/>
    </row>
    <row r="52" spans="1:10" x14ac:dyDescent="0.35">
      <c r="A52" s="37" t="s">
        <v>161</v>
      </c>
      <c r="B52" s="9">
        <f>INDEX(Region!K:K,MATCH($A52&amp;$A$42,Region!$J:$J,0))</f>
        <v>0</v>
      </c>
      <c r="C52" s="9">
        <f>INDEX(Region!L:L,MATCH($A52&amp;$A$42,Region!$J:$J,0))</f>
        <v>2.4193548387096801E-2</v>
      </c>
      <c r="D52" s="9">
        <f>INDEX(Region!M:M,MATCH($A52&amp;$A$42,Region!$J:$J,0))</f>
        <v>0</v>
      </c>
      <c r="E52" s="9">
        <f>INDEX(Region!N:N,MATCH($A52&amp;$A$42,Region!$J:$J,0))</f>
        <v>7.4074074074074103E-3</v>
      </c>
      <c r="F52"/>
      <c r="G52"/>
      <c r="H52"/>
      <c r="I52"/>
      <c r="J52"/>
    </row>
    <row r="53" spans="1:10" x14ac:dyDescent="0.35">
      <c r="A53" s="37" t="s">
        <v>155</v>
      </c>
      <c r="B53" s="9">
        <f>INDEX(Region!K:K,MATCH($A53&amp;$A$42,Region!$J:$J,0))</f>
        <v>0</v>
      </c>
      <c r="C53" s="9">
        <f>INDEX(Region!L:L,MATCH($A53&amp;$A$42,Region!$J:$J,0))</f>
        <v>2.6881720430107499E-3</v>
      </c>
      <c r="D53" s="9">
        <f>INDEX(Region!M:M,MATCH($A53&amp;$A$42,Region!$J:$J,0))</f>
        <v>0</v>
      </c>
      <c r="E53" s="9">
        <f>INDEX(Region!N:N,MATCH($A53&amp;$A$42,Region!$J:$J,0))</f>
        <v>0</v>
      </c>
      <c r="F53"/>
      <c r="G53"/>
      <c r="H53"/>
      <c r="I53"/>
      <c r="J53"/>
    </row>
    <row r="54" spans="1:10" x14ac:dyDescent="0.35">
      <c r="A54" s="37" t="s">
        <v>156</v>
      </c>
      <c r="B54" s="9">
        <f>INDEX(Region!K:K,MATCH($A54&amp;$A$42,Region!$J:$J,0))</f>
        <v>0</v>
      </c>
      <c r="C54" s="9">
        <f>INDEX(Region!L:L,MATCH($A54&amp;$A$42,Region!$J:$J,0))</f>
        <v>0</v>
      </c>
      <c r="D54" s="9">
        <f>INDEX(Region!M:M,MATCH($A54&amp;$A$42,Region!$J:$J,0))</f>
        <v>0</v>
      </c>
      <c r="E54" s="9">
        <f>INDEX(Region!N:N,MATCH($A54&amp;$A$42,Region!$J:$J,0))</f>
        <v>0</v>
      </c>
      <c r="F54"/>
      <c r="G54"/>
      <c r="H54"/>
      <c r="I54"/>
      <c r="J54"/>
    </row>
    <row r="55" spans="1:10" x14ac:dyDescent="0.35">
      <c r="A55" s="37" t="s">
        <v>157</v>
      </c>
      <c r="B55" s="9">
        <f>INDEX(Region!K:K,MATCH($A55&amp;$A$42,Region!$J:$J,0))</f>
        <v>0</v>
      </c>
      <c r="C55" s="9">
        <f>INDEX(Region!L:L,MATCH($A55&amp;$A$42,Region!$J:$J,0))</f>
        <v>0</v>
      </c>
      <c r="D55" s="9">
        <f>INDEX(Region!M:M,MATCH($A55&amp;$A$42,Region!$J:$J,0))</f>
        <v>3.3333333333333298E-2</v>
      </c>
      <c r="E55" s="9">
        <f>INDEX(Region!N:N,MATCH($A55&amp;$A$42,Region!$J:$J,0))</f>
        <v>0</v>
      </c>
      <c r="F55"/>
      <c r="G55"/>
      <c r="H55"/>
      <c r="I55"/>
      <c r="J55"/>
    </row>
    <row r="56" spans="1:10" x14ac:dyDescent="0.35">
      <c r="A56" s="37" t="s">
        <v>158</v>
      </c>
      <c r="B56" s="9">
        <f>INDEX(Region!K:K,MATCH($A56&amp;$A$42,Region!$J:$J,0))</f>
        <v>0</v>
      </c>
      <c r="C56" s="9">
        <f>INDEX(Region!L:L,MATCH($A56&amp;$A$42,Region!$J:$J,0))</f>
        <v>2.6881720430107499E-3</v>
      </c>
      <c r="D56" s="9">
        <f>INDEX(Region!M:M,MATCH($A56&amp;$A$42,Region!$J:$J,0))</f>
        <v>0.1</v>
      </c>
      <c r="E56" s="9">
        <f>INDEX(Region!N:N,MATCH($A56&amp;$A$42,Region!$J:$J,0))</f>
        <v>7.4074074074074103E-3</v>
      </c>
      <c r="F56"/>
      <c r="G56"/>
      <c r="H56"/>
      <c r="I56"/>
      <c r="J56"/>
    </row>
    <row r="57" spans="1:10" x14ac:dyDescent="0.35">
      <c r="A57" s="37" t="s">
        <v>159</v>
      </c>
      <c r="B57" s="9">
        <f>INDEX(Region!K:K,MATCH($A57&amp;$A$42,Region!$J:$J,0))</f>
        <v>0</v>
      </c>
      <c r="C57" s="9">
        <f>INDEX(Region!L:L,MATCH($A57&amp;$A$42,Region!$J:$J,0))</f>
        <v>2.6881720430107499E-3</v>
      </c>
      <c r="D57" s="9">
        <f>INDEX(Region!M:M,MATCH($A57&amp;$A$42,Region!$J:$J,0))</f>
        <v>1.6666666666666701E-2</v>
      </c>
      <c r="E57" s="9">
        <f>INDEX(Region!N:N,MATCH($A57&amp;$A$42,Region!$J:$J,0))</f>
        <v>0</v>
      </c>
      <c r="F57"/>
      <c r="G57"/>
      <c r="H57"/>
      <c r="I57"/>
      <c r="J57"/>
    </row>
    <row r="58" spans="1:10" x14ac:dyDescent="0.35">
      <c r="A58" s="37" t="s">
        <v>160</v>
      </c>
      <c r="B58" s="9">
        <f>INDEX(Region!K:K,MATCH($A58&amp;$A$42,Region!$J:$J,0))</f>
        <v>0</v>
      </c>
      <c r="C58" s="9">
        <f>INDEX(Region!L:L,MATCH($A58&amp;$A$42,Region!$J:$J,0))</f>
        <v>0</v>
      </c>
      <c r="D58" s="9">
        <f>INDEX(Region!M:M,MATCH($A58&amp;$A$42,Region!$J:$J,0))</f>
        <v>3.3333333333333298E-2</v>
      </c>
      <c r="E58" s="9">
        <f>INDEX(Region!N:N,MATCH($A58&amp;$A$42,Region!$J:$J,0))</f>
        <v>0</v>
      </c>
      <c r="F58"/>
      <c r="G58"/>
      <c r="H58"/>
      <c r="I58"/>
      <c r="J58"/>
    </row>
    <row r="59" spans="1:10" x14ac:dyDescent="0.35">
      <c r="A59" s="37"/>
      <c r="B59" s="10"/>
      <c r="C59" s="10"/>
      <c r="D59" s="10"/>
      <c r="E59" s="10"/>
      <c r="F59"/>
      <c r="G59"/>
      <c r="H59"/>
      <c r="I59"/>
      <c r="J59"/>
    </row>
    <row r="60" spans="1:10" x14ac:dyDescent="0.35">
      <c r="A60"/>
      <c r="B60"/>
      <c r="C60"/>
      <c r="D60"/>
      <c r="E60"/>
      <c r="F60"/>
      <c r="G60"/>
      <c r="H60"/>
      <c r="I60"/>
      <c r="J60"/>
    </row>
    <row r="61" spans="1:10" x14ac:dyDescent="0.35">
      <c r="A61" s="71" t="s">
        <v>163</v>
      </c>
      <c r="B61" s="72"/>
      <c r="C61" s="72"/>
    </row>
    <row r="62" spans="1:10" x14ac:dyDescent="0.35">
      <c r="A62" s="92" t="s">
        <v>270</v>
      </c>
    </row>
    <row r="63" spans="1:10" x14ac:dyDescent="0.35">
      <c r="A63" s="92"/>
    </row>
    <row r="64" spans="1:10" x14ac:dyDescent="0.35">
      <c r="A64" s="35" t="s">
        <v>12</v>
      </c>
    </row>
    <row r="65" spans="1:5" x14ac:dyDescent="0.35">
      <c r="A65" s="63"/>
    </row>
    <row r="66" spans="1:5" ht="32.5" x14ac:dyDescent="0.35">
      <c r="A66" s="31"/>
      <c r="B66" s="68" t="s">
        <v>235</v>
      </c>
      <c r="C66" s="68" t="s">
        <v>236</v>
      </c>
      <c r="D66" s="68" t="s">
        <v>237</v>
      </c>
      <c r="E66" s="68" t="s">
        <v>238</v>
      </c>
    </row>
    <row r="67" spans="1:5" x14ac:dyDescent="0.35">
      <c r="A67" s="31" t="s">
        <v>218</v>
      </c>
      <c r="B67" s="9">
        <f>INDEX(Region!K:K,MATCH($A67&amp;$A$64,Region!$J:$J,0))</f>
        <v>0.50753537531548099</v>
      </c>
      <c r="C67" s="9">
        <f>INDEX(Region!L:L,MATCH($A67&amp;$A$64,Region!$J:$J,0))</f>
        <v>0.58558858137210301</v>
      </c>
      <c r="D67" s="9">
        <f>INDEX(Region!M:M,MATCH($A67&amp;$A$64,Region!$J:$J,0))</f>
        <v>0.458367970541324</v>
      </c>
      <c r="E67" s="9">
        <f>INDEX(Region!N:N,MATCH($A67&amp;$A$64,Region!$J:$J,0))</f>
        <v>0.55311029645425602</v>
      </c>
    </row>
    <row r="68" spans="1:5" x14ac:dyDescent="0.35">
      <c r="A68" s="37" t="s">
        <v>164</v>
      </c>
      <c r="B68" s="9">
        <f>INDEX(Region!K:K,MATCH($A68&amp;$A$64,Region!$J:$J,0))</f>
        <v>1.4930036267657499E-2</v>
      </c>
      <c r="C68" s="9">
        <f>INDEX(Region!L:L,MATCH($A68&amp;$A$64,Region!$J:$J,0))</f>
        <v>9.2781675861943694E-3</v>
      </c>
      <c r="D68" s="9">
        <f>INDEX(Region!M:M,MATCH($A68&amp;$A$64,Region!$J:$J,0))</f>
        <v>2.43387653746715E-2</v>
      </c>
      <c r="E68" s="9">
        <f>INDEX(Region!N:N,MATCH($A68&amp;$A$64,Region!$J:$J,0))</f>
        <v>8.0848602929956999E-3</v>
      </c>
    </row>
    <row r="69" spans="1:5" x14ac:dyDescent="0.35">
      <c r="A69" s="37" t="s">
        <v>165</v>
      </c>
      <c r="B69" s="9">
        <f>INDEX(Region!K:K,MATCH($A69&amp;$A$64,Region!$J:$J,0))</f>
        <v>0.27168453261104802</v>
      </c>
      <c r="C69" s="9">
        <f>INDEX(Region!L:L,MATCH($A69&amp;$A$64,Region!$J:$J,0))</f>
        <v>0.145822003241388</v>
      </c>
      <c r="D69" s="9">
        <f>INDEX(Region!M:M,MATCH($A69&amp;$A$64,Region!$J:$J,0))</f>
        <v>0.23732569851778601</v>
      </c>
      <c r="E69" s="9">
        <f>INDEX(Region!N:N,MATCH($A69&amp;$A$64,Region!$J:$J,0))</f>
        <v>0.16885361389275899</v>
      </c>
    </row>
    <row r="70" spans="1:5" x14ac:dyDescent="0.35">
      <c r="A70" s="37" t="s">
        <v>166</v>
      </c>
      <c r="B70" s="9">
        <f>INDEX(Region!K:K,MATCH($A70&amp;$A$64,Region!$J:$J,0))</f>
        <v>7.1143522654148195E-2</v>
      </c>
      <c r="C70" s="9">
        <f>INDEX(Region!L:L,MATCH($A70&amp;$A$64,Region!$J:$J,0))</f>
        <v>8.3554231122478395E-2</v>
      </c>
      <c r="D70" s="9">
        <f>INDEX(Region!M:M,MATCH($A70&amp;$A$64,Region!$J:$J,0))</f>
        <v>0.10012381798711301</v>
      </c>
      <c r="E70" s="9">
        <f>INDEX(Region!N:N,MATCH($A70&amp;$A$64,Region!$J:$J,0))</f>
        <v>7.3432643299424005E-2</v>
      </c>
    </row>
    <row r="71" spans="1:5" x14ac:dyDescent="0.35">
      <c r="A71" s="37" t="s">
        <v>167</v>
      </c>
      <c r="B71" s="9">
        <f>INDEX(Region!K:K,MATCH($A71&amp;$A$64,Region!$J:$J,0))</f>
        <v>0.19674816028463599</v>
      </c>
      <c r="C71" s="9">
        <f>INDEX(Region!L:L,MATCH($A71&amp;$A$64,Region!$J:$J,0))</f>
        <v>0.114480655266309</v>
      </c>
      <c r="D71" s="9">
        <f>INDEX(Region!M:M,MATCH($A71&amp;$A$64,Region!$J:$J,0))</f>
        <v>0.17452751190638099</v>
      </c>
      <c r="E71" s="9">
        <f>INDEX(Region!N:N,MATCH($A71&amp;$A$64,Region!$J:$J,0))</f>
        <v>0.138273466692268</v>
      </c>
    </row>
    <row r="72" spans="1:5" x14ac:dyDescent="0.35">
      <c r="A72" s="37" t="s">
        <v>168</v>
      </c>
      <c r="B72" s="9">
        <f>INDEX(Region!K:K,MATCH($A72&amp;$A$64,Region!$J:$J,0))</f>
        <v>6.6852315358015002E-2</v>
      </c>
      <c r="C72" s="9">
        <f>INDEX(Region!L:L,MATCH($A72&amp;$A$64,Region!$J:$J,0))</f>
        <v>5.4861219184308398E-2</v>
      </c>
      <c r="D72" s="9">
        <f>INDEX(Region!M:M,MATCH($A72&amp;$A$64,Region!$J:$J,0))</f>
        <v>8.7289727499978903E-2</v>
      </c>
      <c r="E72" s="9">
        <f>INDEX(Region!N:N,MATCH($A72&amp;$A$64,Region!$J:$J,0))</f>
        <v>6.0321509913510103E-2</v>
      </c>
    </row>
    <row r="73" spans="1:5" x14ac:dyDescent="0.35">
      <c r="A73" s="64" t="s">
        <v>169</v>
      </c>
      <c r="B73" s="9">
        <f>INDEX(Region!K:K,MATCH($A73&amp;$A$64,Region!$J:$J,0))</f>
        <v>0.27911575139710798</v>
      </c>
      <c r="C73" s="9">
        <f>INDEX(Region!L:L,MATCH($A73&amp;$A$64,Region!$J:$J,0))</f>
        <v>0.22152974496679101</v>
      </c>
      <c r="D73" s="9">
        <f>INDEX(Region!M:M,MATCH($A73&amp;$A$64,Region!$J:$J,0))</f>
        <v>0.30041286879213502</v>
      </c>
      <c r="E73" s="9">
        <f>INDEX(Region!N:N,MATCH($A73&amp;$A$64,Region!$J:$J,0))</f>
        <v>0.22264441623856099</v>
      </c>
    </row>
    <row r="74" spans="1:5" x14ac:dyDescent="0.35">
      <c r="A74" s="31" t="s">
        <v>170</v>
      </c>
      <c r="B74" s="9">
        <f>INDEX(Region!K:K,MATCH($A74&amp;$A$64,Region!$J:$J,0))</f>
        <v>9.8548697849285702E-2</v>
      </c>
      <c r="C74" s="9">
        <f>INDEX(Region!L:L,MATCH($A74&amp;$A$64,Region!$J:$J,0))</f>
        <v>0.18670765000786099</v>
      </c>
      <c r="D74" s="9">
        <f>INDEX(Region!M:M,MATCH($A74&amp;$A$64,Region!$J:$J,0))</f>
        <v>0.17273840136754801</v>
      </c>
      <c r="E74" s="9">
        <f>INDEX(Region!N:N,MATCH($A74&amp;$A$64,Region!$J:$J,0))</f>
        <v>0.154391067666166</v>
      </c>
    </row>
    <row r="75" spans="1:5" x14ac:dyDescent="0.35">
      <c r="A75" s="31" t="s">
        <v>171</v>
      </c>
      <c r="B75" s="9">
        <f>INDEX(Region!K:K,MATCH($A75&amp;$A$64,Region!$J:$J,0))</f>
        <v>1.45354740259886E-2</v>
      </c>
      <c r="C75" s="9">
        <f>INDEX(Region!L:L,MATCH($A75&amp;$A$64,Region!$J:$J,0))</f>
        <v>2.6876430150576201E-2</v>
      </c>
      <c r="D75" s="9">
        <f>INDEX(Region!M:M,MATCH($A75&amp;$A$64,Region!$J:$J,0))</f>
        <v>2.1247385352032098E-2</v>
      </c>
      <c r="E75" s="9">
        <f>INDEX(Region!N:N,MATCH($A75&amp;$A$64,Region!$J:$J,0))</f>
        <v>7.87732333742556E-3</v>
      </c>
    </row>
    <row r="76" spans="1:5" x14ac:dyDescent="0.35">
      <c r="A76" s="37" t="s">
        <v>172</v>
      </c>
      <c r="B76" s="9">
        <f>INDEX(Region!K:K,MATCH($A76&amp;$A$64,Region!$J:$J,0))</f>
        <v>2.2596630735924699E-2</v>
      </c>
      <c r="C76" s="9">
        <f>INDEX(Region!L:L,MATCH($A76&amp;$A$64,Region!$J:$J,0))</f>
        <v>1.74545280522433E-2</v>
      </c>
      <c r="D76" s="9">
        <f>INDEX(Region!M:M,MATCH($A76&amp;$A$64,Region!$J:$J,0))</f>
        <v>1.51647375469646E-2</v>
      </c>
      <c r="E76" s="9">
        <f>INDEX(Region!N:N,MATCH($A76&amp;$A$64,Region!$J:$J,0))</f>
        <v>6.7454369893398501E-3</v>
      </c>
    </row>
    <row r="77" spans="1:5" x14ac:dyDescent="0.35">
      <c r="A77" s="37" t="s">
        <v>173</v>
      </c>
      <c r="B77" s="9">
        <f>INDEX(Region!K:K,MATCH($A77&amp;$A$64,Region!$J:$J,0))</f>
        <v>4.1104727178237301E-2</v>
      </c>
      <c r="C77" s="9">
        <f>INDEX(Region!L:L,MATCH($A77&amp;$A$64,Region!$J:$J,0))</f>
        <v>2.14967614255978E-2</v>
      </c>
      <c r="D77" s="9">
        <f>INDEX(Region!M:M,MATCH($A77&amp;$A$64,Region!$J:$J,0))</f>
        <v>4.2494307675938398E-2</v>
      </c>
      <c r="E77" s="9">
        <f>INDEX(Region!N:N,MATCH($A77&amp;$A$64,Region!$J:$J,0))</f>
        <v>2.3579737933000701E-2</v>
      </c>
    </row>
    <row r="78" spans="1:5" x14ac:dyDescent="0.35">
      <c r="A78" s="37" t="s">
        <v>174</v>
      </c>
      <c r="B78" s="9">
        <f>INDEX(Region!K:K,MATCH($A78&amp;$A$64,Region!$J:$J,0))</f>
        <v>1.88053934211635E-2</v>
      </c>
      <c r="C78" s="9">
        <f>INDEX(Region!L:L,MATCH($A78&amp;$A$64,Region!$J:$J,0))</f>
        <v>8.5939304774901304E-3</v>
      </c>
      <c r="D78" s="9">
        <f>INDEX(Region!M:M,MATCH($A78&amp;$A$64,Region!$J:$J,0))</f>
        <v>1.2122267485542799E-2</v>
      </c>
      <c r="E78" s="9">
        <f>INDEX(Region!N:N,MATCH($A78&amp;$A$64,Region!$J:$J,0))</f>
        <v>1.6159770899351701E-2</v>
      </c>
    </row>
    <row r="79" spans="1:5" x14ac:dyDescent="0.35">
      <c r="A79" s="37" t="s">
        <v>175</v>
      </c>
      <c r="B79" s="9">
        <f>INDEX(Region!K:K,MATCH($A79&amp;$A$64,Region!$J:$J,0))</f>
        <v>1.7278218551918301E-2</v>
      </c>
      <c r="C79" s="9">
        <f>INDEX(Region!L:L,MATCH($A79&amp;$A$64,Region!$J:$J,0))</f>
        <v>6.8099485943428403E-3</v>
      </c>
      <c r="D79" s="9">
        <f>INDEX(Region!M:M,MATCH($A79&amp;$A$64,Region!$J:$J,0))</f>
        <v>1.4685492082908799E-2</v>
      </c>
      <c r="E79" s="9">
        <f>INDEX(Region!N:N,MATCH($A79&amp;$A$64,Region!$J:$J,0))</f>
        <v>6.0531780324859898E-3</v>
      </c>
    </row>
    <row r="80" spans="1:5" x14ac:dyDescent="0.35">
      <c r="A80" s="37"/>
    </row>
    <row r="81" spans="1:5" x14ac:dyDescent="0.35">
      <c r="A81" s="35" t="s">
        <v>13</v>
      </c>
    </row>
    <row r="82" spans="1:5" x14ac:dyDescent="0.35">
      <c r="A82" s="31"/>
    </row>
    <row r="83" spans="1:5" ht="32.5" x14ac:dyDescent="0.35">
      <c r="A83" s="31" t="s">
        <v>218</v>
      </c>
      <c r="B83" s="68" t="s">
        <v>235</v>
      </c>
      <c r="C83" s="68" t="s">
        <v>236</v>
      </c>
      <c r="D83" s="68" t="s">
        <v>237</v>
      </c>
      <c r="E83" s="68" t="s">
        <v>238</v>
      </c>
    </row>
    <row r="84" spans="1:5" x14ac:dyDescent="0.35">
      <c r="A84" s="37" t="s">
        <v>164</v>
      </c>
      <c r="B84" s="9">
        <f>INDEX(Region!K:K,MATCH($A84&amp;$A$81,Region!$J:$J,0))</f>
        <v>1.6853932584269701E-2</v>
      </c>
      <c r="C84" s="9">
        <f>INDEX(Region!L:L,MATCH($A84&amp;$A$81,Region!$J:$J,0))</f>
        <v>4.49438202247191E-2</v>
      </c>
      <c r="D84" s="9">
        <f>INDEX(Region!M:M,MATCH($A84&amp;$A$81,Region!$J:$J,0))</f>
        <v>1.47783251231527E-2</v>
      </c>
      <c r="E84" s="9">
        <f>INDEX(Region!N:N,MATCH($A84&amp;$A$81,Region!$J:$J,0))</f>
        <v>0</v>
      </c>
    </row>
    <row r="85" spans="1:5" x14ac:dyDescent="0.35">
      <c r="A85" s="37" t="s">
        <v>165</v>
      </c>
      <c r="B85" s="9">
        <f>INDEX(Region!K:K,MATCH($A85&amp;$A$81,Region!$J:$J,0))</f>
        <v>0.31460674157303398</v>
      </c>
      <c r="C85" s="9">
        <f>INDEX(Region!L:L,MATCH($A85&amp;$A$81,Region!$J:$J,0))</f>
        <v>0.26966292134831499</v>
      </c>
      <c r="D85" s="9">
        <f>INDEX(Region!M:M,MATCH($A85&amp;$A$81,Region!$J:$J,0))</f>
        <v>0.30541871921182301</v>
      </c>
      <c r="E85" s="9">
        <f>INDEX(Region!N:N,MATCH($A85&amp;$A$81,Region!$J:$J,0))</f>
        <v>0.146788990825688</v>
      </c>
    </row>
    <row r="86" spans="1:5" x14ac:dyDescent="0.35">
      <c r="A86" s="37" t="s">
        <v>166</v>
      </c>
      <c r="B86" s="9">
        <f>INDEX(Region!K:K,MATCH($A86&amp;$A$81,Region!$J:$J,0))</f>
        <v>8.4269662921348298E-2</v>
      </c>
      <c r="C86" s="9">
        <f>INDEX(Region!L:L,MATCH($A86&amp;$A$81,Region!$J:$J,0))</f>
        <v>0.185393258426966</v>
      </c>
      <c r="D86" s="9">
        <f>INDEX(Region!M:M,MATCH($A86&amp;$A$81,Region!$J:$J,0))</f>
        <v>0.18719211822660101</v>
      </c>
      <c r="E86" s="9">
        <f>INDEX(Region!N:N,MATCH($A86&amp;$A$81,Region!$J:$J,0))</f>
        <v>0.11009174311926601</v>
      </c>
    </row>
    <row r="87" spans="1:5" x14ac:dyDescent="0.35">
      <c r="A87" s="37" t="s">
        <v>167</v>
      </c>
      <c r="B87" s="9">
        <f>INDEX(Region!K:K,MATCH($A87&amp;$A$81,Region!$J:$J,0))</f>
        <v>0.224719101123595</v>
      </c>
      <c r="C87" s="9">
        <f>INDEX(Region!L:L,MATCH($A87&amp;$A$81,Region!$J:$J,0))</f>
        <v>0.23033707865168501</v>
      </c>
      <c r="D87" s="9">
        <f>INDEX(Region!M:M,MATCH($A87&amp;$A$81,Region!$J:$J,0))</f>
        <v>0.216748768472906</v>
      </c>
      <c r="E87" s="9">
        <f>INDEX(Region!N:N,MATCH($A87&amp;$A$81,Region!$J:$J,0))</f>
        <v>0.16513761467889901</v>
      </c>
    </row>
    <row r="88" spans="1:5" x14ac:dyDescent="0.35">
      <c r="A88" s="37" t="s">
        <v>168</v>
      </c>
      <c r="B88" s="9">
        <f>INDEX(Region!K:K,MATCH($A88&amp;$A$81,Region!$J:$J,0))</f>
        <v>7.3033707865168496E-2</v>
      </c>
      <c r="C88" s="9">
        <f>INDEX(Region!L:L,MATCH($A88&amp;$A$81,Region!$J:$J,0))</f>
        <v>0.101123595505618</v>
      </c>
      <c r="D88" s="9">
        <f>INDEX(Region!M:M,MATCH($A88&amp;$A$81,Region!$J:$J,0))</f>
        <v>8.8669950738916301E-2</v>
      </c>
      <c r="E88" s="9">
        <f>INDEX(Region!N:N,MATCH($A88&amp;$A$81,Region!$J:$J,0))</f>
        <v>0.119266055045872</v>
      </c>
    </row>
    <row r="89" spans="1:5" x14ac:dyDescent="0.35">
      <c r="A89" s="64" t="s">
        <v>169</v>
      </c>
      <c r="B89" s="9">
        <f>INDEX(Region!K:K,MATCH($A89&amp;$A$81,Region!$J:$J,0))</f>
        <v>0.213483146067416</v>
      </c>
      <c r="C89" s="9">
        <f>INDEX(Region!L:L,MATCH($A89&amp;$A$81,Region!$J:$J,0))</f>
        <v>0.30898876404494402</v>
      </c>
      <c r="D89" s="9">
        <f>INDEX(Region!M:M,MATCH($A89&amp;$A$81,Region!$J:$J,0))</f>
        <v>0.26108374384236499</v>
      </c>
      <c r="E89" s="9">
        <f>INDEX(Region!N:N,MATCH($A89&amp;$A$81,Region!$J:$J,0))</f>
        <v>0.22935779816513799</v>
      </c>
    </row>
    <row r="90" spans="1:5" x14ac:dyDescent="0.35">
      <c r="A90" s="31" t="s">
        <v>170</v>
      </c>
      <c r="B90" s="9">
        <f>INDEX(Region!K:K,MATCH($A90&amp;$A$81,Region!$J:$J,0))</f>
        <v>8.4269662921348298E-2</v>
      </c>
      <c r="C90" s="9">
        <f>INDEX(Region!L:L,MATCH($A90&amp;$A$81,Region!$J:$J,0))</f>
        <v>0.26404494382022498</v>
      </c>
      <c r="D90" s="9">
        <f>INDEX(Region!M:M,MATCH($A90&amp;$A$81,Region!$J:$J,0))</f>
        <v>0.20689655172413801</v>
      </c>
      <c r="E90" s="9">
        <f>INDEX(Region!N:N,MATCH($A90&amp;$A$81,Region!$J:$J,0))</f>
        <v>0.201834862385321</v>
      </c>
    </row>
    <row r="91" spans="1:5" x14ac:dyDescent="0.35">
      <c r="A91" s="31" t="s">
        <v>171</v>
      </c>
      <c r="B91" s="9">
        <f>INDEX(Region!K:K,MATCH($A91&amp;$A$81,Region!$J:$J,0))</f>
        <v>2.2471910112359501E-2</v>
      </c>
      <c r="C91" s="9">
        <f>INDEX(Region!L:L,MATCH($A91&amp;$A$81,Region!$J:$J,0))</f>
        <v>4.49438202247191E-2</v>
      </c>
      <c r="D91" s="9">
        <f>INDEX(Region!M:M,MATCH($A91&amp;$A$81,Region!$J:$J,0))</f>
        <v>0</v>
      </c>
      <c r="E91" s="9">
        <f>INDEX(Region!N:N,MATCH($A91&amp;$A$81,Region!$J:$J,0))</f>
        <v>0</v>
      </c>
    </row>
    <row r="92" spans="1:5" x14ac:dyDescent="0.35">
      <c r="A92" s="37" t="s">
        <v>172</v>
      </c>
      <c r="B92" s="9">
        <f>INDEX(Region!K:K,MATCH($A92&amp;$A$81,Region!$J:$J,0))</f>
        <v>2.2471910112359501E-2</v>
      </c>
      <c r="C92" s="9">
        <f>INDEX(Region!L:L,MATCH($A92&amp;$A$81,Region!$J:$J,0))</f>
        <v>2.8089887640449399E-2</v>
      </c>
      <c r="D92" s="9">
        <f>INDEX(Region!M:M,MATCH($A92&amp;$A$81,Region!$J:$J,0))</f>
        <v>1.47783251231527E-2</v>
      </c>
      <c r="E92" s="9">
        <f>INDEX(Region!N:N,MATCH($A92&amp;$A$81,Region!$J:$J,0))</f>
        <v>1.8348623853211E-2</v>
      </c>
    </row>
    <row r="93" spans="1:5" x14ac:dyDescent="0.35">
      <c r="A93" s="37" t="s">
        <v>173</v>
      </c>
      <c r="B93" s="9">
        <f>INDEX(Region!K:K,MATCH($A93&amp;$A$81,Region!$J:$J,0))</f>
        <v>4.49438202247191E-2</v>
      </c>
      <c r="C93" s="9">
        <f>INDEX(Region!L:L,MATCH($A93&amp;$A$81,Region!$J:$J,0))</f>
        <v>2.8089887640449399E-2</v>
      </c>
      <c r="D93" s="9">
        <f>INDEX(Region!M:M,MATCH($A93&amp;$A$81,Region!$J:$J,0))</f>
        <v>4.9261083743842402E-2</v>
      </c>
      <c r="E93" s="9">
        <f>INDEX(Region!N:N,MATCH($A93&amp;$A$81,Region!$J:$J,0))</f>
        <v>1.8348623853211E-2</v>
      </c>
    </row>
    <row r="94" spans="1:5" x14ac:dyDescent="0.35">
      <c r="A94" s="37" t="s">
        <v>174</v>
      </c>
      <c r="B94" s="9">
        <f>INDEX(Region!K:K,MATCH($A94&amp;$A$81,Region!$J:$J,0))</f>
        <v>3.3707865168539297E-2</v>
      </c>
      <c r="C94" s="9">
        <f>INDEX(Region!L:L,MATCH($A94&amp;$A$81,Region!$J:$J,0))</f>
        <v>3.3707865168539297E-2</v>
      </c>
      <c r="D94" s="9">
        <f>INDEX(Region!M:M,MATCH($A94&amp;$A$81,Region!$J:$J,0))</f>
        <v>1.47783251231527E-2</v>
      </c>
      <c r="E94" s="9">
        <f>INDEX(Region!N:N,MATCH($A94&amp;$A$81,Region!$J:$J,0))</f>
        <v>1.8348623853211E-2</v>
      </c>
    </row>
    <row r="95" spans="1:5" x14ac:dyDescent="0.35">
      <c r="A95" s="37" t="s">
        <v>175</v>
      </c>
      <c r="B95" s="73">
        <f>INDEX(Region!K:K,MATCH($A95&amp;$A$81,Region!$J:$J,0))</f>
        <v>0</v>
      </c>
      <c r="C95" s="73">
        <f>INDEX(Region!L:L,MATCH($A95&amp;$A$81,Region!$J:$J,0))</f>
        <v>5.6179775280898901E-3</v>
      </c>
      <c r="D95" s="73">
        <f>INDEX(Region!M:M,MATCH($A95&amp;$A$81,Region!$J:$J,0))</f>
        <v>4.92610837438424E-3</v>
      </c>
      <c r="E95" s="73">
        <f>INDEX(Region!N:N,MATCH($A95&amp;$A$81,Region!$J:$J,0))</f>
        <v>0</v>
      </c>
    </row>
    <row r="96" spans="1:5" x14ac:dyDescent="0.35">
      <c r="A96" s="37"/>
      <c r="B96" s="10"/>
      <c r="C96" s="10"/>
      <c r="D96" s="10"/>
      <c r="E96" s="10"/>
    </row>
    <row r="97" spans="1:5" x14ac:dyDescent="0.35">
      <c r="A97" s="37"/>
      <c r="B97" s="10"/>
      <c r="C97" s="10"/>
      <c r="D97" s="10"/>
      <c r="E97" s="10"/>
    </row>
    <row r="98" spans="1:5" x14ac:dyDescent="0.35">
      <c r="A98" s="35" t="s">
        <v>49</v>
      </c>
    </row>
    <row r="99" spans="1:5" x14ac:dyDescent="0.35">
      <c r="A99" s="31"/>
    </row>
    <row r="100" spans="1:5" ht="32.5" x14ac:dyDescent="0.35">
      <c r="A100" s="31" t="s">
        <v>218</v>
      </c>
      <c r="B100" s="68" t="s">
        <v>235</v>
      </c>
      <c r="C100" s="68" t="s">
        <v>236</v>
      </c>
      <c r="D100" s="68" t="s">
        <v>237</v>
      </c>
      <c r="E100" s="68" t="s">
        <v>238</v>
      </c>
    </row>
    <row r="101" spans="1:5" x14ac:dyDescent="0.35">
      <c r="A101" s="37" t="s">
        <v>164</v>
      </c>
      <c r="B101" s="9">
        <f>INDEX(Region!K:K,MATCH($A101&amp;$A$98,Region!$J:$J,0))</f>
        <v>0</v>
      </c>
      <c r="C101" s="9">
        <f>INDEX(Region!L:L,MATCH($A101&amp;$A$98,Region!$J:$J,0))</f>
        <v>2.1505376344085999E-2</v>
      </c>
      <c r="D101" s="9">
        <f>INDEX(Region!M:M,MATCH($A101&amp;$A$98,Region!$J:$J,0))</f>
        <v>1.6666666666666701E-2</v>
      </c>
      <c r="E101" s="9">
        <f>INDEX(Region!N:N,MATCH($A101&amp;$A$98,Region!$J:$J,0))</f>
        <v>7.4074074074074103E-3</v>
      </c>
    </row>
    <row r="102" spans="1:5" x14ac:dyDescent="0.35">
      <c r="A102" s="37" t="s">
        <v>165</v>
      </c>
      <c r="B102" s="9">
        <f>INDEX(Region!K:K,MATCH($A102&amp;$A$98,Region!$J:$J,0))</f>
        <v>8.2191780821917804E-2</v>
      </c>
      <c r="C102" s="9">
        <f>INDEX(Region!L:L,MATCH($A102&amp;$A$98,Region!$J:$J,0))</f>
        <v>0.13172043010752699</v>
      </c>
      <c r="D102" s="9">
        <f>INDEX(Region!M:M,MATCH($A102&amp;$A$98,Region!$J:$J,0))</f>
        <v>6.6666666666666693E-2</v>
      </c>
      <c r="E102" s="9">
        <f>INDEX(Region!N:N,MATCH($A102&amp;$A$98,Region!$J:$J,0))</f>
        <v>4.4444444444444398E-2</v>
      </c>
    </row>
    <row r="103" spans="1:5" x14ac:dyDescent="0.35">
      <c r="A103" s="37" t="s">
        <v>166</v>
      </c>
      <c r="B103" s="9">
        <f>INDEX(Region!K:K,MATCH($A103&amp;$A$98,Region!$J:$J,0))</f>
        <v>1.3698630136986301E-2</v>
      </c>
      <c r="C103" s="9">
        <f>INDEX(Region!L:L,MATCH($A103&amp;$A$98,Region!$J:$J,0))</f>
        <v>5.9139784946236597E-2</v>
      </c>
      <c r="D103" s="9">
        <f>INDEX(Region!M:M,MATCH($A103&amp;$A$98,Region!$J:$J,0))</f>
        <v>6.6666666666666693E-2</v>
      </c>
      <c r="E103" s="9">
        <f>INDEX(Region!N:N,MATCH($A103&amp;$A$98,Region!$J:$J,0))</f>
        <v>2.96296296296296E-2</v>
      </c>
    </row>
    <row r="104" spans="1:5" x14ac:dyDescent="0.35">
      <c r="A104" s="37" t="s">
        <v>167</v>
      </c>
      <c r="B104" s="9">
        <f>INDEX(Region!K:K,MATCH($A104&amp;$A$98,Region!$J:$J,0))</f>
        <v>3.42465753424658E-2</v>
      </c>
      <c r="C104" s="9">
        <f>INDEX(Region!L:L,MATCH($A104&amp;$A$98,Region!$J:$J,0))</f>
        <v>8.6021505376344107E-2</v>
      </c>
      <c r="D104" s="9">
        <f>INDEX(Region!M:M,MATCH($A104&amp;$A$98,Region!$J:$J,0))</f>
        <v>0.05</v>
      </c>
      <c r="E104" s="9">
        <f>INDEX(Region!N:N,MATCH($A104&amp;$A$98,Region!$J:$J,0))</f>
        <v>2.96296296296296E-2</v>
      </c>
    </row>
    <row r="105" spans="1:5" x14ac:dyDescent="0.35">
      <c r="A105" s="37" t="s">
        <v>168</v>
      </c>
      <c r="B105" s="9">
        <f>INDEX(Region!K:K,MATCH($A105&amp;$A$98,Region!$J:$J,0))</f>
        <v>2.0547945205479499E-2</v>
      </c>
      <c r="C105" s="9">
        <f>INDEX(Region!L:L,MATCH($A105&amp;$A$98,Region!$J:$J,0))</f>
        <v>4.5698924731182797E-2</v>
      </c>
      <c r="D105" s="9">
        <f>INDEX(Region!M:M,MATCH($A105&amp;$A$98,Region!$J:$J,0))</f>
        <v>0.116666666666667</v>
      </c>
      <c r="E105" s="9">
        <f>INDEX(Region!N:N,MATCH($A105&amp;$A$98,Region!$J:$J,0))</f>
        <v>4.4444444444444398E-2</v>
      </c>
    </row>
    <row r="106" spans="1:5" x14ac:dyDescent="0.35">
      <c r="A106" s="64" t="s">
        <v>169</v>
      </c>
      <c r="B106" s="9">
        <f>INDEX(Region!K:K,MATCH($A106&amp;$A$98,Region!$J:$J,0))</f>
        <v>6.8493150684931503E-2</v>
      </c>
      <c r="C106" s="9">
        <f>INDEX(Region!L:L,MATCH($A106&amp;$A$98,Region!$J:$J,0))</f>
        <v>0.14516129032258099</v>
      </c>
      <c r="D106" s="9">
        <f>INDEX(Region!M:M,MATCH($A106&amp;$A$98,Region!$J:$J,0))</f>
        <v>0.133333333333333</v>
      </c>
      <c r="E106" s="9">
        <f>INDEX(Region!N:N,MATCH($A106&amp;$A$98,Region!$J:$J,0))</f>
        <v>9.6296296296296297E-2</v>
      </c>
    </row>
    <row r="107" spans="1:5" x14ac:dyDescent="0.35">
      <c r="A107" s="31" t="s">
        <v>170</v>
      </c>
      <c r="B107" s="9">
        <f>INDEX(Region!K:K,MATCH($A107&amp;$A$98,Region!$J:$J,0))</f>
        <v>4.1095890410958902E-2</v>
      </c>
      <c r="C107" s="9">
        <f>INDEX(Region!L:L,MATCH($A107&amp;$A$98,Region!$J:$J,0))</f>
        <v>0.14516129032258099</v>
      </c>
      <c r="D107" s="9">
        <f>INDEX(Region!M:M,MATCH($A107&amp;$A$98,Region!$J:$J,0))</f>
        <v>0.1</v>
      </c>
      <c r="E107" s="9">
        <f>INDEX(Region!N:N,MATCH($A107&amp;$A$98,Region!$J:$J,0))</f>
        <v>0.11111111111111099</v>
      </c>
    </row>
    <row r="108" spans="1:5" x14ac:dyDescent="0.35">
      <c r="A108" s="31" t="s">
        <v>171</v>
      </c>
      <c r="B108" s="9">
        <f>INDEX(Region!K:K,MATCH($A108&amp;$A$98,Region!$J:$J,0))</f>
        <v>6.8493150684931503E-3</v>
      </c>
      <c r="C108" s="9">
        <f>INDEX(Region!L:L,MATCH($A108&amp;$A$98,Region!$J:$J,0))</f>
        <v>4.5698924731182797E-2</v>
      </c>
      <c r="D108" s="9">
        <f>INDEX(Region!M:M,MATCH($A108&amp;$A$98,Region!$J:$J,0))</f>
        <v>1.6666666666666701E-2</v>
      </c>
      <c r="E108" s="9">
        <f>INDEX(Region!N:N,MATCH($A108&amp;$A$98,Region!$J:$J,0))</f>
        <v>0</v>
      </c>
    </row>
    <row r="109" spans="1:5" x14ac:dyDescent="0.35">
      <c r="A109" s="37" t="s">
        <v>172</v>
      </c>
      <c r="B109" s="9">
        <f>INDEX(Region!K:K,MATCH($A109&amp;$A$98,Region!$J:$J,0))</f>
        <v>6.8493150684931503E-3</v>
      </c>
      <c r="C109" s="9">
        <f>INDEX(Region!L:L,MATCH($A109&amp;$A$98,Region!$J:$J,0))</f>
        <v>2.9569892473118298E-2</v>
      </c>
      <c r="D109" s="9">
        <f>INDEX(Region!M:M,MATCH($A109&amp;$A$98,Region!$J:$J,0))</f>
        <v>1.6666666666666701E-2</v>
      </c>
      <c r="E109" s="9">
        <f>INDEX(Region!N:N,MATCH($A109&amp;$A$98,Region!$J:$J,0))</f>
        <v>7.4074074074074103E-3</v>
      </c>
    </row>
    <row r="110" spans="1:5" x14ac:dyDescent="0.35">
      <c r="A110" s="37" t="s">
        <v>173</v>
      </c>
      <c r="B110" s="9">
        <f>INDEX(Region!K:K,MATCH($A110&amp;$A$98,Region!$J:$J,0))</f>
        <v>2.0547945205479499E-2</v>
      </c>
      <c r="C110" s="9">
        <f>INDEX(Region!L:L,MATCH($A110&amp;$A$98,Region!$J:$J,0))</f>
        <v>8.0645161290322596E-3</v>
      </c>
      <c r="D110" s="9">
        <f>INDEX(Region!M:M,MATCH($A110&amp;$A$98,Region!$J:$J,0))</f>
        <v>3.3333333333333298E-2</v>
      </c>
      <c r="E110" s="9">
        <f>INDEX(Region!N:N,MATCH($A110&amp;$A$98,Region!$J:$J,0))</f>
        <v>0</v>
      </c>
    </row>
    <row r="111" spans="1:5" x14ac:dyDescent="0.35">
      <c r="A111" s="37" t="s">
        <v>174</v>
      </c>
      <c r="B111" s="9">
        <f>INDEX(Region!K:K,MATCH($A111&amp;$A$98,Region!$J:$J,0))</f>
        <v>1.3698630136986301E-2</v>
      </c>
      <c r="C111" s="9">
        <f>INDEX(Region!L:L,MATCH($A111&amp;$A$98,Region!$J:$J,0))</f>
        <v>5.3763440860214997E-3</v>
      </c>
      <c r="D111" s="9">
        <f>INDEX(Region!M:M,MATCH($A111&amp;$A$98,Region!$J:$J,0))</f>
        <v>0</v>
      </c>
      <c r="E111" s="9">
        <f>INDEX(Region!N:N,MATCH($A111&amp;$A$98,Region!$J:$J,0))</f>
        <v>7.4074074074074103E-3</v>
      </c>
    </row>
    <row r="112" spans="1:5" x14ac:dyDescent="0.35">
      <c r="A112" s="37" t="s">
        <v>175</v>
      </c>
      <c r="B112" s="9">
        <f>INDEX(Region!K:K,MATCH($A112&amp;$A$98,Region!$J:$J,0))</f>
        <v>1.3698630136986301E-2</v>
      </c>
      <c r="C112" s="9">
        <f>INDEX(Region!L:L,MATCH($A112&amp;$A$98,Region!$J:$J,0))</f>
        <v>1.6129032258064498E-2</v>
      </c>
      <c r="D112" s="9">
        <f>INDEX(Region!M:M,MATCH($A112&amp;$A$98,Region!$J:$J,0))</f>
        <v>0</v>
      </c>
      <c r="E112" s="9">
        <f>INDEX(Region!N:N,MATCH($A112&amp;$A$98,Region!$J:$J,0))</f>
        <v>0</v>
      </c>
    </row>
    <row r="113" spans="1:10" x14ac:dyDescent="0.35">
      <c r="A113" s="5"/>
      <c r="F113"/>
      <c r="G113"/>
      <c r="H113"/>
      <c r="I113"/>
      <c r="J113"/>
    </row>
    <row r="114" spans="1:10" x14ac:dyDescent="0.35">
      <c r="A114" s="5"/>
      <c r="F114"/>
      <c r="G114"/>
      <c r="H114"/>
      <c r="I114"/>
      <c r="J114"/>
    </row>
    <row r="115" spans="1:10" x14ac:dyDescent="0.35">
      <c r="A115" s="33" t="s">
        <v>176</v>
      </c>
      <c r="B115" s="72"/>
      <c r="C115" s="72"/>
      <c r="D115" s="72"/>
      <c r="E115" s="72"/>
      <c r="F115"/>
      <c r="G115"/>
      <c r="H115"/>
      <c r="I115"/>
      <c r="J115"/>
    </row>
    <row r="116" spans="1:10" x14ac:dyDescent="0.35">
      <c r="A116" s="92" t="s">
        <v>270</v>
      </c>
      <c r="F116"/>
      <c r="G116"/>
      <c r="H116"/>
      <c r="I116"/>
      <c r="J116"/>
    </row>
    <row r="117" spans="1:10" x14ac:dyDescent="0.35">
      <c r="A117" s="92"/>
      <c r="F117"/>
      <c r="G117"/>
      <c r="H117"/>
      <c r="I117"/>
      <c r="J117"/>
    </row>
    <row r="118" spans="1:10" x14ac:dyDescent="0.35">
      <c r="A118" s="35" t="s">
        <v>12</v>
      </c>
      <c r="F118"/>
      <c r="G118"/>
      <c r="H118"/>
      <c r="I118"/>
      <c r="J118"/>
    </row>
    <row r="119" spans="1:10" x14ac:dyDescent="0.35">
      <c r="A119" s="31"/>
      <c r="F119"/>
      <c r="G119"/>
      <c r="H119"/>
      <c r="I119"/>
      <c r="J119"/>
    </row>
    <row r="120" spans="1:10" ht="32.5" x14ac:dyDescent="0.35">
      <c r="A120" s="31"/>
      <c r="B120" s="68" t="s">
        <v>235</v>
      </c>
      <c r="C120" s="68" t="s">
        <v>236</v>
      </c>
      <c r="D120" s="68" t="s">
        <v>237</v>
      </c>
      <c r="E120" s="68" t="s">
        <v>238</v>
      </c>
    </row>
    <row r="121" spans="1:10" x14ac:dyDescent="0.35">
      <c r="A121" s="37" t="s">
        <v>180</v>
      </c>
      <c r="B121" s="9">
        <f>INDEX(Region!K:K,MATCH($A121&amp;$A$118,Region!$J:$J,0))</f>
        <v>4.5232852073042999E-2</v>
      </c>
      <c r="C121" s="9">
        <f>INDEX(Region!L:L,MATCH($A121&amp;$A$118,Region!$J:$J,0))</f>
        <v>3.25867058831079E-2</v>
      </c>
      <c r="D121" s="9">
        <f>INDEX(Region!M:M,MATCH($A121&amp;$A$118,Region!$J:$J,0))</f>
        <v>5.2759611473021502E-2</v>
      </c>
      <c r="E121" s="9">
        <f>INDEX(Region!N:N,MATCH($A121&amp;$A$118,Region!$J:$J,0))</f>
        <v>1.8725723474115399E-2</v>
      </c>
    </row>
    <row r="122" spans="1:10" x14ac:dyDescent="0.35">
      <c r="A122" s="37" t="s">
        <v>179</v>
      </c>
      <c r="B122" s="9">
        <f>INDEX(Region!K:K,MATCH($A122&amp;$A$118,Region!$J:$J,0))</f>
        <v>0.95476714792695705</v>
      </c>
      <c r="C122" s="9">
        <f>INDEX(Region!L:L,MATCH($A122&amp;$A$118,Region!$J:$J,0))</f>
        <v>0.96741329411689203</v>
      </c>
      <c r="D122" s="9">
        <f>INDEX(Region!M:M,MATCH($A122&amp;$A$118,Region!$J:$J,0))</f>
        <v>0.94488199684405405</v>
      </c>
      <c r="E122" s="9">
        <f>INDEX(Region!N:N,MATCH($A122&amp;$A$118,Region!$J:$J,0))</f>
        <v>0.97708624977013003</v>
      </c>
    </row>
    <row r="123" spans="1:10" x14ac:dyDescent="0.35">
      <c r="A123" s="37" t="s">
        <v>177</v>
      </c>
      <c r="B123" s="9">
        <f>INDEX(Region!K:K,MATCH($A123&amp;$A$118,Region!$J:$J,0))</f>
        <v>0</v>
      </c>
      <c r="C123" s="9">
        <f>INDEX(Region!L:L,MATCH($A123&amp;$A$118,Region!$J:$J,0))</f>
        <v>0</v>
      </c>
      <c r="D123" s="9">
        <f>INDEX(Region!M:M,MATCH($A123&amp;$A$118,Region!$J:$J,0))</f>
        <v>2.3583916829249402E-3</v>
      </c>
      <c r="E123" s="9">
        <f>INDEX(Region!N:N,MATCH($A123&amp;$A$118,Region!$J:$J,0))</f>
        <v>0</v>
      </c>
    </row>
    <row r="124" spans="1:10" x14ac:dyDescent="0.35">
      <c r="A124" s="37" t="s">
        <v>178</v>
      </c>
      <c r="B124" s="9">
        <f>INDEX(Region!K:K,MATCH($A124&amp;$A$118,Region!$J:$J,0))</f>
        <v>0</v>
      </c>
      <c r="C124" s="9">
        <f>INDEX(Region!L:L,MATCH($A124&amp;$A$118,Region!$J:$J,0))</f>
        <v>0</v>
      </c>
      <c r="D124" s="9">
        <f>INDEX(Region!M:M,MATCH($A124&amp;$A$118,Region!$J:$J,0))</f>
        <v>0</v>
      </c>
      <c r="E124" s="9">
        <f>INDEX(Region!N:N,MATCH($A124&amp;$A$118,Region!$J:$J,0))</f>
        <v>4.1880267557542596E-3</v>
      </c>
    </row>
    <row r="125" spans="1:10" x14ac:dyDescent="0.35">
      <c r="A125" s="37"/>
      <c r="G125"/>
      <c r="H125"/>
      <c r="I125"/>
      <c r="J125"/>
    </row>
    <row r="126" spans="1:10" x14ac:dyDescent="0.35">
      <c r="A126" s="35" t="s">
        <v>13</v>
      </c>
    </row>
    <row r="127" spans="1:10" x14ac:dyDescent="0.35">
      <c r="A127" s="31"/>
    </row>
    <row r="128" spans="1:10" ht="32.5" x14ac:dyDescent="0.35">
      <c r="A128" s="31"/>
      <c r="B128" s="68" t="s">
        <v>235</v>
      </c>
      <c r="C128" s="68" t="s">
        <v>236</v>
      </c>
      <c r="D128" s="68" t="s">
        <v>237</v>
      </c>
      <c r="E128" s="68" t="s">
        <v>238</v>
      </c>
    </row>
    <row r="129" spans="1:10" x14ac:dyDescent="0.35">
      <c r="A129" s="37" t="s">
        <v>180</v>
      </c>
      <c r="B129" s="9">
        <f>INDEX(Region!K:K,MATCH($A129&amp;$A$126,Region!$J:$J,0))</f>
        <v>4.49438202247191E-2</v>
      </c>
      <c r="C129" s="9">
        <f>INDEX(Region!L:L,MATCH($A129&amp;$A$126,Region!$J:$J,0))</f>
        <v>1.6853932584269701E-2</v>
      </c>
      <c r="D129" s="9">
        <f>INDEX(Region!M:M,MATCH($A129&amp;$A$126,Region!$J:$J,0))</f>
        <v>2.4630541871921201E-2</v>
      </c>
      <c r="E129" s="9">
        <f>INDEX(Region!N:N,MATCH($A129&amp;$A$126,Region!$J:$J,0))</f>
        <v>1.8348623853211E-2</v>
      </c>
    </row>
    <row r="130" spans="1:10" x14ac:dyDescent="0.35">
      <c r="A130" s="37" t="s">
        <v>179</v>
      </c>
      <c r="B130" s="9">
        <f>INDEX(Region!K:K,MATCH($A130&amp;$A$126,Region!$J:$J,0))</f>
        <v>0.95505617977528101</v>
      </c>
      <c r="C130" s="9">
        <f>INDEX(Region!L:L,MATCH($A130&amp;$A$126,Region!$J:$J,0))</f>
        <v>0.98314606741572996</v>
      </c>
      <c r="D130" s="9">
        <f>INDEX(Region!M:M,MATCH($A130&amp;$A$126,Region!$J:$J,0))</f>
        <v>0.97536945812807896</v>
      </c>
      <c r="E130" s="9">
        <f>INDEX(Region!N:N,MATCH($A130&amp;$A$126,Region!$J:$J,0))</f>
        <v>0.98165137614678899</v>
      </c>
    </row>
    <row r="131" spans="1:10" x14ac:dyDescent="0.35">
      <c r="A131" s="37" t="s">
        <v>177</v>
      </c>
      <c r="B131" s="9">
        <f>INDEX(Region!K:K,MATCH($A131&amp;$A$126,Region!$J:$J,0))</f>
        <v>0</v>
      </c>
      <c r="C131" s="9">
        <f>INDEX(Region!L:L,MATCH($A131&amp;$A$126,Region!$J:$J,0))</f>
        <v>0</v>
      </c>
      <c r="D131" s="9">
        <f>INDEX(Region!M:M,MATCH($A131&amp;$A$126,Region!$J:$J,0))</f>
        <v>0</v>
      </c>
      <c r="E131" s="9">
        <f>INDEX(Region!N:N,MATCH($A131&amp;$A$126,Region!$J:$J,0))</f>
        <v>0</v>
      </c>
    </row>
    <row r="132" spans="1:10" x14ac:dyDescent="0.35">
      <c r="A132" s="37" t="s">
        <v>178</v>
      </c>
      <c r="B132" s="9">
        <f>INDEX(Region!K:K,MATCH($A132&amp;$A$126,Region!$J:$J,0))</f>
        <v>0</v>
      </c>
      <c r="C132" s="9">
        <f>INDEX(Region!L:L,MATCH($A132&amp;$A$126,Region!$J:$J,0))</f>
        <v>0</v>
      </c>
      <c r="D132" s="9">
        <f>INDEX(Region!M:M,MATCH($A132&amp;$A$126,Region!$J:$J,0))</f>
        <v>0</v>
      </c>
      <c r="E132" s="9">
        <f>INDEX(Region!N:N,MATCH($A132&amp;$A$126,Region!$J:$J,0))</f>
        <v>0</v>
      </c>
    </row>
    <row r="133" spans="1:10" x14ac:dyDescent="0.35">
      <c r="A133" s="37"/>
      <c r="G133"/>
      <c r="H133"/>
      <c r="I133"/>
      <c r="J133"/>
    </row>
    <row r="134" spans="1:10" x14ac:dyDescent="0.35">
      <c r="A134" s="35" t="s">
        <v>49</v>
      </c>
      <c r="G134"/>
      <c r="H134"/>
      <c r="I134"/>
      <c r="J134"/>
    </row>
    <row r="135" spans="1:10" x14ac:dyDescent="0.35">
      <c r="A135" s="31"/>
      <c r="G135"/>
      <c r="H135"/>
      <c r="I135"/>
      <c r="J135"/>
    </row>
    <row r="136" spans="1:10" ht="32.5" x14ac:dyDescent="0.35">
      <c r="A136" s="31"/>
      <c r="B136" s="68" t="s">
        <v>235</v>
      </c>
      <c r="C136" s="68" t="s">
        <v>236</v>
      </c>
      <c r="D136" s="68" t="s">
        <v>237</v>
      </c>
      <c r="E136" s="68" t="s">
        <v>238</v>
      </c>
      <c r="G136"/>
      <c r="H136"/>
      <c r="I136"/>
      <c r="J136"/>
    </row>
    <row r="137" spans="1:10" x14ac:dyDescent="0.35">
      <c r="A137" s="37" t="s">
        <v>180</v>
      </c>
      <c r="B137" s="9">
        <f>INDEX(Region!K:K,MATCH($A137&amp;$A$134,Region!$J:$J,0))</f>
        <v>0.43835616438356201</v>
      </c>
      <c r="C137" s="9">
        <f>INDEX(Region!L:L,MATCH($A137&amp;$A$134,Region!$J:$J,0))</f>
        <v>0.30645161290322598</v>
      </c>
      <c r="D137" s="9">
        <f>INDEX(Region!M:M,MATCH($A137&amp;$A$134,Region!$J:$J,0))</f>
        <v>0.4</v>
      </c>
      <c r="E137" s="9">
        <f>INDEX(Region!N:N,MATCH($A137&amp;$A$134,Region!$J:$J,0))</f>
        <v>0.11111111111111099</v>
      </c>
    </row>
    <row r="138" spans="1:10" x14ac:dyDescent="0.35">
      <c r="A138" s="37" t="s">
        <v>179</v>
      </c>
      <c r="B138" s="9">
        <f>INDEX(Region!K:K,MATCH($A138&amp;$A$134,Region!$J:$J,0))</f>
        <v>0.56164383561643805</v>
      </c>
      <c r="C138" s="9">
        <f>INDEX(Region!L:L,MATCH($A138&amp;$A$134,Region!$J:$J,0))</f>
        <v>0.69354838709677402</v>
      </c>
      <c r="D138" s="9">
        <f>INDEX(Region!M:M,MATCH($A138&amp;$A$134,Region!$J:$J,0))</f>
        <v>0.6</v>
      </c>
      <c r="E138" s="9">
        <f>INDEX(Region!N:N,MATCH($A138&amp;$A$134,Region!$J:$J,0))</f>
        <v>0.88888888888888895</v>
      </c>
    </row>
    <row r="139" spans="1:10" x14ac:dyDescent="0.35">
      <c r="A139" s="37" t="s">
        <v>177</v>
      </c>
      <c r="B139" s="9">
        <f>INDEX(Region!K:K,MATCH($A139&amp;$A$134,Region!$J:$J,0))</f>
        <v>0</v>
      </c>
      <c r="C139" s="9">
        <f>INDEX(Region!L:L,MATCH($A139&amp;$A$134,Region!$J:$J,0))</f>
        <v>0</v>
      </c>
      <c r="D139" s="9">
        <f>INDEX(Region!M:M,MATCH($A139&amp;$A$134,Region!$J:$J,0))</f>
        <v>0</v>
      </c>
      <c r="E139" s="9">
        <f>INDEX(Region!N:N,MATCH($A139&amp;$A$134,Region!$J:$J,0))</f>
        <v>0</v>
      </c>
    </row>
    <row r="140" spans="1:10" x14ac:dyDescent="0.35">
      <c r="A140" s="37" t="s">
        <v>178</v>
      </c>
      <c r="B140" s="9">
        <f>INDEX(Region!K:K,MATCH($A140&amp;$A$134,Region!$J:$J,0))</f>
        <v>0</v>
      </c>
      <c r="C140" s="9">
        <f>INDEX(Region!L:L,MATCH($A140&amp;$A$134,Region!$J:$J,0))</f>
        <v>0</v>
      </c>
      <c r="D140" s="9">
        <f>INDEX(Region!M:M,MATCH($A140&amp;$A$134,Region!$J:$J,0))</f>
        <v>0</v>
      </c>
      <c r="E140" s="9">
        <f>INDEX(Region!N:N,MATCH($A140&amp;$A$134,Region!$J:$J,0))</f>
        <v>0</v>
      </c>
    </row>
    <row r="141" spans="1:10" x14ac:dyDescent="0.35">
      <c r="A141"/>
    </row>
    <row r="142" spans="1:10" x14ac:dyDescent="0.35">
      <c r="A142"/>
    </row>
    <row r="143" spans="1:10" x14ac:dyDescent="0.35">
      <c r="A143" s="33" t="s">
        <v>181</v>
      </c>
      <c r="B143" s="72"/>
      <c r="C143" s="72"/>
      <c r="D143" s="72"/>
      <c r="E143" s="72"/>
    </row>
    <row r="144" spans="1:10" x14ac:dyDescent="0.35">
      <c r="A144" s="53" t="s">
        <v>182</v>
      </c>
    </row>
    <row r="145" spans="1:5" x14ac:dyDescent="0.35">
      <c r="A145" s="49"/>
    </row>
    <row r="146" spans="1:5" ht="32.5" x14ac:dyDescent="0.35">
      <c r="A146"/>
      <c r="B146" s="74" t="s">
        <v>235</v>
      </c>
      <c r="C146" s="74" t="s">
        <v>236</v>
      </c>
      <c r="D146" s="74" t="s">
        <v>237</v>
      </c>
      <c r="E146" s="74" t="s">
        <v>238</v>
      </c>
    </row>
    <row r="147" spans="1:5" x14ac:dyDescent="0.35">
      <c r="A147" s="35" t="s">
        <v>12</v>
      </c>
      <c r="B147" s="62"/>
      <c r="C147" s="62"/>
      <c r="D147" s="62"/>
      <c r="E147" s="62"/>
    </row>
    <row r="148" spans="1:5" x14ac:dyDescent="0.35">
      <c r="A148" s="43" t="s">
        <v>116</v>
      </c>
      <c r="B148" s="75">
        <f>INDEX(Region!K:K,MATCH($A148&amp;$A$118,Region!$J:$J,0))</f>
        <v>0.50859733330682699</v>
      </c>
      <c r="C148" s="75">
        <f>INDEX(Region!L:L,MATCH($A148&amp;$A$118,Region!$J:$J,0))</f>
        <v>0.659403003255565</v>
      </c>
      <c r="D148" s="75">
        <f>INDEX(Region!M:M,MATCH($A148&amp;$A$118,Region!$J:$J,0))</f>
        <v>0.36653144265597398</v>
      </c>
      <c r="E148" s="75">
        <f>INDEX(Region!N:N,MATCH($A148&amp;$A$118,Region!$J:$J,0))</f>
        <v>0.29802421892217001</v>
      </c>
    </row>
    <row r="149" spans="1:5" x14ac:dyDescent="0.35">
      <c r="A149" s="35" t="s">
        <v>13</v>
      </c>
      <c r="B149" s="62"/>
      <c r="C149" s="62"/>
      <c r="D149" s="62"/>
      <c r="E149" s="62"/>
    </row>
    <row r="150" spans="1:5" x14ac:dyDescent="0.35">
      <c r="A150" s="43" t="s">
        <v>116</v>
      </c>
      <c r="B150" s="75">
        <f>INDEX(Region!K:K,MATCH($A150&amp;$A$126,Region!$J:$J,0))</f>
        <v>0</v>
      </c>
      <c r="C150" s="75">
        <f>INDEX(Region!L:L,MATCH($A150&amp;$A$126,Region!$J:$J,0))</f>
        <v>0</v>
      </c>
      <c r="D150" s="75">
        <f>INDEX(Region!M:M,MATCH($A150&amp;$A$126,Region!$J:$J,0))</f>
        <v>0</v>
      </c>
      <c r="E150" s="75">
        <f>INDEX(Region!N:N,MATCH($A150&amp;$A$126,Region!$J:$J,0))</f>
        <v>0.5</v>
      </c>
    </row>
    <row r="151" spans="1:5" x14ac:dyDescent="0.35">
      <c r="A151" s="35" t="s">
        <v>49</v>
      </c>
      <c r="B151" s="62"/>
      <c r="C151" s="62"/>
      <c r="D151" s="62"/>
      <c r="E151" s="62"/>
    </row>
    <row r="152" spans="1:5" x14ac:dyDescent="0.35">
      <c r="A152" s="43" t="s">
        <v>116</v>
      </c>
      <c r="B152" s="75">
        <f>INDEX(Region!K:K,MATCH($A152&amp;$A$134,Region!$J:$J,0))</f>
        <v>0.25</v>
      </c>
      <c r="C152" s="75">
        <f>INDEX(Region!L:L,MATCH($A152&amp;$A$134,Region!$J:$J,0))</f>
        <v>1.7719298245613999</v>
      </c>
      <c r="D152" s="75">
        <f>INDEX(Region!M:M,MATCH($A152&amp;$A$134,Region!$J:$J,0))</f>
        <v>0.375</v>
      </c>
      <c r="E152" s="75">
        <f>INDEX(Region!N:N,MATCH($A152&amp;$A$134,Region!$J:$J,0))</f>
        <v>0.86666666666666703</v>
      </c>
    </row>
    <row r="153" spans="1:5" x14ac:dyDescent="0.35">
      <c r="A153" s="47"/>
      <c r="B153" s="62"/>
      <c r="C153" s="62"/>
      <c r="D153" s="62"/>
      <c r="E153" s="62"/>
    </row>
    <row r="154" spans="1:5" x14ac:dyDescent="0.35">
      <c r="A154" s="47"/>
      <c r="B154" s="62"/>
      <c r="C154" s="62"/>
      <c r="D154" s="62"/>
      <c r="E154" s="62"/>
    </row>
    <row r="155" spans="1:5" x14ac:dyDescent="0.35">
      <c r="A155" s="33" t="s">
        <v>184</v>
      </c>
      <c r="B155" s="62"/>
      <c r="C155" s="62"/>
      <c r="D155" s="62"/>
      <c r="E155" s="62"/>
    </row>
    <row r="156" spans="1:5" x14ac:dyDescent="0.35">
      <c r="A156" s="53" t="s">
        <v>182</v>
      </c>
    </row>
    <row r="157" spans="1:5" x14ac:dyDescent="0.35">
      <c r="A157" s="49"/>
    </row>
    <row r="158" spans="1:5" ht="32.5" x14ac:dyDescent="0.35">
      <c r="A158"/>
      <c r="B158" s="74" t="s">
        <v>235</v>
      </c>
      <c r="C158" s="74" t="s">
        <v>236</v>
      </c>
      <c r="D158" s="74" t="s">
        <v>237</v>
      </c>
      <c r="E158" s="74" t="s">
        <v>238</v>
      </c>
    </row>
    <row r="159" spans="1:5" x14ac:dyDescent="0.35">
      <c r="A159" s="35" t="s">
        <v>12</v>
      </c>
      <c r="B159" s="62"/>
      <c r="C159" s="62"/>
      <c r="D159" s="62"/>
      <c r="E159" s="62"/>
    </row>
    <row r="160" spans="1:5" x14ac:dyDescent="0.35">
      <c r="A160" s="43" t="s">
        <v>183</v>
      </c>
      <c r="B160" s="75">
        <f>INDEX(Region!K:K,MATCH($A160&amp;$A$159,Region!$J:$J,0))</f>
        <v>1.21708745404953</v>
      </c>
      <c r="C160" s="75">
        <f>INDEX(Region!L:L,MATCH($A160&amp;$A$159,Region!$J:$J,0))</f>
        <v>1.0568721210396601</v>
      </c>
      <c r="D160" s="75">
        <f>INDEX(Region!M:M,MATCH($A160&amp;$A$159,Region!$J:$J,0))</f>
        <v>1.67639366730242</v>
      </c>
      <c r="E160" s="75">
        <f>INDEX(Region!N:N,MATCH($A160&amp;$A$159,Region!$J:$J,0))</f>
        <v>1.1492777784124999</v>
      </c>
    </row>
    <row r="161" spans="1:6" x14ac:dyDescent="0.35">
      <c r="A161" s="35" t="s">
        <v>13</v>
      </c>
      <c r="B161" s="62"/>
      <c r="C161" s="62"/>
      <c r="D161" s="62"/>
      <c r="E161" s="62"/>
    </row>
    <row r="162" spans="1:6" x14ac:dyDescent="0.35">
      <c r="A162" s="43" t="s">
        <v>183</v>
      </c>
      <c r="B162" s="75">
        <f>INDEX(Region!K:K,MATCH($A162&amp;$A$161,Region!$J:$J,0))</f>
        <v>1.5</v>
      </c>
      <c r="C162" s="75">
        <f>INDEX(Region!L:L,MATCH($A162&amp;$A$161,Region!$J:$J,0))</f>
        <v>3</v>
      </c>
      <c r="D162" s="75">
        <f>INDEX(Region!M:M,MATCH($A162&amp;$A$161,Region!$J:$J,0))</f>
        <v>2.8</v>
      </c>
      <c r="E162" s="75">
        <f>INDEX(Region!N:N,MATCH($A162&amp;$A$161,Region!$J:$J,0))</f>
        <v>1.5</v>
      </c>
    </row>
    <row r="163" spans="1:6" x14ac:dyDescent="0.35">
      <c r="A163" s="35" t="s">
        <v>49</v>
      </c>
      <c r="B163" s="62"/>
      <c r="C163" s="62"/>
      <c r="D163" s="62"/>
      <c r="E163" s="62"/>
    </row>
    <row r="164" spans="1:6" x14ac:dyDescent="0.35">
      <c r="A164" s="43" t="s">
        <v>183</v>
      </c>
      <c r="B164" s="77">
        <f>INDEX(Region!K:K,MATCH($A164&amp;$A$163,Region!$J:$J,0))</f>
        <v>9.375E-2</v>
      </c>
      <c r="C164" s="77">
        <f>INDEX(Region!L:L,MATCH($A164&amp;$A$163,Region!$J:$J,0))</f>
        <v>4.3859649122807001E-2</v>
      </c>
      <c r="D164" s="77">
        <f>INDEX(Region!M:M,MATCH($A164&amp;$A$163,Region!$J:$J,0))</f>
        <v>0.25</v>
      </c>
      <c r="E164" s="77">
        <f>INDEX(Region!N:N,MATCH($A164&amp;$A$163,Region!$J:$J,0))</f>
        <v>0.133333333333333</v>
      </c>
    </row>
    <row r="165" spans="1:6" x14ac:dyDescent="0.35">
      <c r="A165" s="47"/>
      <c r="B165" s="62"/>
      <c r="C165" s="62"/>
      <c r="D165" s="62"/>
      <c r="E165" s="62"/>
    </row>
    <row r="166" spans="1:6" x14ac:dyDescent="0.35">
      <c r="A166"/>
    </row>
    <row r="167" spans="1:6" x14ac:dyDescent="0.35">
      <c r="A167" s="33" t="s">
        <v>186</v>
      </c>
      <c r="B167" s="72"/>
      <c r="C167" s="72"/>
      <c r="D167" s="72"/>
      <c r="E167" s="72"/>
      <c r="F167" s="72"/>
    </row>
    <row r="168" spans="1:6" x14ac:dyDescent="0.35">
      <c r="A168" s="53" t="s">
        <v>182</v>
      </c>
    </row>
    <row r="169" spans="1:6" x14ac:dyDescent="0.35">
      <c r="A169" s="49"/>
    </row>
    <row r="170" spans="1:6" ht="32.5" x14ac:dyDescent="0.35">
      <c r="A170"/>
      <c r="B170" s="74" t="s">
        <v>235</v>
      </c>
      <c r="C170" s="74" t="s">
        <v>236</v>
      </c>
      <c r="D170" s="74" t="s">
        <v>237</v>
      </c>
      <c r="E170" s="74" t="s">
        <v>238</v>
      </c>
    </row>
    <row r="171" spans="1:6" x14ac:dyDescent="0.35">
      <c r="A171" s="35" t="s">
        <v>12</v>
      </c>
      <c r="B171" s="62"/>
      <c r="C171" s="62"/>
      <c r="D171" s="62"/>
      <c r="E171" s="62"/>
    </row>
    <row r="172" spans="1:6" x14ac:dyDescent="0.35">
      <c r="A172" s="43" t="s">
        <v>185</v>
      </c>
      <c r="B172" s="75">
        <f>INDEX(Region!K:K,MATCH($A172&amp;$A$171,Region!$J:$J,0))</f>
        <v>4.9543184775524697E-2</v>
      </c>
      <c r="C172" s="75">
        <f>INDEX(Region!L:L,MATCH($A172&amp;$A$171,Region!$J:$J,0))</f>
        <v>0.113806806287329</v>
      </c>
      <c r="D172" s="75">
        <f>INDEX(Region!M:M,MATCH($A172&amp;$A$171,Region!$J:$J,0))</f>
        <v>0.100668337672927</v>
      </c>
      <c r="E172" s="75">
        <f>INDEX(Region!N:N,MATCH($A172&amp;$A$171,Region!$J:$J,0))</f>
        <v>0</v>
      </c>
    </row>
    <row r="173" spans="1:6" x14ac:dyDescent="0.35">
      <c r="A173" s="35" t="s">
        <v>13</v>
      </c>
      <c r="B173" s="62"/>
      <c r="C173" s="62"/>
      <c r="D173" s="62"/>
      <c r="E173" s="62"/>
    </row>
    <row r="174" spans="1:6" x14ac:dyDescent="0.35">
      <c r="A174" s="43" t="s">
        <v>185</v>
      </c>
      <c r="B174" s="75">
        <f>INDEX(Region!K:K,MATCH($A174&amp;$A$173,Region!$J:$J,0))</f>
        <v>0</v>
      </c>
      <c r="C174" s="75">
        <f>INDEX(Region!L:L,MATCH($A174&amp;$A$173,Region!$J:$J,0))</f>
        <v>0</v>
      </c>
      <c r="D174" s="75">
        <f>INDEX(Region!M:M,MATCH($A174&amp;$A$173,Region!$J:$J,0))</f>
        <v>0</v>
      </c>
      <c r="E174" s="75">
        <f>INDEX(Region!N:N,MATCH($A174&amp;$A$173,Region!$J:$J,0))</f>
        <v>0</v>
      </c>
    </row>
    <row r="175" spans="1:6" x14ac:dyDescent="0.35">
      <c r="A175" s="35" t="s">
        <v>49</v>
      </c>
      <c r="B175" s="62"/>
      <c r="C175" s="62"/>
      <c r="D175" s="62"/>
      <c r="E175" s="62"/>
    </row>
    <row r="176" spans="1:6" x14ac:dyDescent="0.35">
      <c r="A176" s="43" t="s">
        <v>185</v>
      </c>
      <c r="B176" s="75">
        <f>INDEX(Region!K:K,MATCH($A176&amp;$A$175,Region!$J:$J,0))</f>
        <v>1.953125</v>
      </c>
      <c r="C176" s="75">
        <f>INDEX(Region!L:L,MATCH($A176&amp;$A$175,Region!$J:$J,0))</f>
        <v>2.5526315789473699</v>
      </c>
      <c r="D176" s="75">
        <f>INDEX(Region!M:M,MATCH($A176&amp;$A$175,Region!$J:$J,0))</f>
        <v>2.0833333333333299</v>
      </c>
      <c r="E176" s="75">
        <f>INDEX(Region!N:N,MATCH($A176&amp;$A$175,Region!$J:$J,0))</f>
        <v>1.86666666666667</v>
      </c>
    </row>
    <row r="177" spans="1:5" x14ac:dyDescent="0.35">
      <c r="A177" s="47"/>
    </row>
    <row r="178" spans="1:5" x14ac:dyDescent="0.35">
      <c r="A178" s="47"/>
      <c r="B178" s="8"/>
      <c r="C178" s="8"/>
      <c r="D178" s="8"/>
      <c r="E178" s="8"/>
    </row>
    <row r="179" spans="1:5" x14ac:dyDescent="0.35">
      <c r="A179"/>
      <c r="B179" s="62"/>
      <c r="C179" s="62"/>
      <c r="D179" s="62"/>
      <c r="E179" s="62"/>
    </row>
    <row r="180" spans="1:5" x14ac:dyDescent="0.35">
      <c r="A180" s="33" t="s">
        <v>187</v>
      </c>
      <c r="B180" s="62"/>
      <c r="C180" s="62"/>
      <c r="D180" s="62"/>
      <c r="E180" s="62"/>
    </row>
    <row r="181" spans="1:5" x14ac:dyDescent="0.35">
      <c r="A181" s="92" t="s">
        <v>270</v>
      </c>
      <c r="B181" s="62"/>
      <c r="C181" s="62"/>
      <c r="D181" s="62"/>
      <c r="E181" s="62"/>
    </row>
    <row r="182" spans="1:5" ht="32.5" x14ac:dyDescent="0.35">
      <c r="A182"/>
      <c r="B182" s="76" t="s">
        <v>235</v>
      </c>
      <c r="C182" s="76" t="s">
        <v>236</v>
      </c>
      <c r="D182" s="76" t="s">
        <v>237</v>
      </c>
      <c r="E182" s="76" t="s">
        <v>238</v>
      </c>
    </row>
    <row r="183" spans="1:5" x14ac:dyDescent="0.35">
      <c r="A183" s="35" t="s">
        <v>12</v>
      </c>
      <c r="B183" s="62"/>
      <c r="C183" s="62"/>
      <c r="D183" s="62"/>
      <c r="E183" s="62"/>
    </row>
    <row r="184" spans="1:5" x14ac:dyDescent="0.35">
      <c r="A184" s="40" t="s">
        <v>188</v>
      </c>
      <c r="B184" s="75">
        <f>INDEX(Region!K:K,MATCH($A184&amp;$A$183,Region!$J:$J,0))</f>
        <v>1.9692656631119401</v>
      </c>
      <c r="C184" s="75">
        <f>INDEX(Region!L:L,MATCH($A184&amp;$A$183,Region!$J:$J,0))</f>
        <v>2.0631486350578299</v>
      </c>
      <c r="D184" s="75">
        <f>INDEX(Region!M:M,MATCH($A184&amp;$A$183,Region!$J:$J,0))</f>
        <v>2.1215187227522101</v>
      </c>
      <c r="E184" s="75">
        <f>INDEX(Region!N:N,MATCH($A184&amp;$A$183,Region!$J:$J,0))</f>
        <v>1.6617512916513499</v>
      </c>
    </row>
    <row r="185" spans="1:5" x14ac:dyDescent="0.35">
      <c r="A185" s="35" t="s">
        <v>13</v>
      </c>
      <c r="B185" s="62"/>
      <c r="C185" s="62"/>
      <c r="D185" s="62"/>
      <c r="E185" s="62"/>
    </row>
    <row r="186" spans="1:5" x14ac:dyDescent="0.35">
      <c r="A186" s="40" t="s">
        <v>188</v>
      </c>
      <c r="B186" s="75">
        <f>INDEX(Region!K:K,MATCH($A186&amp;$A$185,Region!$J:$J,0))</f>
        <v>1.7752808988763999</v>
      </c>
      <c r="C186" s="75">
        <f>INDEX(Region!L:L,MATCH($A186&amp;$A$185,Region!$J:$J,0))</f>
        <v>1.71910112359551</v>
      </c>
      <c r="D186" s="75">
        <f>INDEX(Region!M:M,MATCH($A186&amp;$A$185,Region!$J:$J,0))</f>
        <v>1.9211822660098501</v>
      </c>
      <c r="E186" s="75">
        <f>INDEX(Region!N:N,MATCH($A186&amp;$A$185,Region!$J:$J,0))</f>
        <v>1.61467889908257</v>
      </c>
    </row>
    <row r="187" spans="1:5" x14ac:dyDescent="0.35">
      <c r="A187" s="35" t="s">
        <v>49</v>
      </c>
      <c r="B187" s="62"/>
      <c r="C187" s="62"/>
      <c r="D187" s="62"/>
      <c r="E187" s="62"/>
    </row>
    <row r="188" spans="1:5" x14ac:dyDescent="0.35">
      <c r="A188" s="40" t="s">
        <v>188</v>
      </c>
      <c r="B188" s="77">
        <f>INDEX(Region!K:K,MATCH($A188&amp;$A$187,Region!$J:$J,0))</f>
        <v>1.54794520547945</v>
      </c>
      <c r="C188" s="77">
        <f>INDEX(Region!L:L,MATCH($A188&amp;$A$187,Region!$J:$J,0))</f>
        <v>1.33602150537634</v>
      </c>
      <c r="D188" s="77">
        <f>INDEX(Region!M:M,MATCH($A188&amp;$A$187,Region!$J:$J,0))</f>
        <v>1.38333333333333</v>
      </c>
      <c r="E188" s="77">
        <f>INDEX(Region!N:N,MATCH($A188&amp;$A$187,Region!$J:$J,0))</f>
        <v>1.2296296296296301</v>
      </c>
    </row>
    <row r="189" spans="1:5" x14ac:dyDescent="0.35">
      <c r="A189" s="47"/>
      <c r="B189" s="62"/>
      <c r="C189" s="62"/>
      <c r="D189" s="62"/>
      <c r="E189" s="62"/>
    </row>
    <row r="190" spans="1:5" x14ac:dyDescent="0.35">
      <c r="A190" s="47"/>
      <c r="B190" s="62"/>
      <c r="C190" s="62"/>
      <c r="D190" s="62"/>
      <c r="E190" s="62"/>
    </row>
    <row r="191" spans="1:5" x14ac:dyDescent="0.35">
      <c r="A191" s="33" t="s">
        <v>190</v>
      </c>
      <c r="B191" s="62"/>
      <c r="C191" s="62"/>
      <c r="D191" s="62"/>
      <c r="E191" s="62"/>
    </row>
    <row r="192" spans="1:5" x14ac:dyDescent="0.35">
      <c r="A192" s="92" t="s">
        <v>270</v>
      </c>
    </row>
    <row r="193" spans="1:5" ht="32.5" x14ac:dyDescent="0.35">
      <c r="A193"/>
      <c r="B193" s="76" t="s">
        <v>235</v>
      </c>
      <c r="C193" s="76" t="s">
        <v>236</v>
      </c>
      <c r="D193" s="76" t="s">
        <v>237</v>
      </c>
      <c r="E193" s="76" t="s">
        <v>238</v>
      </c>
    </row>
    <row r="194" spans="1:5" x14ac:dyDescent="0.35">
      <c r="A194" s="35" t="s">
        <v>12</v>
      </c>
      <c r="B194" s="62"/>
      <c r="C194" s="62"/>
      <c r="D194" s="62"/>
      <c r="E194" s="62"/>
    </row>
    <row r="195" spans="1:5" x14ac:dyDescent="0.35">
      <c r="A195" s="43" t="s">
        <v>189</v>
      </c>
      <c r="B195" s="75">
        <f>INDEX(Region!K:K,MATCH($A195&amp;$A$194,Region!$J:$J,0))</f>
        <v>1.26428177704956</v>
      </c>
      <c r="C195" s="75">
        <f>INDEX(Region!L:L,MATCH($A195&amp;$A$194,Region!$J:$J,0))</f>
        <v>1.34100069104568</v>
      </c>
      <c r="D195" s="75">
        <f>INDEX(Region!M:M,MATCH($A195&amp;$A$194,Region!$J:$J,0))</f>
        <v>1.26446162505365</v>
      </c>
      <c r="E195" s="75">
        <f>INDEX(Region!N:N,MATCH($A195&amp;$A$194,Region!$J:$J,0))</f>
        <v>1.3155366832795199</v>
      </c>
    </row>
    <row r="196" spans="1:5" x14ac:dyDescent="0.35">
      <c r="A196" s="35" t="s">
        <v>13</v>
      </c>
      <c r="B196" s="62"/>
      <c r="C196" s="62"/>
      <c r="D196" s="62"/>
      <c r="E196" s="62"/>
    </row>
    <row r="197" spans="1:5" x14ac:dyDescent="0.35">
      <c r="A197" s="43" t="s">
        <v>189</v>
      </c>
      <c r="B197" s="75">
        <f>INDEX(Region!K:K,MATCH($A197&amp;$A$196,Region!$J:$J,0))</f>
        <v>1.10674157303371</v>
      </c>
      <c r="C197" s="75">
        <f>INDEX(Region!L:L,MATCH($A197&amp;$A$196,Region!$J:$J,0))</f>
        <v>1.07865168539326</v>
      </c>
      <c r="D197" s="75">
        <f>INDEX(Region!M:M,MATCH($A197&amp;$A$196,Region!$J:$J,0))</f>
        <v>1.11822660098522</v>
      </c>
      <c r="E197" s="75">
        <f>INDEX(Region!N:N,MATCH($A197&amp;$A$196,Region!$J:$J,0))</f>
        <v>1.1100917431192701</v>
      </c>
    </row>
    <row r="198" spans="1:5" x14ac:dyDescent="0.35">
      <c r="A198" s="35" t="s">
        <v>49</v>
      </c>
      <c r="B198" s="62"/>
      <c r="C198" s="62"/>
      <c r="D198" s="62"/>
      <c r="E198" s="62"/>
    </row>
    <row r="199" spans="1:5" x14ac:dyDescent="0.35">
      <c r="A199" s="43" t="s">
        <v>189</v>
      </c>
      <c r="B199" s="77">
        <f>INDEX(Region!K:K,MATCH($A199&amp;$A$198,Region!$J:$J,0))</f>
        <v>0.82876712328767099</v>
      </c>
      <c r="C199" s="77">
        <f>INDEX(Region!L:L,MATCH($A199&amp;$A$198,Region!$J:$J,0))</f>
        <v>0.46505376344086002</v>
      </c>
      <c r="D199" s="77">
        <f>INDEX(Region!M:M,MATCH($A199&amp;$A$198,Region!$J:$J,0))</f>
        <v>0.86666666666666703</v>
      </c>
      <c r="E199" s="77">
        <f>INDEX(Region!N:N,MATCH($A199&amp;$A$198,Region!$J:$J,0))</f>
        <v>0.73333333333333295</v>
      </c>
    </row>
    <row r="200" spans="1:5" x14ac:dyDescent="0.35">
      <c r="A200" s="47"/>
    </row>
    <row r="201" spans="1:5" x14ac:dyDescent="0.35">
      <c r="A201" s="47"/>
    </row>
    <row r="202" spans="1:5" x14ac:dyDescent="0.35">
      <c r="A202" s="33" t="s">
        <v>191</v>
      </c>
    </row>
    <row r="203" spans="1:5" x14ac:dyDescent="0.35">
      <c r="A203" s="92" t="s">
        <v>270</v>
      </c>
    </row>
    <row r="204" spans="1:5" ht="32.5" x14ac:dyDescent="0.35">
      <c r="A204"/>
      <c r="B204" s="76" t="s">
        <v>235</v>
      </c>
      <c r="C204" s="76" t="s">
        <v>236</v>
      </c>
      <c r="D204" s="76" t="s">
        <v>237</v>
      </c>
      <c r="E204" s="76" t="s">
        <v>238</v>
      </c>
    </row>
    <row r="205" spans="1:5" x14ac:dyDescent="0.35">
      <c r="A205" s="35" t="s">
        <v>12</v>
      </c>
      <c r="B205" s="62"/>
      <c r="C205" s="62"/>
      <c r="D205" s="62"/>
      <c r="E205" s="62"/>
    </row>
    <row r="206" spans="1:5" x14ac:dyDescent="0.35">
      <c r="A206" s="43" t="s">
        <v>192</v>
      </c>
      <c r="B206" s="75">
        <f>INDEX(Region!K:K,MATCH($A206&amp;$A$194,Region!$J:$J,0))</f>
        <v>1.0071735574825</v>
      </c>
      <c r="C206" s="75">
        <f>INDEX(Region!L:L,MATCH($A206&amp;$A$194,Region!$J:$J,0))</f>
        <v>1.0054468708659801</v>
      </c>
      <c r="D206" s="75">
        <f>INDEX(Region!M:M,MATCH($A206&amp;$A$194,Region!$J:$J,0))</f>
        <v>1.0037158471404799</v>
      </c>
      <c r="E206" s="75">
        <f>INDEX(Region!N:N,MATCH($A206&amp;$A$194,Region!$J:$J,0))</f>
        <v>0.98434585087864801</v>
      </c>
    </row>
    <row r="207" spans="1:5" x14ac:dyDescent="0.35">
      <c r="A207" s="35" t="s">
        <v>13</v>
      </c>
      <c r="B207" s="62"/>
      <c r="C207" s="62"/>
      <c r="D207" s="62"/>
      <c r="E207" s="62"/>
    </row>
    <row r="208" spans="1:5" x14ac:dyDescent="0.35">
      <c r="A208" s="43" t="s">
        <v>192</v>
      </c>
      <c r="B208" s="75">
        <f>INDEX(Region!K:K,MATCH($A208&amp;$A$196,Region!$J:$J,0))</f>
        <v>1.00561797752809</v>
      </c>
      <c r="C208" s="75">
        <f>INDEX(Region!L:L,MATCH($A208&amp;$A$196,Region!$J:$J,0))</f>
        <v>0.96067415730337102</v>
      </c>
      <c r="D208" s="75">
        <f>INDEX(Region!M:M,MATCH($A208&amp;$A$196,Region!$J:$J,0))</f>
        <v>0.99507389162561599</v>
      </c>
      <c r="E208" s="75">
        <f>INDEX(Region!N:N,MATCH($A208&amp;$A$196,Region!$J:$J,0))</f>
        <v>0.99082568807339499</v>
      </c>
    </row>
    <row r="209" spans="1:5" x14ac:dyDescent="0.35">
      <c r="A209" s="35" t="s">
        <v>49</v>
      </c>
      <c r="B209" s="62"/>
      <c r="C209" s="62"/>
      <c r="D209" s="62"/>
      <c r="E209" s="62"/>
    </row>
    <row r="210" spans="1:5" x14ac:dyDescent="0.35">
      <c r="A210" s="43" t="s">
        <v>192</v>
      </c>
      <c r="B210" s="77">
        <f>INDEX(Region!K:K,MATCH($A210&amp;$A$198,Region!$J:$J,0))</f>
        <v>0.86301369863013699</v>
      </c>
      <c r="C210" s="77">
        <f>INDEX(Region!L:L,MATCH($A210&amp;$A$198,Region!$J:$J,0))</f>
        <v>0.85483870967741904</v>
      </c>
      <c r="D210" s="77">
        <f>INDEX(Region!M:M,MATCH($A210&amp;$A$198,Region!$J:$J,0))</f>
        <v>0.9</v>
      </c>
      <c r="E210" s="77">
        <f>INDEX(Region!N:N,MATCH($A210&amp;$A$198,Region!$J:$J,0))</f>
        <v>0.88888888888888895</v>
      </c>
    </row>
    <row r="211" spans="1:5" x14ac:dyDescent="0.35">
      <c r="A211" s="47"/>
    </row>
    <row r="212" spans="1:5" x14ac:dyDescent="0.35">
      <c r="A212" s="47"/>
    </row>
    <row r="213" spans="1:5" x14ac:dyDescent="0.35">
      <c r="A213" s="33" t="s">
        <v>193</v>
      </c>
    </row>
    <row r="214" spans="1:5" x14ac:dyDescent="0.35">
      <c r="A214" s="92" t="s">
        <v>270</v>
      </c>
      <c r="B214" s="8"/>
      <c r="C214" s="8"/>
      <c r="D214" s="8"/>
      <c r="E214" s="8"/>
    </row>
    <row r="215" spans="1:5" ht="32.5" x14ac:dyDescent="0.35">
      <c r="A215"/>
      <c r="B215" s="76" t="s">
        <v>235</v>
      </c>
      <c r="C215" s="76" t="s">
        <v>236</v>
      </c>
      <c r="D215" s="76" t="s">
        <v>237</v>
      </c>
      <c r="E215" s="76" t="s">
        <v>238</v>
      </c>
    </row>
    <row r="216" spans="1:5" x14ac:dyDescent="0.35">
      <c r="A216" s="35" t="s">
        <v>12</v>
      </c>
      <c r="B216" s="62"/>
      <c r="C216" s="62"/>
      <c r="D216" s="62"/>
      <c r="E216" s="62"/>
    </row>
    <row r="217" spans="1:5" x14ac:dyDescent="0.35">
      <c r="A217" s="43" t="s">
        <v>194</v>
      </c>
      <c r="B217" s="75">
        <f>INDEX(Region!K:K,MATCH($A217&amp;$A$194,Region!$J:$J,0))</f>
        <v>1.5236916037278401</v>
      </c>
      <c r="C217" s="75">
        <f>INDEX(Region!L:L,MATCH($A217&amp;$A$194,Region!$J:$J,0))</f>
        <v>1.61991365381066</v>
      </c>
      <c r="D217" s="75">
        <f>INDEX(Region!M:M,MATCH($A217&amp;$A$194,Region!$J:$J,0))</f>
        <v>1.48634485825591</v>
      </c>
      <c r="E217" s="75">
        <f>INDEX(Region!N:N,MATCH($A217&amp;$A$194,Region!$J:$J,0))</f>
        <v>1.3852162666897101</v>
      </c>
    </row>
    <row r="218" spans="1:5" x14ac:dyDescent="0.35">
      <c r="A218" s="35" t="s">
        <v>13</v>
      </c>
      <c r="B218" s="62"/>
      <c r="C218" s="62"/>
      <c r="D218" s="62"/>
      <c r="E218" s="62"/>
    </row>
    <row r="219" spans="1:5" x14ac:dyDescent="0.35">
      <c r="A219" s="43" t="s">
        <v>194</v>
      </c>
      <c r="B219" s="75">
        <f>INDEX(Region!K:K,MATCH($A219&amp;$A$196,Region!$J:$J,0))</f>
        <v>1.3258426966292101</v>
      </c>
      <c r="C219" s="75">
        <f>INDEX(Region!L:L,MATCH($A219&amp;$A$196,Region!$J:$J,0))</f>
        <v>1.2584269662921299</v>
      </c>
      <c r="D219" s="75">
        <f>INDEX(Region!M:M,MATCH($A219&amp;$A$196,Region!$J:$J,0))</f>
        <v>1.25615763546798</v>
      </c>
      <c r="E219" s="75">
        <f>INDEX(Region!N:N,MATCH($A219&amp;$A$196,Region!$J:$J,0))</f>
        <v>1.2568807339449499</v>
      </c>
    </row>
    <row r="220" spans="1:5" x14ac:dyDescent="0.35">
      <c r="A220" s="35" t="s">
        <v>49</v>
      </c>
      <c r="B220" s="62"/>
      <c r="C220" s="62"/>
      <c r="D220" s="62"/>
      <c r="E220" s="62"/>
    </row>
    <row r="221" spans="1:5" x14ac:dyDescent="0.35">
      <c r="A221" s="43" t="s">
        <v>194</v>
      </c>
      <c r="B221" s="77">
        <f>INDEX(Region!K:K,MATCH($A221&amp;$A$198,Region!$J:$J,0))</f>
        <v>1.32191780821918</v>
      </c>
      <c r="C221" s="77">
        <f>INDEX(Region!L:L,MATCH($A221&amp;$A$198,Region!$J:$J,0))</f>
        <v>1.1021505376344101</v>
      </c>
      <c r="D221" s="77">
        <f>INDEX(Region!M:M,MATCH($A221&amp;$A$198,Region!$J:$J,0))</f>
        <v>1.1000000000000001</v>
      </c>
      <c r="E221" s="77">
        <f>INDEX(Region!N:N,MATCH($A221&amp;$A$198,Region!$J:$J,0))</f>
        <v>1.1037037037037001</v>
      </c>
    </row>
    <row r="222" spans="1:5" x14ac:dyDescent="0.35">
      <c r="A222" s="47"/>
      <c r="B222" s="8"/>
      <c r="C222" s="8"/>
      <c r="D222" s="8"/>
      <c r="E222" s="8"/>
    </row>
    <row r="223" spans="1:5" x14ac:dyDescent="0.35">
      <c r="A223" s="47"/>
      <c r="B223" s="62"/>
      <c r="C223" s="62"/>
      <c r="D223" s="62"/>
      <c r="E223" s="62"/>
    </row>
    <row r="224" spans="1:5" x14ac:dyDescent="0.35">
      <c r="A224" s="33" t="s">
        <v>203</v>
      </c>
      <c r="B224" s="97"/>
      <c r="C224" s="97"/>
      <c r="D224" s="62"/>
      <c r="E224" s="62"/>
    </row>
    <row r="225" spans="1:10" x14ac:dyDescent="0.35">
      <c r="A225" s="92" t="s">
        <v>270</v>
      </c>
      <c r="B225" s="62"/>
      <c r="C225" s="62"/>
      <c r="D225" s="62"/>
      <c r="E225" s="62"/>
    </row>
    <row r="226" spans="1:10" x14ac:dyDescent="0.35">
      <c r="A226" s="92"/>
      <c r="B226" s="62"/>
      <c r="C226" s="62"/>
      <c r="D226" s="62"/>
      <c r="E226" s="62"/>
    </row>
    <row r="227" spans="1:10" x14ac:dyDescent="0.35">
      <c r="A227" s="35" t="s">
        <v>12</v>
      </c>
    </row>
    <row r="228" spans="1:10" x14ac:dyDescent="0.35">
      <c r="A228" s="31"/>
    </row>
    <row r="229" spans="1:10" ht="32.5" x14ac:dyDescent="0.35">
      <c r="A229" s="31"/>
      <c r="B229" s="68" t="s">
        <v>235</v>
      </c>
      <c r="C229" s="68" t="s">
        <v>236</v>
      </c>
      <c r="D229" s="68" t="s">
        <v>237</v>
      </c>
      <c r="E229" s="68" t="s">
        <v>238</v>
      </c>
    </row>
    <row r="230" spans="1:10" x14ac:dyDescent="0.35">
      <c r="A230" s="37" t="s">
        <v>195</v>
      </c>
      <c r="B230" s="9">
        <f>INDEX(Region!K:K,MATCH($A230&amp;$A$227,Region!$J:$J,0))</f>
        <v>0</v>
      </c>
      <c r="C230" s="9">
        <f>INDEX(Region!L:L,MATCH($A230&amp;$A$227,Region!$J:$J,0))</f>
        <v>0</v>
      </c>
      <c r="D230" s="9">
        <f>INDEX(Region!M:M,MATCH($A230&amp;$A$227,Region!$J:$J,0))</f>
        <v>0</v>
      </c>
      <c r="E230" s="9">
        <f>INDEX(Region!N:N,MATCH($A230&amp;$A$227,Region!$J:$J,0))</f>
        <v>9.2929550066304901E-4</v>
      </c>
    </row>
    <row r="231" spans="1:10" x14ac:dyDescent="0.35">
      <c r="A231" s="37" t="s">
        <v>196</v>
      </c>
      <c r="B231" s="9">
        <f>INDEX(Region!K:K,MATCH($A231&amp;$A$227,Region!$J:$J,0))</f>
        <v>0</v>
      </c>
      <c r="C231" s="9">
        <f>INDEX(Region!L:L,MATCH($A231&amp;$A$227,Region!$J:$J,0))</f>
        <v>0</v>
      </c>
      <c r="D231" s="9">
        <f>INDEX(Region!M:M,MATCH($A231&amp;$A$227,Region!$J:$J,0))</f>
        <v>1.06224447665171E-3</v>
      </c>
      <c r="E231" s="9">
        <f>INDEX(Region!N:N,MATCH($A231&amp;$A$227,Region!$J:$J,0))</f>
        <v>0</v>
      </c>
    </row>
    <row r="232" spans="1:10" x14ac:dyDescent="0.35">
      <c r="A232" s="37" t="s">
        <v>197</v>
      </c>
      <c r="B232" s="9">
        <f>INDEX(Region!K:K,MATCH($A232&amp;$A$227,Region!$J:$J,0))</f>
        <v>6.3036648099860397E-3</v>
      </c>
      <c r="C232" s="9">
        <f>INDEX(Region!L:L,MATCH($A232&amp;$A$227,Region!$J:$J,0))</f>
        <v>9.5276942555316303E-3</v>
      </c>
      <c r="D232" s="9">
        <f>INDEX(Region!M:M,MATCH($A232&amp;$A$227,Region!$J:$J,0))</f>
        <v>1.8139793787202901E-2</v>
      </c>
      <c r="E232" s="9">
        <f>INDEX(Region!N:N,MATCH($A232&amp;$A$227,Region!$J:$J,0))</f>
        <v>0</v>
      </c>
    </row>
    <row r="233" spans="1:10" x14ac:dyDescent="0.35">
      <c r="A233" s="37" t="s">
        <v>198</v>
      </c>
      <c r="B233" s="9">
        <f>INDEX(Region!K:K,MATCH($A233&amp;$A$227,Region!$J:$J,0))</f>
        <v>0</v>
      </c>
      <c r="C233" s="9">
        <f>INDEX(Region!L:L,MATCH($A233&amp;$A$227,Region!$J:$J,0))</f>
        <v>0</v>
      </c>
      <c r="D233" s="9">
        <f>INDEX(Region!M:M,MATCH($A233&amp;$A$227,Region!$J:$J,0))</f>
        <v>0</v>
      </c>
      <c r="E233" s="9">
        <f>INDEX(Region!N:N,MATCH($A233&amp;$A$227,Region!$J:$J,0))</f>
        <v>0</v>
      </c>
    </row>
    <row r="234" spans="1:10" x14ac:dyDescent="0.35">
      <c r="A234" s="37" t="s">
        <v>199</v>
      </c>
      <c r="B234" s="9">
        <f>INDEX(Region!K:K,MATCH($A234&amp;$A$227,Region!$J:$J,0))</f>
        <v>5.4440859199453302E-2</v>
      </c>
      <c r="C234" s="9">
        <f>INDEX(Region!L:L,MATCH($A234&amp;$A$227,Region!$J:$J,0))</f>
        <v>2.40559546977396E-2</v>
      </c>
      <c r="D234" s="9">
        <f>INDEX(Region!M:M,MATCH($A234&amp;$A$227,Region!$J:$J,0))</f>
        <v>4.5005448179952903E-2</v>
      </c>
      <c r="E234" s="9">
        <f>INDEX(Region!N:N,MATCH($A234&amp;$A$227,Region!$J:$J,0))</f>
        <v>5.4820388578167498E-2</v>
      </c>
    </row>
    <row r="235" spans="1:10" x14ac:dyDescent="0.35">
      <c r="A235" s="37" t="s">
        <v>200</v>
      </c>
      <c r="B235" s="9">
        <f>INDEX(Region!K:K,MATCH($A235&amp;$A$227,Region!$J:$J,0))</f>
        <v>1.7097745689042199E-2</v>
      </c>
      <c r="C235" s="9">
        <f>INDEX(Region!L:L,MATCH($A235&amp;$A$227,Region!$J:$J,0))</f>
        <v>2.5530331312327401E-3</v>
      </c>
      <c r="D235" s="9">
        <f>INDEX(Region!M:M,MATCH($A235&amp;$A$227,Region!$J:$J,0))</f>
        <v>1.4293125128156E-2</v>
      </c>
      <c r="E235" s="9">
        <f>INDEX(Region!N:N,MATCH($A235&amp;$A$227,Region!$J:$J,0))</f>
        <v>2.3219878570345598E-3</v>
      </c>
    </row>
    <row r="236" spans="1:10" x14ac:dyDescent="0.35">
      <c r="A236" s="37" t="s">
        <v>201</v>
      </c>
      <c r="B236" s="9">
        <f>INDEX(Region!K:K,MATCH($A236&amp;$A$227,Region!$J:$J,0))</f>
        <v>0.72179189425627399</v>
      </c>
      <c r="C236" s="9">
        <f>INDEX(Region!L:L,MATCH($A236&amp;$A$227,Region!$J:$J,0))</f>
        <v>0.68426420918404895</v>
      </c>
      <c r="D236" s="9">
        <f>INDEX(Region!M:M,MATCH($A236&amp;$A$227,Region!$J:$J,0))</f>
        <v>0.71852523018309999</v>
      </c>
      <c r="E236" s="9">
        <f>INDEX(Region!N:N,MATCH($A236&amp;$A$227,Region!$J:$J,0))</f>
        <v>0.84436055819367695</v>
      </c>
    </row>
    <row r="237" spans="1:10" x14ac:dyDescent="0.35">
      <c r="A237" s="37" t="s">
        <v>202</v>
      </c>
      <c r="B237" s="9">
        <f>INDEX(Region!K:K,MATCH($A237&amp;$A$227,Region!$J:$J,0))</f>
        <v>0.20036583604524399</v>
      </c>
      <c r="C237" s="9">
        <f>INDEX(Region!L:L,MATCH($A237&amp;$A$227,Region!$J:$J,0))</f>
        <v>0.279599108731447</v>
      </c>
      <c r="D237" s="9">
        <f>INDEX(Region!M:M,MATCH($A237&amp;$A$227,Region!$J:$J,0))</f>
        <v>0.202974158244937</v>
      </c>
      <c r="E237" s="9">
        <f>INDEX(Region!N:N,MATCH($A237&amp;$A$227,Region!$J:$J,0))</f>
        <v>9.7567769870457496E-2</v>
      </c>
    </row>
    <row r="238" spans="1:10" x14ac:dyDescent="0.35">
      <c r="A238" s="37"/>
    </row>
    <row r="239" spans="1:10" x14ac:dyDescent="0.35">
      <c r="A239" s="37"/>
    </row>
    <row r="240" spans="1:10" x14ac:dyDescent="0.35">
      <c r="A240" s="35" t="s">
        <v>13</v>
      </c>
      <c r="G240"/>
      <c r="H240"/>
      <c r="I240"/>
      <c r="J240"/>
    </row>
    <row r="241" spans="1:10" x14ac:dyDescent="0.35">
      <c r="A241" s="31"/>
      <c r="G241"/>
      <c r="H241"/>
      <c r="I241"/>
      <c r="J241"/>
    </row>
    <row r="242" spans="1:10" ht="32.5" x14ac:dyDescent="0.35">
      <c r="A242" s="31"/>
      <c r="B242" s="68" t="s">
        <v>235</v>
      </c>
      <c r="C242" s="68" t="s">
        <v>236</v>
      </c>
      <c r="D242" s="68" t="s">
        <v>237</v>
      </c>
      <c r="E242" s="68" t="s">
        <v>238</v>
      </c>
    </row>
    <row r="243" spans="1:10" x14ac:dyDescent="0.35">
      <c r="A243" s="37" t="s">
        <v>195</v>
      </c>
      <c r="B243" s="9">
        <f>INDEX(Region!K:K,MATCH($A243&amp;$A$240,Region!$J:$J,0))</f>
        <v>0</v>
      </c>
      <c r="C243" s="9">
        <f>INDEX(Region!L:L,MATCH($A243&amp;$A$240,Region!$J:$J,0))</f>
        <v>0</v>
      </c>
      <c r="D243" s="9">
        <f>INDEX(Region!M:M,MATCH($A243&amp;$A$240,Region!$J:$J,0))</f>
        <v>0</v>
      </c>
      <c r="E243" s="9">
        <f>INDEX(Region!N:N,MATCH($A243&amp;$A$240,Region!$J:$J,0))</f>
        <v>0</v>
      </c>
    </row>
    <row r="244" spans="1:10" x14ac:dyDescent="0.35">
      <c r="A244" s="37" t="s">
        <v>196</v>
      </c>
      <c r="B244" s="9">
        <f>INDEX(Region!K:K,MATCH($A244&amp;$A$240,Region!$J:$J,0))</f>
        <v>0</v>
      </c>
      <c r="C244" s="9">
        <f>INDEX(Region!L:L,MATCH($A244&amp;$A$240,Region!$J:$J,0))</f>
        <v>0</v>
      </c>
      <c r="D244" s="9">
        <f>INDEX(Region!M:M,MATCH($A244&amp;$A$240,Region!$J:$J,0))</f>
        <v>0</v>
      </c>
      <c r="E244" s="9">
        <f>INDEX(Region!N:N,MATCH($A244&amp;$A$240,Region!$J:$J,0))</f>
        <v>0</v>
      </c>
    </row>
    <row r="245" spans="1:10" x14ac:dyDescent="0.35">
      <c r="A245" s="37" t="s">
        <v>197</v>
      </c>
      <c r="B245" s="9">
        <f>INDEX(Region!K:K,MATCH($A245&amp;$A$240,Region!$J:$J,0))</f>
        <v>2.8089887640449399E-2</v>
      </c>
      <c r="C245" s="9">
        <f>INDEX(Region!L:L,MATCH($A245&amp;$A$240,Region!$J:$J,0))</f>
        <v>1.1235955056179799E-2</v>
      </c>
      <c r="D245" s="9">
        <f>INDEX(Region!M:M,MATCH($A245&amp;$A$240,Region!$J:$J,0))</f>
        <v>5.4187192118226597E-2</v>
      </c>
      <c r="E245" s="9">
        <f>INDEX(Region!N:N,MATCH($A245&amp;$A$240,Region!$J:$J,0))</f>
        <v>6.4220183486238494E-2</v>
      </c>
    </row>
    <row r="246" spans="1:10" x14ac:dyDescent="0.35">
      <c r="A246" s="37" t="s">
        <v>198</v>
      </c>
      <c r="B246" s="9">
        <f>INDEX(Region!K:K,MATCH($A246&amp;$A$240,Region!$J:$J,0))</f>
        <v>0</v>
      </c>
      <c r="C246" s="9">
        <f>INDEX(Region!L:L,MATCH($A246&amp;$A$240,Region!$J:$J,0))</f>
        <v>0</v>
      </c>
      <c r="D246" s="9">
        <f>INDEX(Region!M:M,MATCH($A246&amp;$A$240,Region!$J:$J,0))</f>
        <v>0</v>
      </c>
      <c r="E246" s="9">
        <f>INDEX(Region!N:N,MATCH($A246&amp;$A$240,Region!$J:$J,0))</f>
        <v>0</v>
      </c>
    </row>
    <row r="247" spans="1:10" x14ac:dyDescent="0.35">
      <c r="A247" s="37" t="s">
        <v>199</v>
      </c>
      <c r="B247" s="9">
        <f>INDEX(Region!K:K,MATCH($A247&amp;$A$240,Region!$J:$J,0))</f>
        <v>5.6179775280898903E-2</v>
      </c>
      <c r="C247" s="9">
        <f>INDEX(Region!L:L,MATCH($A247&amp;$A$240,Region!$J:$J,0))</f>
        <v>7.3033707865168496E-2</v>
      </c>
      <c r="D247" s="9">
        <f>INDEX(Region!M:M,MATCH($A247&amp;$A$240,Region!$J:$J,0))</f>
        <v>2.95566502463054E-2</v>
      </c>
      <c r="E247" s="9">
        <f>INDEX(Region!N:N,MATCH($A247&amp;$A$240,Region!$J:$J,0))</f>
        <v>9.1743119266055103E-3</v>
      </c>
    </row>
    <row r="248" spans="1:10" x14ac:dyDescent="0.35">
      <c r="A248" s="37" t="s">
        <v>200</v>
      </c>
      <c r="B248" s="9">
        <f>INDEX(Region!K:K,MATCH($A248&amp;$A$240,Region!$J:$J,0))</f>
        <v>3.3707865168539297E-2</v>
      </c>
      <c r="C248" s="9">
        <f>INDEX(Region!L:L,MATCH($A248&amp;$A$240,Region!$J:$J,0))</f>
        <v>0</v>
      </c>
      <c r="D248" s="9">
        <f>INDEX(Region!M:M,MATCH($A248&amp;$A$240,Region!$J:$J,0))</f>
        <v>0</v>
      </c>
      <c r="E248" s="9">
        <f>INDEX(Region!N:N,MATCH($A248&amp;$A$240,Region!$J:$J,0))</f>
        <v>0</v>
      </c>
    </row>
    <row r="249" spans="1:10" x14ac:dyDescent="0.35">
      <c r="A249" s="37" t="s">
        <v>201</v>
      </c>
      <c r="B249" s="9">
        <f>INDEX(Region!K:K,MATCH($A249&amp;$A$240,Region!$J:$J,0))</f>
        <v>0.63483146067415697</v>
      </c>
      <c r="C249" s="9">
        <f>INDEX(Region!L:L,MATCH($A249&amp;$A$240,Region!$J:$J,0))</f>
        <v>0.51685393258427004</v>
      </c>
      <c r="D249" s="9">
        <f>INDEX(Region!M:M,MATCH($A249&amp;$A$240,Region!$J:$J,0))</f>
        <v>0.56650246305418706</v>
      </c>
      <c r="E249" s="9">
        <f>INDEX(Region!N:N,MATCH($A249&amp;$A$240,Region!$J:$J,0))</f>
        <v>0.596330275229358</v>
      </c>
    </row>
    <row r="250" spans="1:10" x14ac:dyDescent="0.35">
      <c r="A250" s="37" t="s">
        <v>202</v>
      </c>
      <c r="B250" s="9">
        <f>INDEX(Region!K:K,MATCH($A250&amp;$A$240,Region!$J:$J,0))</f>
        <v>0.24719101123595499</v>
      </c>
      <c r="C250" s="9">
        <f>INDEX(Region!L:L,MATCH($A250&amp;$A$240,Region!$J:$J,0))</f>
        <v>0.37078651685393299</v>
      </c>
      <c r="D250" s="9">
        <f>INDEX(Region!M:M,MATCH($A250&amp;$A$240,Region!$J:$J,0))</f>
        <v>0.334975369458128</v>
      </c>
      <c r="E250" s="9">
        <f>INDEX(Region!N:N,MATCH($A250&amp;$A$240,Region!$J:$J,0))</f>
        <v>0.33027522935779802</v>
      </c>
    </row>
    <row r="251" spans="1:10" x14ac:dyDescent="0.35">
      <c r="A251" s="37"/>
    </row>
    <row r="252" spans="1:10" x14ac:dyDescent="0.35">
      <c r="A252" s="35" t="s">
        <v>49</v>
      </c>
    </row>
    <row r="253" spans="1:10" x14ac:dyDescent="0.35">
      <c r="A253" s="31"/>
    </row>
    <row r="254" spans="1:10" ht="32.5" x14ac:dyDescent="0.35">
      <c r="A254" s="31"/>
      <c r="B254" s="68" t="s">
        <v>235</v>
      </c>
      <c r="C254" s="68" t="s">
        <v>236</v>
      </c>
      <c r="D254" s="68" t="s">
        <v>237</v>
      </c>
      <c r="E254" s="68" t="s">
        <v>238</v>
      </c>
    </row>
    <row r="255" spans="1:10" x14ac:dyDescent="0.35">
      <c r="A255" s="37" t="s">
        <v>195</v>
      </c>
      <c r="B255" s="9">
        <f>INDEX(Region!K:K,MATCH($A255&amp;$A$252,Region!$J:$J,0))</f>
        <v>0</v>
      </c>
      <c r="C255" s="9">
        <f>INDEX(Region!L:L,MATCH($A255&amp;$A$252,Region!$J:$J,0))</f>
        <v>0</v>
      </c>
      <c r="D255" s="9">
        <f>INDEX(Region!M:M,MATCH($A255&amp;$A$252,Region!$J:$J,0))</f>
        <v>0</v>
      </c>
      <c r="E255" s="9">
        <f>INDEX(Region!N:N,MATCH($A255&amp;$A$252,Region!$J:$J,0))</f>
        <v>0</v>
      </c>
    </row>
    <row r="256" spans="1:10" x14ac:dyDescent="0.35">
      <c r="A256" s="37" t="s">
        <v>196</v>
      </c>
      <c r="B256" s="9">
        <f>INDEX(Region!K:K,MATCH($A256&amp;$A$252,Region!$J:$J,0))</f>
        <v>0</v>
      </c>
      <c r="C256" s="9">
        <f>INDEX(Region!L:L,MATCH($A256&amp;$A$252,Region!$J:$J,0))</f>
        <v>0</v>
      </c>
      <c r="D256" s="9">
        <f>INDEX(Region!M:M,MATCH($A256&amp;$A$252,Region!$J:$J,0))</f>
        <v>0</v>
      </c>
      <c r="E256" s="9">
        <f>INDEX(Region!N:N,MATCH($A256&amp;$A$252,Region!$J:$J,0))</f>
        <v>0</v>
      </c>
    </row>
    <row r="257" spans="1:5" x14ac:dyDescent="0.35">
      <c r="A257" s="37" t="s">
        <v>197</v>
      </c>
      <c r="B257" s="9">
        <f>INDEX(Region!K:K,MATCH($A257&amp;$A$252,Region!$J:$J,0))</f>
        <v>0.54794520547945202</v>
      </c>
      <c r="C257" s="9">
        <f>INDEX(Region!L:L,MATCH($A257&amp;$A$252,Region!$J:$J,0))</f>
        <v>0.478494623655914</v>
      </c>
      <c r="D257" s="9">
        <f>INDEX(Region!M:M,MATCH($A257&amp;$A$252,Region!$J:$J,0))</f>
        <v>0.35</v>
      </c>
      <c r="E257" s="9">
        <f>INDEX(Region!N:N,MATCH($A257&amp;$A$252,Region!$J:$J,0))</f>
        <v>0.71111111111111103</v>
      </c>
    </row>
    <row r="258" spans="1:5" x14ac:dyDescent="0.35">
      <c r="A258" s="37" t="s">
        <v>198</v>
      </c>
      <c r="B258" s="9">
        <f>INDEX(Region!K:K,MATCH($A258&amp;$A$252,Region!$J:$J,0))</f>
        <v>0</v>
      </c>
      <c r="C258" s="9">
        <f>INDEX(Region!L:L,MATCH($A258&amp;$A$252,Region!$J:$J,0))</f>
        <v>0</v>
      </c>
      <c r="D258" s="9">
        <f>INDEX(Region!M:M,MATCH($A258&amp;$A$252,Region!$J:$J,0))</f>
        <v>0</v>
      </c>
      <c r="E258" s="9">
        <f>INDEX(Region!N:N,MATCH($A258&amp;$A$252,Region!$J:$J,0))</f>
        <v>0</v>
      </c>
    </row>
    <row r="259" spans="1:5" x14ac:dyDescent="0.35">
      <c r="A259" s="37" t="s">
        <v>199</v>
      </c>
      <c r="B259" s="9">
        <f>INDEX(Region!K:K,MATCH($A259&amp;$A$252,Region!$J:$J,0))</f>
        <v>0.150684931506849</v>
      </c>
      <c r="C259" s="9">
        <f>INDEX(Region!L:L,MATCH($A259&amp;$A$252,Region!$J:$J,0))</f>
        <v>4.5698924731182797E-2</v>
      </c>
      <c r="D259" s="9">
        <f>INDEX(Region!M:M,MATCH($A259&amp;$A$252,Region!$J:$J,0))</f>
        <v>8.3333333333333301E-2</v>
      </c>
      <c r="E259" s="9">
        <f>INDEX(Region!N:N,MATCH($A259&amp;$A$252,Region!$J:$J,0))</f>
        <v>3.7037037037037E-2</v>
      </c>
    </row>
    <row r="260" spans="1:5" x14ac:dyDescent="0.35">
      <c r="A260" s="37" t="s">
        <v>200</v>
      </c>
      <c r="B260" s="9">
        <f>INDEX(Region!K:K,MATCH($A260&amp;$A$252,Region!$J:$J,0))</f>
        <v>0</v>
      </c>
      <c r="C260" s="9">
        <f>INDEX(Region!L:L,MATCH($A260&amp;$A$252,Region!$J:$J,0))</f>
        <v>0</v>
      </c>
      <c r="D260" s="9">
        <f>INDEX(Region!M:M,MATCH($A260&amp;$A$252,Region!$J:$J,0))</f>
        <v>0.05</v>
      </c>
      <c r="E260" s="9">
        <f>INDEX(Region!N:N,MATCH($A260&amp;$A$252,Region!$J:$J,0))</f>
        <v>0</v>
      </c>
    </row>
    <row r="261" spans="1:5" x14ac:dyDescent="0.35">
      <c r="A261" s="37" t="s">
        <v>201</v>
      </c>
      <c r="B261" s="9">
        <f>INDEX(Region!K:K,MATCH($A261&amp;$A$252,Region!$J:$J,0))</f>
        <v>9.5890410958904104E-2</v>
      </c>
      <c r="C261" s="9">
        <f>INDEX(Region!L:L,MATCH($A261&amp;$A$252,Region!$J:$J,0))</f>
        <v>1.34408602150538E-2</v>
      </c>
      <c r="D261" s="9">
        <f>INDEX(Region!M:M,MATCH($A261&amp;$A$252,Region!$J:$J,0))</f>
        <v>0.05</v>
      </c>
      <c r="E261" s="9">
        <f>INDEX(Region!N:N,MATCH($A261&amp;$A$252,Region!$J:$J,0))</f>
        <v>7.4074074074074098E-2</v>
      </c>
    </row>
    <row r="262" spans="1:5" x14ac:dyDescent="0.35">
      <c r="A262" s="37" t="s">
        <v>202</v>
      </c>
      <c r="B262" s="9">
        <f>INDEX(Region!K:K,MATCH($A262&amp;$A$252,Region!$J:$J,0))</f>
        <v>0.20547945205479501</v>
      </c>
      <c r="C262" s="9">
        <f>INDEX(Region!L:L,MATCH($A262&amp;$A$252,Region!$J:$J,0))</f>
        <v>0.462365591397849</v>
      </c>
      <c r="D262" s="9">
        <f>INDEX(Region!M:M,MATCH($A262&amp;$A$252,Region!$J:$J,0))</f>
        <v>0.46666666666666701</v>
      </c>
      <c r="E262" s="9">
        <f>INDEX(Region!N:N,MATCH($A262&amp;$A$252,Region!$J:$J,0))</f>
        <v>0.17777777777777801</v>
      </c>
    </row>
    <row r="263" spans="1:5" x14ac:dyDescent="0.35">
      <c r="A263"/>
    </row>
    <row r="264" spans="1:5" x14ac:dyDescent="0.35">
      <c r="A264" s="33" t="s">
        <v>204</v>
      </c>
      <c r="B264" s="34"/>
      <c r="C264" s="72"/>
      <c r="D264" s="72"/>
    </row>
    <row r="265" spans="1:5" x14ac:dyDescent="0.35">
      <c r="A265" s="92" t="s">
        <v>270</v>
      </c>
      <c r="B265" s="50"/>
    </row>
    <row r="266" spans="1:5" x14ac:dyDescent="0.35">
      <c r="A266" s="92"/>
      <c r="B266" s="50"/>
    </row>
    <row r="267" spans="1:5" x14ac:dyDescent="0.35">
      <c r="A267" s="35" t="s">
        <v>12</v>
      </c>
      <c r="B267" s="32"/>
    </row>
    <row r="268" spans="1:5" x14ac:dyDescent="0.35">
      <c r="A268" s="31"/>
      <c r="B268" s="32"/>
    </row>
    <row r="269" spans="1:5" ht="32.5" x14ac:dyDescent="0.35">
      <c r="A269" s="31"/>
      <c r="B269" s="68" t="s">
        <v>235</v>
      </c>
      <c r="C269" s="68" t="s">
        <v>236</v>
      </c>
      <c r="D269" s="68" t="s">
        <v>237</v>
      </c>
      <c r="E269" s="68" t="s">
        <v>238</v>
      </c>
    </row>
    <row r="270" spans="1:5" x14ac:dyDescent="0.35">
      <c r="A270" s="47" t="s">
        <v>205</v>
      </c>
      <c r="B270" s="9">
        <f>INDEX(Region!K:K,MATCH($A270&amp;$A$267,Region!$J:$J,0))</f>
        <v>2.4108173457078101E-2</v>
      </c>
      <c r="C270" s="9">
        <f>INDEX(Region!L:L,MATCH($A270&amp;$A$267,Region!$J:$J,0))</f>
        <v>7.1622532781454402E-3</v>
      </c>
      <c r="D270" s="9">
        <f>INDEX(Region!M:M,MATCH($A270&amp;$A$267,Region!$J:$J,0))</f>
        <v>2.6795778930920701E-2</v>
      </c>
      <c r="E270" s="9">
        <f>INDEX(Region!N:N,MATCH($A270&amp;$A$267,Region!$J:$J,0))</f>
        <v>0</v>
      </c>
    </row>
    <row r="271" spans="1:5" x14ac:dyDescent="0.35">
      <c r="A271" s="37" t="s">
        <v>206</v>
      </c>
      <c r="B271" s="9">
        <f>INDEX(Region!K:K,MATCH($A271&amp;$A$267,Region!$J:$J,0))</f>
        <v>0</v>
      </c>
      <c r="C271" s="9">
        <f>INDEX(Region!L:L,MATCH($A271&amp;$A$267,Region!$J:$J,0))</f>
        <v>1.22130797969657E-3</v>
      </c>
      <c r="D271" s="9">
        <f>INDEX(Region!M:M,MATCH($A271&amp;$A$267,Region!$J:$J,0))</f>
        <v>1.54048722620803E-2</v>
      </c>
      <c r="E271" s="9">
        <f>INDEX(Region!N:N,MATCH($A271&amp;$A$267,Region!$J:$J,0))</f>
        <v>9.5368900257848908E-3</v>
      </c>
    </row>
    <row r="272" spans="1:5" x14ac:dyDescent="0.35">
      <c r="A272" s="37" t="s">
        <v>207</v>
      </c>
      <c r="B272" s="9">
        <f>INDEX(Region!K:K,MATCH($A272&amp;$A$267,Region!$J:$J,0))</f>
        <v>1.4400664646346401E-2</v>
      </c>
      <c r="C272" s="9">
        <f>INDEX(Region!L:L,MATCH($A272&amp;$A$267,Region!$J:$J,0))</f>
        <v>1.2667294710224699E-2</v>
      </c>
      <c r="D272" s="9">
        <f>INDEX(Region!M:M,MATCH($A272&amp;$A$267,Region!$J:$J,0))</f>
        <v>6.2754555863033495E-2</v>
      </c>
      <c r="E272" s="9">
        <f>INDEX(Region!N:N,MATCH($A272&amp;$A$267,Region!$J:$J,0))</f>
        <v>2.9773741818292601E-3</v>
      </c>
    </row>
    <row r="273" spans="1:5" x14ac:dyDescent="0.35">
      <c r="A273" s="45" t="s">
        <v>215</v>
      </c>
      <c r="B273" s="9">
        <f>INDEX(Region!K:K,MATCH($A273&amp;$A$267,Region!$J:$J,0))</f>
        <v>2.25258329308692E-2</v>
      </c>
      <c r="C273" s="9">
        <f>INDEX(Region!L:L,MATCH($A273&amp;$A$267,Region!$J:$J,0))</f>
        <v>2.87057596690596E-2</v>
      </c>
      <c r="D273" s="9">
        <f>INDEX(Region!M:M,MATCH($A273&amp;$A$267,Region!$J:$J,0))</f>
        <v>0.128159275578236</v>
      </c>
      <c r="E273" s="9">
        <f>INDEX(Region!N:N,MATCH($A273&amp;$A$267,Region!$J:$J,0))</f>
        <v>0.345683397206549</v>
      </c>
    </row>
    <row r="274" spans="1:5" x14ac:dyDescent="0.35">
      <c r="A274" s="47" t="s">
        <v>208</v>
      </c>
      <c r="B274" s="9">
        <f>INDEX(Region!K:K,MATCH($A274&amp;$A$267,Region!$J:$J,0))</f>
        <v>0.18389515988314001</v>
      </c>
      <c r="C274" s="9">
        <f>INDEX(Region!L:L,MATCH($A274&amp;$A$267,Region!$J:$J,0))</f>
        <v>7.5732973100769194E-2</v>
      </c>
      <c r="D274" s="9">
        <f>INDEX(Region!M:M,MATCH($A274&amp;$A$267,Region!$J:$J,0))</f>
        <v>0.18029236077406599</v>
      </c>
      <c r="E274" s="9">
        <f>INDEX(Region!N:N,MATCH($A274&amp;$A$267,Region!$J:$J,0))</f>
        <v>0.26661413539943801</v>
      </c>
    </row>
    <row r="275" spans="1:5" x14ac:dyDescent="0.35">
      <c r="A275" s="47" t="s">
        <v>209</v>
      </c>
      <c r="B275" s="9">
        <f>INDEX(Region!K:K,MATCH($A275&amp;$A$267,Region!$J:$J,0))</f>
        <v>0</v>
      </c>
      <c r="C275" s="9">
        <f>INDEX(Region!L:L,MATCH($A275&amp;$A$267,Region!$J:$J,0))</f>
        <v>0.142332871404318</v>
      </c>
      <c r="D275" s="9">
        <f>INDEX(Region!M:M,MATCH($A275&amp;$A$267,Region!$J:$J,0))</f>
        <v>1.9252663895616799E-2</v>
      </c>
      <c r="E275" s="9">
        <f>INDEX(Region!N:N,MATCH($A275&amp;$A$267,Region!$J:$J,0))</f>
        <v>8.0891986480767203E-2</v>
      </c>
    </row>
    <row r="276" spans="1:5" x14ac:dyDescent="0.35">
      <c r="A276" s="47" t="s">
        <v>210</v>
      </c>
      <c r="B276" s="9">
        <f>INDEX(Region!K:K,MATCH($A276&amp;$A$267,Region!$J:$J,0))</f>
        <v>0.35202760737864502</v>
      </c>
      <c r="C276" s="9">
        <f>INDEX(Region!L:L,MATCH($A276&amp;$A$267,Region!$J:$J,0))</f>
        <v>0.32691016503713</v>
      </c>
      <c r="D276" s="9">
        <f>INDEX(Region!M:M,MATCH($A276&amp;$A$267,Region!$J:$J,0))</f>
        <v>0.17516495146927499</v>
      </c>
      <c r="E276" s="9">
        <f>INDEX(Region!N:N,MATCH($A276&amp;$A$267,Region!$J:$J,0))</f>
        <v>0</v>
      </c>
    </row>
    <row r="277" spans="1:5" x14ac:dyDescent="0.35">
      <c r="A277" s="37" t="s">
        <v>211</v>
      </c>
      <c r="B277" s="9">
        <f>INDEX(Region!K:K,MATCH($A277&amp;$A$267,Region!$J:$J,0))</f>
        <v>0.119967947086314</v>
      </c>
      <c r="C277" s="9">
        <f>INDEX(Region!L:L,MATCH($A277&amp;$A$267,Region!$J:$J,0))</f>
        <v>0.40196777965999198</v>
      </c>
      <c r="D277" s="9">
        <f>INDEX(Region!M:M,MATCH($A277&amp;$A$267,Region!$J:$J,0))</f>
        <v>0.365819848408589</v>
      </c>
      <c r="E277" s="9">
        <f>INDEX(Region!N:N,MATCH($A277&amp;$A$267,Region!$J:$J,0))</f>
        <v>0.279377197271444</v>
      </c>
    </row>
    <row r="278" spans="1:5" x14ac:dyDescent="0.35">
      <c r="A278" s="37" t="s">
        <v>212</v>
      </c>
      <c r="B278" s="9">
        <f>INDEX(Region!K:K,MATCH($A278&amp;$A$267,Region!$J:$J,0))</f>
        <v>0.23637733473560199</v>
      </c>
      <c r="C278" s="9">
        <f>INDEX(Region!L:L,MATCH($A278&amp;$A$267,Region!$J:$J,0))</f>
        <v>3.2995951606651299E-3</v>
      </c>
      <c r="D278" s="9">
        <f>INDEX(Region!M:M,MATCH($A278&amp;$A$267,Region!$J:$J,0))</f>
        <v>2.6355692818182001E-2</v>
      </c>
      <c r="E278" s="9">
        <f>INDEX(Region!N:N,MATCH($A278&amp;$A$267,Region!$J:$J,0))</f>
        <v>1.49190194341871E-2</v>
      </c>
    </row>
    <row r="279" spans="1:5" x14ac:dyDescent="0.35">
      <c r="A279" s="37" t="s">
        <v>213</v>
      </c>
      <c r="B279" s="9">
        <f>INDEX(Region!K:K,MATCH($A279&amp;$A$267,Region!$J:$J,0))</f>
        <v>0</v>
      </c>
      <c r="C279" s="9">
        <f>INDEX(Region!L:L,MATCH($A279&amp;$A$267,Region!$J:$J,0))</f>
        <v>0</v>
      </c>
      <c r="D279" s="9">
        <f>INDEX(Region!M:M,MATCH($A279&amp;$A$267,Region!$J:$J,0))</f>
        <v>0</v>
      </c>
      <c r="E279" s="9">
        <f>INDEX(Region!N:N,MATCH($A279&amp;$A$267,Region!$J:$J,0))</f>
        <v>0</v>
      </c>
    </row>
    <row r="280" spans="1:5" x14ac:dyDescent="0.35">
      <c r="A280"/>
      <c r="B280" s="55"/>
    </row>
    <row r="281" spans="1:5" x14ac:dyDescent="0.35">
      <c r="A281"/>
      <c r="B281"/>
    </row>
    <row r="282" spans="1:5" x14ac:dyDescent="0.35">
      <c r="A282" s="35" t="s">
        <v>13</v>
      </c>
      <c r="B282" s="32"/>
    </row>
    <row r="283" spans="1:5" x14ac:dyDescent="0.35">
      <c r="A283" s="31"/>
      <c r="B283" s="32"/>
    </row>
    <row r="284" spans="1:5" ht="32.5" x14ac:dyDescent="0.35">
      <c r="A284" s="31"/>
      <c r="B284" s="68" t="s">
        <v>235</v>
      </c>
      <c r="C284" s="68" t="s">
        <v>236</v>
      </c>
      <c r="D284" s="68" t="s">
        <v>237</v>
      </c>
      <c r="E284" s="68" t="s">
        <v>238</v>
      </c>
    </row>
    <row r="285" spans="1:5" x14ac:dyDescent="0.35">
      <c r="A285" s="47" t="s">
        <v>205</v>
      </c>
      <c r="B285" s="9">
        <f>INDEX(Region!K:K,MATCH($A285&amp;$A$282,Region!$J:$J,0))</f>
        <v>1.5384615384615399E-2</v>
      </c>
      <c r="C285" s="9">
        <f>INDEX(Region!L:L,MATCH($A285&amp;$A$282,Region!$J:$J,0))</f>
        <v>8.1395348837209294E-2</v>
      </c>
      <c r="D285" s="9">
        <f>INDEX(Region!M:M,MATCH($A285&amp;$A$282,Region!$J:$J,0))</f>
        <v>1.13636363636364E-2</v>
      </c>
      <c r="E285" s="9">
        <f>INDEX(Region!N:N,MATCH($A285&amp;$A$282,Region!$J:$J,0))</f>
        <v>2.27272727272727E-2</v>
      </c>
    </row>
    <row r="286" spans="1:5" x14ac:dyDescent="0.35">
      <c r="A286" s="37" t="s">
        <v>206</v>
      </c>
      <c r="B286" s="9">
        <f>INDEX(Region!K:K,MATCH($A286&amp;$A$282,Region!$J:$J,0))</f>
        <v>0</v>
      </c>
      <c r="C286" s="9">
        <f>INDEX(Region!L:L,MATCH($A286&amp;$A$282,Region!$J:$J,0))</f>
        <v>0</v>
      </c>
      <c r="D286" s="9">
        <f>INDEX(Region!M:M,MATCH($A286&amp;$A$282,Region!$J:$J,0))</f>
        <v>0</v>
      </c>
      <c r="E286" s="9">
        <f>INDEX(Region!N:N,MATCH($A286&amp;$A$282,Region!$J:$J,0))</f>
        <v>0</v>
      </c>
    </row>
    <row r="287" spans="1:5" x14ac:dyDescent="0.35">
      <c r="A287" s="37" t="s">
        <v>207</v>
      </c>
      <c r="B287" s="9">
        <f>INDEX(Region!K:K,MATCH($A287&amp;$A$282,Region!$J:$J,0))</f>
        <v>1.5384615384615399E-2</v>
      </c>
      <c r="C287" s="9">
        <f>INDEX(Region!L:L,MATCH($A287&amp;$A$282,Region!$J:$J,0))</f>
        <v>0</v>
      </c>
      <c r="D287" s="9">
        <f>INDEX(Region!M:M,MATCH($A287&amp;$A$282,Region!$J:$J,0))</f>
        <v>0</v>
      </c>
      <c r="E287" s="9">
        <f>INDEX(Region!N:N,MATCH($A287&amp;$A$282,Region!$J:$J,0))</f>
        <v>2.27272727272727E-2</v>
      </c>
    </row>
    <row r="288" spans="1:5" x14ac:dyDescent="0.35">
      <c r="A288" s="45" t="s">
        <v>215</v>
      </c>
      <c r="B288" s="9">
        <f>INDEX(Region!K:K,MATCH($A288&amp;$A$282,Region!$J:$J,0))</f>
        <v>6.15384615384615E-2</v>
      </c>
      <c r="C288" s="9">
        <f>INDEX(Region!L:L,MATCH($A288&amp;$A$282,Region!$J:$J,0))</f>
        <v>2.32558139534884E-2</v>
      </c>
      <c r="D288" s="9">
        <f>INDEX(Region!M:M,MATCH($A288&amp;$A$282,Region!$J:$J,0))</f>
        <v>0.170454545454545</v>
      </c>
      <c r="E288" s="9">
        <f>INDEX(Region!N:N,MATCH($A288&amp;$A$282,Region!$J:$J,0))</f>
        <v>0</v>
      </c>
    </row>
    <row r="289" spans="1:5" x14ac:dyDescent="0.35">
      <c r="A289" s="47" t="s">
        <v>208</v>
      </c>
      <c r="B289" s="9">
        <f>INDEX(Region!K:K,MATCH($A289&amp;$A$282,Region!$J:$J,0))</f>
        <v>0.16923076923076899</v>
      </c>
      <c r="C289" s="9">
        <f>INDEX(Region!L:L,MATCH($A289&amp;$A$282,Region!$J:$J,0))</f>
        <v>0.127906976744186</v>
      </c>
      <c r="D289" s="9">
        <f>INDEX(Region!M:M,MATCH($A289&amp;$A$282,Region!$J:$J,0))</f>
        <v>0.29545454545454503</v>
      </c>
      <c r="E289" s="9">
        <f>INDEX(Region!N:N,MATCH($A289&amp;$A$282,Region!$J:$J,0))</f>
        <v>0.11363636363636399</v>
      </c>
    </row>
    <row r="290" spans="1:5" x14ac:dyDescent="0.35">
      <c r="A290" s="47" t="s">
        <v>209</v>
      </c>
      <c r="B290" s="9">
        <f>INDEX(Region!K:K,MATCH($A290&amp;$A$282,Region!$J:$J,0))</f>
        <v>0.16923076923076899</v>
      </c>
      <c r="C290" s="9">
        <f>INDEX(Region!L:L,MATCH($A290&amp;$A$282,Region!$J:$J,0))</f>
        <v>0.32558139534883701</v>
      </c>
      <c r="D290" s="9">
        <f>INDEX(Region!M:M,MATCH($A290&amp;$A$282,Region!$J:$J,0))</f>
        <v>0.15909090909090901</v>
      </c>
      <c r="E290" s="9">
        <f>INDEX(Region!N:N,MATCH($A290&amp;$A$282,Region!$J:$J,0))</f>
        <v>0.61363636363636398</v>
      </c>
    </row>
    <row r="291" spans="1:5" x14ac:dyDescent="0.35">
      <c r="A291" s="47" t="s">
        <v>210</v>
      </c>
      <c r="B291" s="9">
        <f>INDEX(Region!K:K,MATCH($A291&amp;$A$282,Region!$J:$J,0))</f>
        <v>0</v>
      </c>
      <c r="C291" s="9">
        <f>INDEX(Region!L:L,MATCH($A291&amp;$A$282,Region!$J:$J,0))</f>
        <v>0</v>
      </c>
      <c r="D291" s="9">
        <f>INDEX(Region!M:M,MATCH($A291&amp;$A$282,Region!$J:$J,0))</f>
        <v>0</v>
      </c>
      <c r="E291" s="9">
        <f>INDEX(Region!N:N,MATCH($A291&amp;$A$282,Region!$J:$J,0))</f>
        <v>0</v>
      </c>
    </row>
    <row r="292" spans="1:5" x14ac:dyDescent="0.35">
      <c r="A292" s="37" t="s">
        <v>211</v>
      </c>
      <c r="B292" s="9">
        <f>INDEX(Region!K:K,MATCH($A292&amp;$A$282,Region!$J:$J,0))</f>
        <v>0.138461538461538</v>
      </c>
      <c r="C292" s="9">
        <f>INDEX(Region!L:L,MATCH($A292&amp;$A$282,Region!$J:$J,0))</f>
        <v>0.13953488372093001</v>
      </c>
      <c r="D292" s="9">
        <f>INDEX(Region!M:M,MATCH($A292&amp;$A$282,Region!$J:$J,0))</f>
        <v>0.32954545454545497</v>
      </c>
      <c r="E292" s="9">
        <f>INDEX(Region!N:N,MATCH($A292&amp;$A$282,Region!$J:$J,0))</f>
        <v>0.11363636363636399</v>
      </c>
    </row>
    <row r="293" spans="1:5" x14ac:dyDescent="0.35">
      <c r="A293" s="37" t="s">
        <v>212</v>
      </c>
      <c r="B293" s="9">
        <f>INDEX(Region!K:K,MATCH($A293&amp;$A$282,Region!$J:$J,0))</f>
        <v>0.35384615384615398</v>
      </c>
      <c r="C293" s="9">
        <f>INDEX(Region!L:L,MATCH($A293&amp;$A$282,Region!$J:$J,0))</f>
        <v>0.30232558139534899</v>
      </c>
      <c r="D293" s="9">
        <f>INDEX(Region!M:M,MATCH($A293&amp;$A$282,Region!$J:$J,0))</f>
        <v>3.4090909090909102E-2</v>
      </c>
      <c r="E293" s="9">
        <f>INDEX(Region!N:N,MATCH($A293&amp;$A$282,Region!$J:$J,0))</f>
        <v>0.11363636363636399</v>
      </c>
    </row>
    <row r="294" spans="1:5" x14ac:dyDescent="0.35">
      <c r="A294" s="37" t="s">
        <v>213</v>
      </c>
      <c r="B294" s="9">
        <f>INDEX(Region!K:K,MATCH($A294&amp;$A$282,Region!$J:$J,0))</f>
        <v>7.69230769230769E-2</v>
      </c>
      <c r="C294" s="9">
        <f>INDEX(Region!L:L,MATCH($A294&amp;$A$282,Region!$J:$J,0))</f>
        <v>0</v>
      </c>
      <c r="D294" s="9">
        <f>INDEX(Region!M:M,MATCH($A294&amp;$A$282,Region!$J:$J,0))</f>
        <v>0</v>
      </c>
      <c r="E294" s="9">
        <f>INDEX(Region!N:N,MATCH($A294&amp;$A$282,Region!$J:$J,0))</f>
        <v>0</v>
      </c>
    </row>
    <row r="295" spans="1:5" x14ac:dyDescent="0.35">
      <c r="A295" s="47"/>
      <c r="B295"/>
    </row>
    <row r="296" spans="1:5" x14ac:dyDescent="0.35">
      <c r="A296" s="35" t="s">
        <v>49</v>
      </c>
      <c r="B296" s="32"/>
    </row>
    <row r="297" spans="1:5" x14ac:dyDescent="0.35">
      <c r="A297" s="31"/>
      <c r="B297" s="32"/>
    </row>
    <row r="298" spans="1:5" ht="32.5" x14ac:dyDescent="0.35">
      <c r="A298" s="31"/>
      <c r="B298" s="68" t="s">
        <v>235</v>
      </c>
      <c r="C298" s="68" t="s">
        <v>236</v>
      </c>
      <c r="D298" s="68" t="s">
        <v>237</v>
      </c>
      <c r="E298" s="68" t="s">
        <v>238</v>
      </c>
    </row>
    <row r="299" spans="1:5" x14ac:dyDescent="0.35">
      <c r="A299" s="40" t="s">
        <v>205</v>
      </c>
      <c r="B299" s="9">
        <f>INDEX(Region!K:K,MATCH($A299&amp;$A$296,Region!$J:$J,0))</f>
        <v>0</v>
      </c>
      <c r="C299" s="9">
        <f>INDEX(Region!L:L,MATCH($A299&amp;$A$296,Region!$J:$J,0))</f>
        <v>0</v>
      </c>
      <c r="D299" s="9">
        <f>INDEX(Region!M:M,MATCH($A299&amp;$A$296,Region!$J:$J,0))</f>
        <v>1.7543859649122799E-2</v>
      </c>
      <c r="E299" s="9">
        <f>INDEX(Region!N:N,MATCH($A299&amp;$A$296,Region!$J:$J,0))</f>
        <v>0</v>
      </c>
    </row>
    <row r="300" spans="1:5" x14ac:dyDescent="0.35">
      <c r="A300" s="40" t="s">
        <v>206</v>
      </c>
      <c r="B300" s="9">
        <f>INDEX(Region!K:K,MATCH($A300&amp;$A$296,Region!$J:$J,0))</f>
        <v>0</v>
      </c>
      <c r="C300" s="9">
        <f>INDEX(Region!L:L,MATCH($A300&amp;$A$296,Region!$J:$J,0))</f>
        <v>2.7247956403269801E-3</v>
      </c>
      <c r="D300" s="9">
        <f>INDEX(Region!M:M,MATCH($A300&amp;$A$296,Region!$J:$J,0))</f>
        <v>0</v>
      </c>
      <c r="E300" s="9">
        <f>INDEX(Region!N:N,MATCH($A300&amp;$A$296,Region!$J:$J,0))</f>
        <v>0</v>
      </c>
    </row>
    <row r="301" spans="1:5" x14ac:dyDescent="0.35">
      <c r="A301" s="40" t="s">
        <v>207</v>
      </c>
      <c r="B301" s="9">
        <f>INDEX(Region!K:K,MATCH($A301&amp;$A$296,Region!$J:$J,0))</f>
        <v>2.27272727272727E-2</v>
      </c>
      <c r="C301" s="9">
        <f>INDEX(Region!L:L,MATCH($A301&amp;$A$296,Region!$J:$J,0))</f>
        <v>5.7220708446866497E-2</v>
      </c>
      <c r="D301" s="9">
        <f>INDEX(Region!M:M,MATCH($A301&amp;$A$296,Region!$J:$J,0))</f>
        <v>0</v>
      </c>
      <c r="E301" s="9">
        <f>INDEX(Region!N:N,MATCH($A301&amp;$A$296,Region!$J:$J,0))</f>
        <v>8.0000000000000002E-3</v>
      </c>
    </row>
    <row r="302" spans="1:5" x14ac:dyDescent="0.35">
      <c r="A302" s="40" t="s">
        <v>215</v>
      </c>
      <c r="B302" s="9">
        <f>INDEX(Region!K:K,MATCH($A302&amp;$A$296,Region!$J:$J,0))</f>
        <v>0.58333333333333304</v>
      </c>
      <c r="C302" s="9">
        <f>INDEX(Region!L:L,MATCH($A302&amp;$A$296,Region!$J:$J,0))</f>
        <v>0.471389645776567</v>
      </c>
      <c r="D302" s="9">
        <f>INDEX(Region!M:M,MATCH($A302&amp;$A$296,Region!$J:$J,0))</f>
        <v>0.33333333333333298</v>
      </c>
      <c r="E302" s="9">
        <f>INDEX(Region!N:N,MATCH($A302&amp;$A$296,Region!$J:$J,0))</f>
        <v>0.752</v>
      </c>
    </row>
    <row r="303" spans="1:5" x14ac:dyDescent="0.35">
      <c r="A303" s="40" t="s">
        <v>208</v>
      </c>
      <c r="B303" s="9">
        <f>INDEX(Region!K:K,MATCH($A303&amp;$A$296,Region!$J:$J,0))</f>
        <v>0.18181818181818199</v>
      </c>
      <c r="C303" s="9">
        <f>INDEX(Region!L:L,MATCH($A303&amp;$A$296,Region!$J:$J,0))</f>
        <v>3.2697547683923703E-2</v>
      </c>
      <c r="D303" s="9">
        <f>INDEX(Region!M:M,MATCH($A303&amp;$A$296,Region!$J:$J,0))</f>
        <v>7.0175438596491196E-2</v>
      </c>
      <c r="E303" s="9">
        <f>INDEX(Region!N:N,MATCH($A303&amp;$A$296,Region!$J:$J,0))</f>
        <v>0.04</v>
      </c>
    </row>
    <row r="304" spans="1:5" x14ac:dyDescent="0.35">
      <c r="A304" s="40" t="s">
        <v>209</v>
      </c>
      <c r="B304" s="9">
        <f>INDEX(Region!K:K,MATCH($A304&amp;$A$296,Region!$J:$J,0))</f>
        <v>9.0909090909090898E-2</v>
      </c>
      <c r="C304" s="9">
        <f>INDEX(Region!L:L,MATCH($A304&amp;$A$296,Region!$J:$J,0))</f>
        <v>0.20435967302452299</v>
      </c>
      <c r="D304" s="9">
        <f>INDEX(Region!M:M,MATCH($A304&amp;$A$296,Region!$J:$J,0))</f>
        <v>0.24561403508771901</v>
      </c>
      <c r="E304" s="9">
        <f>INDEX(Region!N:N,MATCH($A304&amp;$A$296,Region!$J:$J,0))</f>
        <v>0.16800000000000001</v>
      </c>
    </row>
    <row r="305" spans="1:5" x14ac:dyDescent="0.35">
      <c r="A305" s="40" t="s">
        <v>211</v>
      </c>
      <c r="B305" s="9">
        <f>INDEX(Region!K:K,MATCH($A305&amp;$A$296,Region!$J:$J,0))</f>
        <v>1.5151515151515201E-2</v>
      </c>
      <c r="C305" s="9">
        <f>INDEX(Region!L:L,MATCH($A305&amp;$A$296,Region!$J:$J,0))</f>
        <v>1.36239782016349E-2</v>
      </c>
      <c r="D305" s="9">
        <f>INDEX(Region!M:M,MATCH($A305&amp;$A$296,Region!$J:$J,0))</f>
        <v>5.2631578947368397E-2</v>
      </c>
      <c r="E305" s="9">
        <f>INDEX(Region!N:N,MATCH($A305&amp;$A$296,Region!$J:$J,0))</f>
        <v>0</v>
      </c>
    </row>
    <row r="306" spans="1:5" x14ac:dyDescent="0.35">
      <c r="A306" s="40" t="s">
        <v>212</v>
      </c>
      <c r="B306" s="9">
        <f>INDEX(Region!K:K,MATCH($A306&amp;$A$296,Region!$J:$J,0))</f>
        <v>0.10606060606060599</v>
      </c>
      <c r="C306" s="9">
        <f>INDEX(Region!L:L,MATCH($A306&amp;$A$296,Region!$J:$J,0))</f>
        <v>0.21525885558583099</v>
      </c>
      <c r="D306" s="9">
        <f>INDEX(Region!M:M,MATCH($A306&amp;$A$296,Region!$J:$J,0))</f>
        <v>0.26315789473684198</v>
      </c>
      <c r="E306" s="9">
        <f>INDEX(Region!N:N,MATCH($A306&amp;$A$296,Region!$J:$J,0))</f>
        <v>3.2000000000000001E-2</v>
      </c>
    </row>
    <row r="307" spans="1:5" x14ac:dyDescent="0.35">
      <c r="A307" s="40" t="s">
        <v>216</v>
      </c>
      <c r="B307" s="9">
        <f>INDEX(Region!K:K,MATCH($A307&amp;$A$296,Region!$J:$J,0))</f>
        <v>0</v>
      </c>
      <c r="C307" s="9">
        <f>INDEX(Region!L:L,MATCH($A307&amp;$A$296,Region!$J:$J,0))</f>
        <v>2.7247956403269801E-3</v>
      </c>
      <c r="D307" s="9">
        <f>INDEX(Region!M:M,MATCH($A307&amp;$A$296,Region!$J:$J,0))</f>
        <v>1.7543859649122799E-2</v>
      </c>
      <c r="E307" s="9">
        <f>INDEX(Region!N:N,MATCH($A307&amp;$A$296,Region!$J:$J,0))</f>
        <v>0</v>
      </c>
    </row>
    <row r="308" spans="1:5" x14ac:dyDescent="0.35">
      <c r="A308" s="40" t="s">
        <v>213</v>
      </c>
      <c r="B308" s="9">
        <f>INDEX(Region!K:K,MATCH($A308&amp;$A$296,Region!$J:$J,0))</f>
        <v>0</v>
      </c>
      <c r="C308" s="9">
        <f>INDEX(Region!L:L,MATCH($A308&amp;$A$296,Region!$J:$J,0))</f>
        <v>0</v>
      </c>
      <c r="D308" s="9">
        <f>INDEX(Region!M:M,MATCH($A308&amp;$A$296,Region!$J:$J,0))</f>
        <v>0</v>
      </c>
      <c r="E308" s="9">
        <f>INDEX(Region!N:N,MATCH($A308&amp;$A$296,Region!$J:$J,0))</f>
        <v>0</v>
      </c>
    </row>
    <row r="309" spans="1:5" x14ac:dyDescent="0.35">
      <c r="A309" s="40" t="s">
        <v>210</v>
      </c>
      <c r="B309" s="9">
        <f>INDEX(Region!K:K,MATCH($A309&amp;$A$296,Region!$J:$J,0))</f>
        <v>0</v>
      </c>
      <c r="C309" s="9">
        <f>INDEX(Region!L:L,MATCH($A309&amp;$A$296,Region!$J:$J,0))</f>
        <v>0</v>
      </c>
      <c r="D309" s="9">
        <f>INDEX(Region!M:M,MATCH($A309&amp;$A$296,Region!$J:$J,0))</f>
        <v>0</v>
      </c>
      <c r="E309" s="9">
        <f>INDEX(Region!N:N,MATCH($A309&amp;$A$296,Region!$J:$J,0))</f>
        <v>0</v>
      </c>
    </row>
    <row r="310" spans="1:5" x14ac:dyDescent="0.35">
      <c r="A310"/>
      <c r="B310"/>
    </row>
    <row r="311" spans="1:5" x14ac:dyDescent="0.35">
      <c r="A311"/>
      <c r="B311"/>
    </row>
    <row r="312" spans="1:5" x14ac:dyDescent="0.35">
      <c r="A312" s="33" t="s">
        <v>221</v>
      </c>
      <c r="B312"/>
    </row>
    <row r="313" spans="1:5" x14ac:dyDescent="0.35">
      <c r="A313" s="66" t="s">
        <v>222</v>
      </c>
      <c r="B313" s="32"/>
    </row>
    <row r="314" spans="1:5" x14ac:dyDescent="0.35">
      <c r="A314" s="31"/>
      <c r="B314" s="32"/>
    </row>
    <row r="315" spans="1:5" x14ac:dyDescent="0.35">
      <c r="A315" s="35" t="s">
        <v>12</v>
      </c>
      <c r="B315" s="32"/>
    </row>
    <row r="316" spans="1:5" ht="32.5" x14ac:dyDescent="0.35">
      <c r="A316" s="31"/>
      <c r="B316" s="68" t="s">
        <v>235</v>
      </c>
      <c r="C316" s="68" t="s">
        <v>236</v>
      </c>
      <c r="D316" s="68" t="s">
        <v>237</v>
      </c>
      <c r="E316" s="68" t="s">
        <v>238</v>
      </c>
    </row>
    <row r="317" spans="1:5" x14ac:dyDescent="0.35">
      <c r="A317" s="43" t="s">
        <v>220</v>
      </c>
      <c r="B317" s="9">
        <f>INDEX(Region!K:K,MATCH($A317&amp;$A$315,Region!$J:$J,0))</f>
        <v>0</v>
      </c>
      <c r="C317" s="9">
        <f>INDEX(Region!L:L,MATCH($A317&amp;$A$315,Region!$J:$J,0))</f>
        <v>8.2885988975443994E-3</v>
      </c>
      <c r="D317" s="9">
        <f>INDEX(Region!M:M,MATCH($A317&amp;$A$315,Region!$J:$J,0))</f>
        <v>0</v>
      </c>
      <c r="E317" s="9">
        <f>INDEX(Region!N:N,MATCH($A317&amp;$A$315,Region!$J:$J,0))</f>
        <v>0</v>
      </c>
    </row>
    <row r="318" spans="1:5" x14ac:dyDescent="0.35">
      <c r="A318" s="43" t="s">
        <v>219</v>
      </c>
      <c r="B318" s="9">
        <f>INDEX(Region!K:K,MATCH($A318&amp;$A$315,Region!$J:$J,0))</f>
        <v>1.1960246178201499E-2</v>
      </c>
      <c r="C318" s="9">
        <f>INDEX(Region!L:L,MATCH($A318&amp;$A$315,Region!$J:$J,0))</f>
        <v>1.23858163477614E-2</v>
      </c>
      <c r="D318" s="9">
        <f>INDEX(Region!M:M,MATCH($A318&amp;$A$315,Region!$J:$J,0))</f>
        <v>1.0613800131943E-2</v>
      </c>
      <c r="E318" s="9">
        <f>INDEX(Region!N:N,MATCH($A318&amp;$A$315,Region!$J:$J,0))</f>
        <v>4.3283526554659897E-2</v>
      </c>
    </row>
    <row r="319" spans="1:5" x14ac:dyDescent="0.35">
      <c r="A319" s="43" t="s">
        <v>223</v>
      </c>
      <c r="B319" s="9">
        <f>INDEX(Region!K:K,MATCH($A319&amp;$A$315,Region!$J:$J,0))</f>
        <v>0.93966179696876995</v>
      </c>
      <c r="C319" s="9">
        <f>INDEX(Region!L:L,MATCH($A319&amp;$A$315,Region!$J:$J,0))</f>
        <v>0.93171731876824304</v>
      </c>
      <c r="D319" s="9">
        <f>INDEX(Region!M:M,MATCH($A319&amp;$A$315,Region!$J:$J,0))</f>
        <v>0.971900319150384</v>
      </c>
      <c r="E319" s="9">
        <f>INDEX(Region!N:N,MATCH($A319&amp;$A$315,Region!$J:$J,0))</f>
        <v>0.86684635064781501</v>
      </c>
    </row>
    <row r="320" spans="1:5" x14ac:dyDescent="0.35">
      <c r="A320" s="43" t="s">
        <v>224</v>
      </c>
      <c r="B320" s="9">
        <f>INDEX(Region!K:K,MATCH($A320&amp;$A$315,Region!$J:$J,0))</f>
        <v>0</v>
      </c>
      <c r="C320" s="9">
        <f>INDEX(Region!L:L,MATCH($A320&amp;$A$315,Region!$J:$J,0))</f>
        <v>2.34217636862501E-2</v>
      </c>
      <c r="D320" s="9">
        <f>INDEX(Region!M:M,MATCH($A320&amp;$A$315,Region!$J:$J,0))</f>
        <v>0</v>
      </c>
      <c r="E320" s="9">
        <f>INDEX(Region!N:N,MATCH($A320&amp;$A$315,Region!$J:$J,0))</f>
        <v>0</v>
      </c>
    </row>
    <row r="321" spans="1:5" x14ac:dyDescent="0.35">
      <c r="A321" s="43" t="s">
        <v>225</v>
      </c>
      <c r="B321" s="9">
        <f>INDEX(Region!K:K,MATCH($A321&amp;$A$315,Region!$J:$J,0))</f>
        <v>1.1960246178201499E-2</v>
      </c>
      <c r="C321" s="9">
        <f>INDEX(Region!L:L,MATCH($A321&amp;$A$315,Region!$J:$J,0))</f>
        <v>9.3000585997083194E-3</v>
      </c>
      <c r="D321" s="9">
        <f>INDEX(Region!M:M,MATCH($A321&amp;$A$315,Region!$J:$J,0))</f>
        <v>0</v>
      </c>
      <c r="E321" s="9">
        <f>INDEX(Region!N:N,MATCH($A321&amp;$A$315,Region!$J:$J,0))</f>
        <v>9.6043289181018798E-3</v>
      </c>
    </row>
    <row r="322" spans="1:5" x14ac:dyDescent="0.35">
      <c r="A322" s="43" t="s">
        <v>226</v>
      </c>
      <c r="B322" s="9">
        <f>INDEX(Region!K:K,MATCH($A322&amp;$A$315,Region!$J:$J,0))</f>
        <v>3.6417710674827297E-2</v>
      </c>
      <c r="C322" s="9">
        <f>INDEX(Region!L:L,MATCH($A322&amp;$A$315,Region!$J:$J,0))</f>
        <v>1.4886443700492901E-2</v>
      </c>
      <c r="D322" s="9">
        <f>INDEX(Region!M:M,MATCH($A322&amp;$A$315,Region!$J:$J,0))</f>
        <v>1.7485880717672798E-2</v>
      </c>
      <c r="E322" s="9">
        <f>INDEX(Region!N:N,MATCH($A322&amp;$A$315,Region!$J:$J,0))</f>
        <v>8.0265793879422995E-2</v>
      </c>
    </row>
    <row r="323" spans="1:5" x14ac:dyDescent="0.35">
      <c r="A323" s="47"/>
      <c r="B323" s="55"/>
    </row>
    <row r="324" spans="1:5" x14ac:dyDescent="0.35">
      <c r="A324" s="35" t="s">
        <v>13</v>
      </c>
      <c r="B324" s="32"/>
    </row>
    <row r="325" spans="1:5" ht="32.5" x14ac:dyDescent="0.35">
      <c r="A325" s="31"/>
      <c r="B325" s="68" t="s">
        <v>235</v>
      </c>
      <c r="C325" s="68" t="s">
        <v>236</v>
      </c>
      <c r="D325" s="68" t="s">
        <v>237</v>
      </c>
      <c r="E325" s="68" t="s">
        <v>238</v>
      </c>
    </row>
    <row r="326" spans="1:5" x14ac:dyDescent="0.35">
      <c r="A326" s="43" t="s">
        <v>220</v>
      </c>
      <c r="B326" s="9">
        <f>INDEX(Region!K:K,MATCH($A326&amp;$A$324,Region!$J:$J,0))</f>
        <v>0</v>
      </c>
      <c r="C326" s="9">
        <f>INDEX(Region!L:L,MATCH($A326&amp;$A$324,Region!$J:$J,0))</f>
        <v>0</v>
      </c>
      <c r="D326" s="9">
        <f>INDEX(Region!M:M,MATCH($A326&amp;$A$324,Region!$J:$J,0))</f>
        <v>1.4705882352941201E-2</v>
      </c>
      <c r="E326" s="9">
        <f>INDEX(Region!N:N,MATCH($A326&amp;$A$324,Region!$J:$J,0))</f>
        <v>0</v>
      </c>
    </row>
    <row r="327" spans="1:5" x14ac:dyDescent="0.35">
      <c r="A327" s="43" t="s">
        <v>219</v>
      </c>
      <c r="B327" s="9">
        <f>INDEX(Region!K:K,MATCH($A327&amp;$A$324,Region!$J:$J,0))</f>
        <v>0.97727272727272696</v>
      </c>
      <c r="C327" s="9">
        <f>INDEX(Region!L:L,MATCH($A327&amp;$A$324,Region!$J:$J,0))</f>
        <v>0</v>
      </c>
      <c r="D327" s="9">
        <f>INDEX(Region!M:M,MATCH($A327&amp;$A$324,Region!$J:$J,0))</f>
        <v>0.98529411764705899</v>
      </c>
      <c r="E327" s="9">
        <f>INDEX(Region!N:N,MATCH($A327&amp;$A$324,Region!$J:$J,0))</f>
        <v>0.94594594594594605</v>
      </c>
    </row>
    <row r="328" spans="1:5" x14ac:dyDescent="0.35">
      <c r="A328" s="43" t="s">
        <v>223</v>
      </c>
      <c r="B328" s="9">
        <f>INDEX(Region!K:K,MATCH($A328&amp;$A$324,Region!$J:$J,0))</f>
        <v>0</v>
      </c>
      <c r="C328" s="9">
        <f>INDEX(Region!L:L,MATCH($A328&amp;$A$324,Region!$J:$J,0))</f>
        <v>0.97014925373134298</v>
      </c>
      <c r="D328" s="9">
        <f>INDEX(Region!M:M,MATCH($A328&amp;$A$324,Region!$J:$J,0))</f>
        <v>0</v>
      </c>
      <c r="E328" s="9">
        <f>INDEX(Region!N:N,MATCH($A328&amp;$A$324,Region!$J:$J,0))</f>
        <v>0</v>
      </c>
    </row>
    <row r="329" spans="1:5" x14ac:dyDescent="0.35">
      <c r="A329" s="43" t="s">
        <v>224</v>
      </c>
      <c r="B329" s="9">
        <f>INDEX(Region!K:K,MATCH($A329&amp;$A$324,Region!$J:$J,0))</f>
        <v>0</v>
      </c>
      <c r="C329" s="9">
        <f>INDEX(Region!L:L,MATCH($A329&amp;$A$324,Region!$J:$J,0))</f>
        <v>1.49253731343284E-2</v>
      </c>
      <c r="D329" s="9">
        <f>INDEX(Region!M:M,MATCH($A329&amp;$A$324,Region!$J:$J,0))</f>
        <v>0</v>
      </c>
      <c r="E329" s="9">
        <f>INDEX(Region!N:N,MATCH($A329&amp;$A$324,Region!$J:$J,0))</f>
        <v>0</v>
      </c>
    </row>
    <row r="330" spans="1:5" x14ac:dyDescent="0.35">
      <c r="A330" s="43" t="s">
        <v>225</v>
      </c>
      <c r="B330" s="9">
        <f>INDEX(Region!K:K,MATCH($A330&amp;$A$324,Region!$J:$J,0))</f>
        <v>0</v>
      </c>
      <c r="C330" s="9">
        <f>INDEX(Region!L:L,MATCH($A330&amp;$A$324,Region!$J:$J,0))</f>
        <v>1.49253731343284E-2</v>
      </c>
      <c r="D330" s="9">
        <f>INDEX(Region!M:M,MATCH($A330&amp;$A$324,Region!$J:$J,0))</f>
        <v>0</v>
      </c>
      <c r="E330" s="9">
        <f>INDEX(Region!N:N,MATCH($A330&amp;$A$324,Region!$J:$J,0))</f>
        <v>0</v>
      </c>
    </row>
    <row r="331" spans="1:5" x14ac:dyDescent="0.35">
      <c r="A331" s="43" t="s">
        <v>226</v>
      </c>
      <c r="B331" s="9">
        <f>INDEX(Region!K:K,MATCH($A331&amp;$A$324,Region!$J:$J,0))</f>
        <v>0</v>
      </c>
      <c r="C331" s="9">
        <f>INDEX(Region!L:L,MATCH($A331&amp;$A$324,Region!$J:$J,0))</f>
        <v>0</v>
      </c>
      <c r="D331" s="9">
        <f>INDEX(Region!M:M,MATCH($A331&amp;$A$324,Region!$J:$J,0))</f>
        <v>0</v>
      </c>
      <c r="E331" s="9">
        <f>INDEX(Region!N:N,MATCH($A331&amp;$A$324,Region!$J:$J,0))</f>
        <v>5.4054054054054099E-2</v>
      </c>
    </row>
    <row r="332" spans="1:5" x14ac:dyDescent="0.35">
      <c r="A332"/>
      <c r="B332"/>
    </row>
    <row r="333" spans="1:5" x14ac:dyDescent="0.35">
      <c r="A333" s="35" t="s">
        <v>49</v>
      </c>
      <c r="B333" s="32"/>
    </row>
    <row r="334" spans="1:5" x14ac:dyDescent="0.35">
      <c r="A334" s="31"/>
      <c r="B334" s="32"/>
    </row>
    <row r="335" spans="1:5" ht="32.5" x14ac:dyDescent="0.35">
      <c r="A335" s="31"/>
      <c r="B335" s="68" t="s">
        <v>235</v>
      </c>
      <c r="C335" s="68" t="s">
        <v>236</v>
      </c>
      <c r="D335" s="68" t="s">
        <v>237</v>
      </c>
      <c r="E335" s="68" t="s">
        <v>238</v>
      </c>
    </row>
    <row r="336" spans="1:5" x14ac:dyDescent="0.35">
      <c r="A336" s="43" t="s">
        <v>220</v>
      </c>
      <c r="B336" s="9">
        <f>INDEX(Region!K:K,MATCH($A336&amp;$A$333,Region!$J:$J,0))</f>
        <v>2.27272727272727E-2</v>
      </c>
      <c r="C336" s="9">
        <f>INDEX(Region!L:L,MATCH($A336&amp;$A$333,Region!$J:$J,0))</f>
        <v>0</v>
      </c>
      <c r="D336" s="9">
        <f>INDEX(Region!M:M,MATCH($A336&amp;$A$333,Region!$J:$J,0))</f>
        <v>0</v>
      </c>
      <c r="E336" s="9">
        <f>INDEX(Region!N:N,MATCH($A336&amp;$A$333,Region!$J:$J,0))</f>
        <v>0</v>
      </c>
    </row>
    <row r="337" spans="1:5" x14ac:dyDescent="0.35">
      <c r="A337" s="43" t="s">
        <v>219</v>
      </c>
      <c r="B337" s="9">
        <f>INDEX(Region!K:K,MATCH($A337&amp;$A$333,Region!$J:$J,0))</f>
        <v>0</v>
      </c>
      <c r="C337" s="9">
        <f>INDEX(Region!L:L,MATCH($A337&amp;$A$333,Region!$J:$J,0))</f>
        <v>0</v>
      </c>
      <c r="D337" s="9">
        <f>INDEX(Region!M:M,MATCH($A337&amp;$A$333,Region!$J:$J,0))</f>
        <v>3.5714285714285698E-2</v>
      </c>
      <c r="E337" s="9">
        <f>INDEX(Region!N:N,MATCH($A337&amp;$A$333,Region!$J:$J,0))</f>
        <v>0</v>
      </c>
    </row>
    <row r="338" spans="1:5" x14ac:dyDescent="0.35">
      <c r="A338" s="43" t="s">
        <v>223</v>
      </c>
      <c r="B338" s="9">
        <f>INDEX(Region!K:K,MATCH($A338&amp;$A$333,Region!$J:$J,0))</f>
        <v>0.96666666666666701</v>
      </c>
      <c r="C338" s="9">
        <f>INDEX(Region!L:L,MATCH($A338&amp;$A$333,Region!$J:$J,0))</f>
        <v>0.98857142857142899</v>
      </c>
      <c r="D338" s="9">
        <f>INDEX(Region!M:M,MATCH($A338&amp;$A$333,Region!$J:$J,0))</f>
        <v>0.96428571428571397</v>
      </c>
      <c r="E338" s="9">
        <f>INDEX(Region!N:N,MATCH($A338&amp;$A$333,Region!$J:$J,0))</f>
        <v>0.96428571428571397</v>
      </c>
    </row>
    <row r="339" spans="1:5" x14ac:dyDescent="0.35">
      <c r="A339" s="43" t="s">
        <v>224</v>
      </c>
      <c r="B339" s="9">
        <f>INDEX(Region!K:K,MATCH($A339&amp;$A$333,Region!$J:$J,0))</f>
        <v>0</v>
      </c>
      <c r="C339" s="9">
        <f>INDEX(Region!L:L,MATCH($A339&amp;$A$333,Region!$J:$J,0))</f>
        <v>0</v>
      </c>
      <c r="D339" s="9">
        <f>INDEX(Region!M:M,MATCH($A339&amp;$A$333,Region!$J:$J,0))</f>
        <v>0</v>
      </c>
      <c r="E339" s="9">
        <f>INDEX(Region!N:N,MATCH($A339&amp;$A$333,Region!$J:$J,0))</f>
        <v>0</v>
      </c>
    </row>
    <row r="340" spans="1:5" x14ac:dyDescent="0.35">
      <c r="A340" s="43" t="s">
        <v>225</v>
      </c>
      <c r="B340" s="9">
        <f>INDEX(Region!K:K,MATCH($A340&amp;$A$333,Region!$J:$J,0))</f>
        <v>0</v>
      </c>
      <c r="C340" s="9">
        <f>INDEX(Region!L:L,MATCH($A340&amp;$A$333,Region!$J:$J,0))</f>
        <v>0</v>
      </c>
      <c r="D340" s="9">
        <f>INDEX(Region!M:M,MATCH($A340&amp;$A$333,Region!$J:$J,0))</f>
        <v>0</v>
      </c>
      <c r="E340" s="9">
        <f>INDEX(Region!N:N,MATCH($A340&amp;$A$333,Region!$J:$J,0))</f>
        <v>0</v>
      </c>
    </row>
    <row r="341" spans="1:5" x14ac:dyDescent="0.35">
      <c r="A341" s="43" t="s">
        <v>226</v>
      </c>
      <c r="B341" s="9">
        <f>INDEX(Region!K:K,MATCH($A341&amp;$A$333,Region!$J:$J,0))</f>
        <v>3.3333333333333298E-2</v>
      </c>
      <c r="C341" s="9">
        <f>INDEX(Region!L:L,MATCH($A341&amp;$A$333,Region!$J:$J,0))</f>
        <v>1.1428571428571401E-2</v>
      </c>
      <c r="D341" s="9">
        <f>INDEX(Region!M:M,MATCH($A341&amp;$A$333,Region!$J:$J,0))</f>
        <v>0</v>
      </c>
      <c r="E341" s="9">
        <f>INDEX(Region!N:N,MATCH($A341&amp;$A$333,Region!$J:$J,0))</f>
        <v>3.5714285714285698E-2</v>
      </c>
    </row>
    <row r="342" spans="1:5" x14ac:dyDescent="0.35">
      <c r="A342" s="51"/>
      <c r="B342"/>
    </row>
    <row r="343" spans="1:5" ht="14.5" customHeight="1" x14ac:dyDescent="0.35">
      <c r="A343" s="78" t="s">
        <v>280</v>
      </c>
      <c r="B343" s="78"/>
      <c r="C343" s="72"/>
      <c r="D343" s="72"/>
      <c r="E343" s="72"/>
    </row>
    <row r="344" spans="1:5" x14ac:dyDescent="0.35">
      <c r="A344" s="66" t="s">
        <v>222</v>
      </c>
      <c r="B344" s="67"/>
    </row>
    <row r="345" spans="1:5" x14ac:dyDescent="0.35">
      <c r="A345" s="54"/>
      <c r="B345" s="51"/>
    </row>
    <row r="346" spans="1:5" x14ac:dyDescent="0.35">
      <c r="A346" s="35" t="s">
        <v>12</v>
      </c>
      <c r="B346" s="32"/>
    </row>
    <row r="347" spans="1:5" x14ac:dyDescent="0.35">
      <c r="A347" s="31"/>
      <c r="B347" s="32"/>
    </row>
    <row r="348" spans="1:5" ht="32.5" x14ac:dyDescent="0.35">
      <c r="A348" s="31"/>
      <c r="B348" s="68" t="s">
        <v>235</v>
      </c>
      <c r="C348" s="68" t="s">
        <v>236</v>
      </c>
      <c r="D348" s="68" t="s">
        <v>237</v>
      </c>
      <c r="E348" s="68" t="s">
        <v>238</v>
      </c>
    </row>
    <row r="349" spans="1:5" x14ac:dyDescent="0.35">
      <c r="A349" s="44" t="s">
        <v>229</v>
      </c>
      <c r="B349" s="9">
        <f>INDEX(Region!K:K,MATCH($A349&amp;$A$346,Region!$J:$J,0))</f>
        <v>0.87284411458935895</v>
      </c>
      <c r="C349" s="9">
        <f>INDEX(Region!L:L,MATCH($A349&amp;$A$346,Region!$J:$J,0))</f>
        <v>0.67178162294042598</v>
      </c>
      <c r="D349" s="9">
        <f>INDEX(Region!M:M,MATCH($A349&amp;$A$346,Region!$J:$J,0))</f>
        <v>0.68926785812095503</v>
      </c>
      <c r="E349" s="9">
        <f>INDEX(Region!N:N,MATCH($A349&amp;$A$346,Region!$J:$J,0))</f>
        <v>0.890050458858478</v>
      </c>
    </row>
    <row r="350" spans="1:5" x14ac:dyDescent="0.35">
      <c r="A350" s="44" t="s">
        <v>232</v>
      </c>
      <c r="B350" s="9">
        <f>INDEX(Region!K:K,MATCH($A350&amp;$A$346,Region!$J:$J,0))</f>
        <v>1.6304976331083899E-2</v>
      </c>
      <c r="C350" s="9">
        <f>INDEX(Region!L:L,MATCH($A350&amp;$A$346,Region!$J:$J,0))</f>
        <v>4.0522899293129799E-2</v>
      </c>
      <c r="D350" s="9">
        <f>INDEX(Region!M:M,MATCH($A350&amp;$A$346,Region!$J:$J,0))</f>
        <v>2.9034799870792001E-2</v>
      </c>
      <c r="E350" s="9">
        <f>INDEX(Region!N:N,MATCH($A350&amp;$A$346,Region!$J:$J,0))</f>
        <v>0</v>
      </c>
    </row>
    <row r="351" spans="1:5" x14ac:dyDescent="0.35">
      <c r="A351" s="44" t="s">
        <v>231</v>
      </c>
      <c r="B351" s="9">
        <f>INDEX(Region!K:K,MATCH($A351&amp;$A$346,Region!$J:$J,0))</f>
        <v>2.0112734343743398E-2</v>
      </c>
      <c r="C351" s="9">
        <f>INDEX(Region!L:L,MATCH($A351&amp;$A$346,Region!$J:$J,0))</f>
        <v>1.9357485554321301E-2</v>
      </c>
      <c r="D351" s="9">
        <f>INDEX(Region!M:M,MATCH($A351&amp;$A$346,Region!$J:$J,0))</f>
        <v>9.5372022559679897E-3</v>
      </c>
      <c r="E351" s="9">
        <f>INDEX(Region!N:N,MATCH($A351&amp;$A$346,Region!$J:$J,0))</f>
        <v>2.0197253334343301E-2</v>
      </c>
    </row>
    <row r="352" spans="1:5" x14ac:dyDescent="0.35">
      <c r="A352" t="s">
        <v>233</v>
      </c>
      <c r="B352" s="9">
        <f>INDEX(Region!K:K,MATCH($A352&amp;$A$346,Region!$J:$J,0))</f>
        <v>6.6817682379411103E-2</v>
      </c>
      <c r="C352" s="9">
        <f>INDEX(Region!L:L,MATCH($A352&amp;$A$346,Region!$J:$J,0))</f>
        <v>0.232553827581468</v>
      </c>
      <c r="D352" s="9">
        <f>INDEX(Region!M:M,MATCH($A352&amp;$A$346,Region!$J:$J,0))</f>
        <v>0.232730610363207</v>
      </c>
      <c r="E352" s="9">
        <f>INDEX(Region!N:N,MATCH($A352&amp;$A$346,Region!$J:$J,0))</f>
        <v>4.0394506668686603E-2</v>
      </c>
    </row>
    <row r="353" spans="1:5" x14ac:dyDescent="0.35">
      <c r="A353" s="44" t="s">
        <v>230</v>
      </c>
      <c r="B353" s="9">
        <f>INDEX(Region!K:K,MATCH($A353&amp;$A$346,Region!$J:$J,0))</f>
        <v>1.1960246178201499E-2</v>
      </c>
      <c r="C353" s="9">
        <f>INDEX(Region!L:L,MATCH($A353&amp;$A$346,Region!$J:$J,0))</f>
        <v>2.25343346689981E-2</v>
      </c>
      <c r="D353" s="9">
        <f>INDEX(Region!M:M,MATCH($A353&amp;$A$346,Region!$J:$J,0))</f>
        <v>2.1179537885306701E-2</v>
      </c>
      <c r="E353" s="9">
        <f>INDEX(Region!N:N,MATCH($A353&amp;$A$346,Region!$J:$J,0))</f>
        <v>8.9632744698053893E-3</v>
      </c>
    </row>
    <row r="354" spans="1:5" x14ac:dyDescent="0.35">
      <c r="A354" s="44" t="s">
        <v>227</v>
      </c>
      <c r="B354" s="9">
        <f>INDEX(Region!K:K,MATCH($A354&amp;$A$346,Region!$J:$J,0))</f>
        <v>0</v>
      </c>
      <c r="C354" s="9">
        <f>INDEX(Region!L:L,MATCH($A354&amp;$A$346,Region!$J:$J,0))</f>
        <v>5.3173479194720498E-3</v>
      </c>
      <c r="D354" s="9">
        <f>INDEX(Region!M:M,MATCH($A354&amp;$A$346,Region!$J:$J,0))</f>
        <v>1.0613800131943E-2</v>
      </c>
      <c r="E354" s="9">
        <f>INDEX(Region!N:N,MATCH($A354&amp;$A$346,Region!$J:$J,0))</f>
        <v>0</v>
      </c>
    </row>
    <row r="355" spans="1:5" x14ac:dyDescent="0.35">
      <c r="A355" s="44" t="s">
        <v>228</v>
      </c>
      <c r="B355" s="9">
        <f>INDEX(Region!K:K,MATCH($A355&amp;$A$346,Region!$J:$J,0))</f>
        <v>1.1960246178201499E-2</v>
      </c>
      <c r="C355" s="9">
        <f>INDEX(Region!L:L,MATCH($A355&amp;$A$346,Region!$J:$J,0))</f>
        <v>7.9324820421842798E-3</v>
      </c>
      <c r="D355" s="9">
        <f>INDEX(Region!M:M,MATCH($A355&amp;$A$346,Region!$J:$J,0))</f>
        <v>7.6361913718285502E-3</v>
      </c>
      <c r="E355" s="9">
        <f>INDEX(Region!N:N,MATCH($A355&amp;$A$346,Region!$J:$J,0))</f>
        <v>4.0394506668686603E-2</v>
      </c>
    </row>
    <row r="356" spans="1:5" x14ac:dyDescent="0.35">
      <c r="A356"/>
      <c r="B356"/>
    </row>
    <row r="357" spans="1:5" x14ac:dyDescent="0.35">
      <c r="A357" s="35" t="s">
        <v>13</v>
      </c>
      <c r="B357" s="32"/>
    </row>
    <row r="358" spans="1:5" x14ac:dyDescent="0.35">
      <c r="A358" s="31"/>
      <c r="B358" s="32"/>
    </row>
    <row r="359" spans="1:5" ht="32.5" x14ac:dyDescent="0.35">
      <c r="A359" s="31"/>
      <c r="B359" s="68" t="s">
        <v>235</v>
      </c>
      <c r="C359" s="68" t="s">
        <v>236</v>
      </c>
      <c r="D359" s="68" t="s">
        <v>237</v>
      </c>
      <c r="E359" s="68" t="s">
        <v>238</v>
      </c>
    </row>
    <row r="360" spans="1:5" x14ac:dyDescent="0.35">
      <c r="A360" s="44" t="s">
        <v>229</v>
      </c>
      <c r="B360" s="9">
        <f>INDEX(Region!K:K,MATCH($A360&amp;$A$357,Region!$J:$J,0))</f>
        <v>0.90909090909090895</v>
      </c>
      <c r="C360" s="9">
        <f>INDEX(Region!L:L,MATCH($A360&amp;$A$357,Region!$J:$J,0))</f>
        <v>0.83582089552238803</v>
      </c>
      <c r="D360" s="9">
        <f>INDEX(Region!M:M,MATCH($A360&amp;$A$357,Region!$J:$J,0))</f>
        <v>0.86764705882352999</v>
      </c>
      <c r="E360" s="9">
        <f>INDEX(Region!N:N,MATCH($A360&amp;$A$357,Region!$J:$J,0))</f>
        <v>0.97297297297297303</v>
      </c>
    </row>
    <row r="361" spans="1:5" x14ac:dyDescent="0.35">
      <c r="A361" s="44" t="s">
        <v>232</v>
      </c>
      <c r="B361" s="9">
        <f>INDEX(Region!K:K,MATCH($A361&amp;$A$357,Region!$J:$J,0))</f>
        <v>2.27272727272727E-2</v>
      </c>
      <c r="C361" s="9">
        <f>INDEX(Region!L:L,MATCH($A361&amp;$A$357,Region!$J:$J,0))</f>
        <v>0</v>
      </c>
      <c r="D361" s="9">
        <f>INDEX(Region!M:M,MATCH($A361&amp;$A$357,Region!$J:$J,0))</f>
        <v>1.4705882352941201E-2</v>
      </c>
      <c r="E361" s="9">
        <f>INDEX(Region!N:N,MATCH($A361&amp;$A$357,Region!$J:$J,0))</f>
        <v>0</v>
      </c>
    </row>
    <row r="362" spans="1:5" x14ac:dyDescent="0.35">
      <c r="A362" s="44" t="s">
        <v>231</v>
      </c>
      <c r="B362" s="9">
        <f>INDEX(Region!K:K,MATCH($A362&amp;$A$357,Region!$J:$J,0))</f>
        <v>2.27272727272727E-2</v>
      </c>
      <c r="C362" s="9">
        <f>INDEX(Region!L:L,MATCH($A362&amp;$A$357,Region!$J:$J,0))</f>
        <v>0</v>
      </c>
      <c r="D362" s="9">
        <f>INDEX(Region!M:M,MATCH($A362&amp;$A$357,Region!$J:$J,0))</f>
        <v>5.8823529411764698E-2</v>
      </c>
      <c r="E362" s="9">
        <f>INDEX(Region!N:N,MATCH($A362&amp;$A$357,Region!$J:$J,0))</f>
        <v>2.7027027027027001E-2</v>
      </c>
    </row>
    <row r="363" spans="1:5" x14ac:dyDescent="0.35">
      <c r="A363" t="s">
        <v>233</v>
      </c>
      <c r="B363" s="9">
        <f>INDEX(Region!K:K,MATCH($A363&amp;$A$357,Region!$J:$J,0))</f>
        <v>2.27272727272727E-2</v>
      </c>
      <c r="C363" s="9">
        <f>INDEX(Region!L:L,MATCH($A363&amp;$A$357,Region!$J:$J,0))</f>
        <v>0.134328358208955</v>
      </c>
      <c r="D363" s="9">
        <f>INDEX(Region!M:M,MATCH($A363&amp;$A$357,Region!$J:$J,0))</f>
        <v>5.8823529411764698E-2</v>
      </c>
      <c r="E363" s="9">
        <f>INDEX(Region!N:N,MATCH($A363&amp;$A$357,Region!$J:$J,0))</f>
        <v>0</v>
      </c>
    </row>
    <row r="364" spans="1:5" x14ac:dyDescent="0.35">
      <c r="A364" s="44" t="s">
        <v>230</v>
      </c>
      <c r="B364" s="9">
        <f>INDEX(Region!K:K,MATCH($A364&amp;$A$357,Region!$J:$J,0))</f>
        <v>0</v>
      </c>
      <c r="C364" s="9">
        <f>INDEX(Region!L:L,MATCH($A364&amp;$A$357,Region!$J:$J,0))</f>
        <v>1.49253731343284E-2</v>
      </c>
      <c r="D364" s="9">
        <f>INDEX(Region!M:M,MATCH($A364&amp;$A$357,Region!$J:$J,0))</f>
        <v>0</v>
      </c>
      <c r="E364" s="9">
        <f>INDEX(Region!N:N,MATCH($A364&amp;$A$357,Region!$J:$J,0))</f>
        <v>0</v>
      </c>
    </row>
    <row r="365" spans="1:5" x14ac:dyDescent="0.35">
      <c r="A365" s="44" t="s">
        <v>227</v>
      </c>
      <c r="B365" s="9">
        <f>INDEX(Region!K:K,MATCH($A365&amp;$A$357,Region!$J:$J,0))</f>
        <v>2.27272727272727E-2</v>
      </c>
      <c r="C365" s="9">
        <f>INDEX(Region!L:L,MATCH($A365&amp;$A$357,Region!$J:$J,0))</f>
        <v>0</v>
      </c>
      <c r="D365" s="9">
        <f>INDEX(Region!M:M,MATCH($A365&amp;$A$357,Region!$J:$J,0))</f>
        <v>0</v>
      </c>
      <c r="E365" s="9">
        <f>INDEX(Region!N:N,MATCH($A365&amp;$A$357,Region!$J:$J,0))</f>
        <v>0</v>
      </c>
    </row>
    <row r="366" spans="1:5" x14ac:dyDescent="0.35">
      <c r="A366" s="44" t="s">
        <v>228</v>
      </c>
      <c r="B366" s="9">
        <f>INDEX(Region!K:K,MATCH($A366&amp;$A$357,Region!$J:$J,0))</f>
        <v>0</v>
      </c>
      <c r="C366" s="9">
        <f>INDEX(Region!L:L,MATCH($A366&amp;$A$357,Region!$J:$J,0))</f>
        <v>1.49253731343284E-2</v>
      </c>
      <c r="D366" s="9">
        <f>INDEX(Region!M:M,MATCH($A366&amp;$A$357,Region!$J:$J,0))</f>
        <v>0</v>
      </c>
      <c r="E366" s="9">
        <f>INDEX(Region!N:N,MATCH($A366&amp;$A$357,Region!$J:$J,0))</f>
        <v>0</v>
      </c>
    </row>
    <row r="367" spans="1:5" x14ac:dyDescent="0.35">
      <c r="A367"/>
      <c r="B367"/>
    </row>
    <row r="368" spans="1:5" x14ac:dyDescent="0.35">
      <c r="A368" s="35" t="s">
        <v>49</v>
      </c>
      <c r="B368" s="32"/>
    </row>
    <row r="369" spans="1:5" x14ac:dyDescent="0.35">
      <c r="A369" s="31"/>
      <c r="B369" s="32"/>
    </row>
    <row r="370" spans="1:5" ht="32.5" x14ac:dyDescent="0.35">
      <c r="A370" s="31"/>
      <c r="B370" s="68" t="s">
        <v>235</v>
      </c>
      <c r="C370" s="68" t="s">
        <v>236</v>
      </c>
      <c r="D370" s="68" t="s">
        <v>237</v>
      </c>
      <c r="E370" s="68" t="s">
        <v>238</v>
      </c>
    </row>
    <row r="371" spans="1:5" x14ac:dyDescent="0.35">
      <c r="A371" s="44" t="s">
        <v>229</v>
      </c>
      <c r="B371" s="9">
        <f>INDEX(Region!K:K,MATCH($A371&amp;$A$368,Region!$J:$J,0))</f>
        <v>1</v>
      </c>
      <c r="C371" s="9">
        <f>INDEX(Region!L:L,MATCH($A371&amp;$A$368,Region!$J:$J,0))</f>
        <v>0.94285714285714295</v>
      </c>
      <c r="D371" s="9">
        <f>INDEX(Region!M:M,MATCH($A371&amp;$A$368,Region!$J:$J,0))</f>
        <v>0.85714285714285698</v>
      </c>
      <c r="E371" s="9">
        <f>INDEX(Region!N:N,MATCH($A371&amp;$A$368,Region!$J:$J,0))</f>
        <v>0.89285714285714302</v>
      </c>
    </row>
    <row r="372" spans="1:5" x14ac:dyDescent="0.35">
      <c r="A372" s="44" t="s">
        <v>232</v>
      </c>
      <c r="B372" s="9">
        <f>INDEX(Region!K:K,MATCH($A372&amp;$A$368,Region!$J:$J,0))</f>
        <v>0</v>
      </c>
      <c r="C372" s="9">
        <f>INDEX(Region!L:L,MATCH($A372&amp;$A$368,Region!$J:$J,0))</f>
        <v>0</v>
      </c>
      <c r="D372" s="9">
        <f>INDEX(Region!M:M,MATCH($A372&amp;$A$368,Region!$J:$J,0))</f>
        <v>0</v>
      </c>
      <c r="E372" s="9">
        <f>INDEX(Region!N:N,MATCH($A372&amp;$A$368,Region!$J:$J,0))</f>
        <v>0</v>
      </c>
    </row>
    <row r="373" spans="1:5" x14ac:dyDescent="0.35">
      <c r="A373" s="44" t="s">
        <v>231</v>
      </c>
      <c r="B373" s="9">
        <f>INDEX(Region!K:K,MATCH($A373&amp;$A$368,Region!$J:$J,0))</f>
        <v>0</v>
      </c>
      <c r="C373" s="9">
        <f>INDEX(Region!L:L,MATCH($A373&amp;$A$368,Region!$J:$J,0))</f>
        <v>2.8571428571428598E-2</v>
      </c>
      <c r="D373" s="9">
        <f>INDEX(Region!M:M,MATCH($A373&amp;$A$368,Region!$J:$J,0))</f>
        <v>3.5714285714285698E-2</v>
      </c>
      <c r="E373" s="9">
        <f>INDEX(Region!N:N,MATCH($A373&amp;$A$368,Region!$J:$J,0))</f>
        <v>0</v>
      </c>
    </row>
    <row r="374" spans="1:5" x14ac:dyDescent="0.35">
      <c r="A374" t="s">
        <v>233</v>
      </c>
      <c r="B374" s="9">
        <f>INDEX(Region!K:K,MATCH($A374&amp;$A$368,Region!$J:$J,0))</f>
        <v>0</v>
      </c>
      <c r="C374" s="9">
        <f>INDEX(Region!L:L,MATCH($A374&amp;$A$368,Region!$J:$J,0))</f>
        <v>2.8571428571428598E-2</v>
      </c>
      <c r="D374" s="9">
        <f>INDEX(Region!M:M,MATCH($A374&amp;$A$368,Region!$J:$J,0))</f>
        <v>0.107142857142857</v>
      </c>
      <c r="E374" s="9">
        <f>INDEX(Region!N:N,MATCH($A374&amp;$A$368,Region!$J:$J,0))</f>
        <v>3.5714285714285698E-2</v>
      </c>
    </row>
    <row r="375" spans="1:5" x14ac:dyDescent="0.35">
      <c r="A375" s="44" t="s">
        <v>230</v>
      </c>
      <c r="B375" s="9">
        <f>INDEX(Region!K:K,MATCH($A375&amp;$A$368,Region!$J:$J,0))</f>
        <v>0</v>
      </c>
      <c r="C375" s="9">
        <f>INDEX(Region!L:L,MATCH($A375&amp;$A$368,Region!$J:$J,0))</f>
        <v>0</v>
      </c>
      <c r="D375" s="9">
        <f>INDEX(Region!M:M,MATCH($A375&amp;$A$368,Region!$J:$J,0))</f>
        <v>0</v>
      </c>
      <c r="E375" s="9">
        <f>INDEX(Region!N:N,MATCH($A375&amp;$A$368,Region!$J:$J,0))</f>
        <v>3.5714285714285698E-2</v>
      </c>
    </row>
    <row r="376" spans="1:5" x14ac:dyDescent="0.35">
      <c r="A376" s="44" t="s">
        <v>227</v>
      </c>
      <c r="B376" s="9">
        <f>INDEX(Region!K:K,MATCH($A376&amp;$A$368,Region!$J:$J,0))</f>
        <v>0</v>
      </c>
      <c r="C376" s="9">
        <f>INDEX(Region!L:L,MATCH($A376&amp;$A$368,Region!$J:$J,0))</f>
        <v>0</v>
      </c>
      <c r="D376" s="9">
        <f>INDEX(Region!M:M,MATCH($A376&amp;$A$368,Region!$J:$J,0))</f>
        <v>0</v>
      </c>
      <c r="E376" s="9">
        <f>INDEX(Region!N:N,MATCH($A376&amp;$A$368,Region!$J:$J,0))</f>
        <v>0</v>
      </c>
    </row>
    <row r="377" spans="1:5" x14ac:dyDescent="0.35">
      <c r="A377" s="44" t="s">
        <v>228</v>
      </c>
      <c r="B377" s="9">
        <f>INDEX(Region!K:K,MATCH($A377&amp;$A$368,Region!$J:$J,0))</f>
        <v>0</v>
      </c>
      <c r="C377" s="9">
        <f>INDEX(Region!L:L,MATCH($A377&amp;$A$368,Region!$J:$J,0))</f>
        <v>0</v>
      </c>
      <c r="D377" s="9">
        <f>INDEX(Region!M:M,MATCH($A377&amp;$A$368,Region!$J:$J,0))</f>
        <v>0</v>
      </c>
      <c r="E377" s="9">
        <f>INDEX(Region!N:N,MATCH($A377&amp;$A$368,Region!$J:$J,0))</f>
        <v>3.5714285714285698E-2</v>
      </c>
    </row>
    <row r="379" spans="1:5" x14ac:dyDescent="0.35">
      <c r="A379" s="91" t="s">
        <v>252</v>
      </c>
    </row>
    <row r="380" spans="1:5" x14ac:dyDescent="0.35">
      <c r="A380" s="92" t="s">
        <v>270</v>
      </c>
    </row>
    <row r="381" spans="1:5" x14ac:dyDescent="0.35">
      <c r="A381" s="54"/>
    </row>
    <row r="382" spans="1:5" x14ac:dyDescent="0.35">
      <c r="A382" s="35" t="s">
        <v>12</v>
      </c>
    </row>
    <row r="383" spans="1:5" x14ac:dyDescent="0.35">
      <c r="A383" s="31"/>
    </row>
    <row r="384" spans="1:5" ht="32.5" x14ac:dyDescent="0.35">
      <c r="A384" s="31"/>
      <c r="B384" s="68" t="s">
        <v>235</v>
      </c>
      <c r="C384" s="68" t="s">
        <v>236</v>
      </c>
      <c r="D384" s="68" t="s">
        <v>237</v>
      </c>
      <c r="E384" s="68" t="s">
        <v>238</v>
      </c>
    </row>
    <row r="385" spans="1:5" x14ac:dyDescent="0.35">
      <c r="A385" s="44" t="s">
        <v>253</v>
      </c>
      <c r="B385" s="9">
        <f>INDEX(Region!K:K,MATCH($A385&amp;$A$382,Region!$J:$J,0))</f>
        <v>1.1900326079692901E-3</v>
      </c>
      <c r="C385" s="9">
        <f>INDEX(Region!L:L,MATCH($A385&amp;$A$382,Region!$J:$J,0))</f>
        <v>1.25643621337433E-2</v>
      </c>
      <c r="D385" s="9">
        <f>INDEX(Region!M:M,MATCH($A385&amp;$A$382,Region!$J:$J,0))</f>
        <v>1.37808011302838E-2</v>
      </c>
      <c r="E385" s="9">
        <f>INDEX(Region!N:N,MATCH($A385&amp;$A$382,Region!$J:$J,0))</f>
        <v>7.4114246924709701E-3</v>
      </c>
    </row>
    <row r="386" spans="1:5" x14ac:dyDescent="0.35">
      <c r="A386" s="44" t="s">
        <v>254</v>
      </c>
      <c r="B386" s="9">
        <f>INDEX(Region!K:K,MATCH($A386&amp;$A$382,Region!$J:$J,0))</f>
        <v>6.7555094672710099E-3</v>
      </c>
      <c r="C386" s="9">
        <f>INDEX(Region!L:L,MATCH($A386&amp;$A$382,Region!$J:$J,0))</f>
        <v>1.19281234798918E-2</v>
      </c>
      <c r="D386" s="9">
        <f>INDEX(Region!M:M,MATCH($A386&amp;$A$382,Region!$J:$J,0))</f>
        <v>3.9360061562901803E-2</v>
      </c>
      <c r="E386" s="9">
        <f>INDEX(Region!N:N,MATCH($A386&amp;$A$382,Region!$J:$J,0))</f>
        <v>2.2674731620288002E-2</v>
      </c>
    </row>
    <row r="387" spans="1:5" x14ac:dyDescent="0.35">
      <c r="A387" s="44" t="s">
        <v>255</v>
      </c>
      <c r="B387" s="9">
        <f>INDEX(Region!K:K,MATCH($A387&amp;$A$382,Region!$J:$J,0))</f>
        <v>8.16740053568887E-3</v>
      </c>
      <c r="C387" s="9">
        <f>INDEX(Region!L:L,MATCH($A387&amp;$A$382,Region!$J:$J,0))</f>
        <v>1.9174175807977901E-2</v>
      </c>
      <c r="D387" s="9">
        <f>INDEX(Region!M:M,MATCH($A387&amp;$A$382,Region!$J:$J,0))</f>
        <v>1.7693431854891702E-2</v>
      </c>
      <c r="E387" s="9">
        <f>INDEX(Region!N:N,MATCH($A387&amp;$A$382,Region!$J:$J,0))</f>
        <v>2.9954234575592801E-3</v>
      </c>
    </row>
    <row r="388" spans="1:5" x14ac:dyDescent="0.35">
      <c r="A388" t="s">
        <v>256</v>
      </c>
      <c r="B388" s="9">
        <f>INDEX(Region!K:K,MATCH($A388&amp;$A$382,Region!$J:$J,0))</f>
        <v>1.4322924962343201E-2</v>
      </c>
      <c r="C388" s="9">
        <f>INDEX(Region!L:L,MATCH($A388&amp;$A$382,Region!$J:$J,0))</f>
        <v>4.0213853567328799E-3</v>
      </c>
      <c r="D388" s="9">
        <f>INDEX(Region!M:M,MATCH($A388&amp;$A$382,Region!$J:$J,0))</f>
        <v>8.5983249167631507E-3</v>
      </c>
      <c r="E388" s="9">
        <f>INDEX(Region!N:N,MATCH($A388&amp;$A$382,Region!$J:$J,0))</f>
        <v>6.71260546021148E-3</v>
      </c>
    </row>
    <row r="389" spans="1:5" x14ac:dyDescent="0.35">
      <c r="A389" s="44" t="s">
        <v>257</v>
      </c>
      <c r="B389" s="9">
        <f>INDEX(Region!K:K,MATCH($A389&amp;$A$382,Region!$J:$J,0))</f>
        <v>2.5365413452469198E-3</v>
      </c>
      <c r="C389" s="9">
        <f>INDEX(Region!L:L,MATCH($A389&amp;$A$382,Region!$J:$J,0))</f>
        <v>2.1458211722855899E-3</v>
      </c>
      <c r="D389" s="9">
        <f>INDEX(Region!M:M,MATCH($A389&amp;$A$382,Region!$J:$J,0))</f>
        <v>9.7474867285310602E-4</v>
      </c>
      <c r="E389" s="9">
        <f>INDEX(Region!N:N,MATCH($A389&amp;$A$382,Region!$J:$J,0))</f>
        <v>0</v>
      </c>
    </row>
    <row r="390" spans="1:5" x14ac:dyDescent="0.35">
      <c r="A390" s="44" t="s">
        <v>258</v>
      </c>
      <c r="B390" s="9">
        <f>INDEX(Region!K:K,MATCH($A390&amp;$A$382,Region!$J:$J,0))</f>
        <v>5.2556273440185696E-4</v>
      </c>
      <c r="C390" s="9">
        <f>INDEX(Region!L:L,MATCH($A390&amp;$A$382,Region!$J:$J,0))</f>
        <v>0</v>
      </c>
      <c r="D390" s="9">
        <f>INDEX(Region!M:M,MATCH($A390&amp;$A$382,Region!$J:$J,0))</f>
        <v>2.4873342664993399E-3</v>
      </c>
      <c r="E390" s="9">
        <f>INDEX(Region!N:N,MATCH($A390&amp;$A$382,Region!$J:$J,0))</f>
        <v>0</v>
      </c>
    </row>
    <row r="391" spans="1:5" x14ac:dyDescent="0.35">
      <c r="A391" s="44" t="s">
        <v>259</v>
      </c>
      <c r="B391" s="9">
        <f>INDEX(Region!K:K,MATCH($A391&amp;$A$382,Region!$J:$J,0))</f>
        <v>0</v>
      </c>
      <c r="C391" s="9">
        <f>INDEX(Region!L:L,MATCH($A391&amp;$A$382,Region!$J:$J,0))</f>
        <v>0</v>
      </c>
      <c r="D391" s="9">
        <f>INDEX(Region!M:M,MATCH($A391&amp;$A$382,Region!$J:$J,0))</f>
        <v>0</v>
      </c>
      <c r="E391" s="9">
        <f>INDEX(Region!N:N,MATCH($A391&amp;$A$382,Region!$J:$J,0))</f>
        <v>0</v>
      </c>
    </row>
    <row r="392" spans="1:5" x14ac:dyDescent="0.35">
      <c r="A392" s="90" t="s">
        <v>260</v>
      </c>
      <c r="B392" s="9">
        <f>INDEX(Region!K:K,MATCH($A392&amp;$A$382,Region!$J:$J,0))</f>
        <v>0</v>
      </c>
      <c r="C392" s="9">
        <f>INDEX(Region!L:L,MATCH($A392&amp;$A$382,Region!$J:$J,0))</f>
        <v>3.5015719132950002E-4</v>
      </c>
      <c r="D392" s="9">
        <f>INDEX(Region!M:M,MATCH($A392&amp;$A$382,Region!$J:$J,0))</f>
        <v>0</v>
      </c>
      <c r="E392" s="9">
        <f>INDEX(Region!N:N,MATCH($A392&amp;$A$382,Region!$J:$J,0))</f>
        <v>0</v>
      </c>
    </row>
    <row r="393" spans="1:5" x14ac:dyDescent="0.35">
      <c r="A393" s="90" t="s">
        <v>261</v>
      </c>
      <c r="B393" s="9">
        <f>INDEX(Region!K:K,MATCH($A393&amp;$A$382,Region!$J:$J,0))</f>
        <v>4.9004403214133203E-3</v>
      </c>
      <c r="C393" s="9">
        <f>INDEX(Region!L:L,MATCH($A393&amp;$A$382,Region!$J:$J,0))</f>
        <v>2.71222937461899E-2</v>
      </c>
      <c r="D393" s="9">
        <f>INDEX(Region!M:M,MATCH($A393&amp;$A$382,Region!$J:$J,0))</f>
        <v>2.1425855122117698E-2</v>
      </c>
      <c r="E393" s="9">
        <f>INDEX(Region!N:N,MATCH($A393&amp;$A$382,Region!$J:$J,0))</f>
        <v>1.01788736708728E-2</v>
      </c>
    </row>
    <row r="394" spans="1:5" x14ac:dyDescent="0.35">
      <c r="A394" s="90" t="s">
        <v>262</v>
      </c>
      <c r="B394" s="9">
        <f>INDEX(Region!K:K,MATCH($A394&amp;$A$382,Region!$J:$J,0))</f>
        <v>1.8962614743387E-3</v>
      </c>
      <c r="C394" s="9">
        <f>INDEX(Region!L:L,MATCH($A394&amp;$A$382,Region!$J:$J,0))</f>
        <v>3.8882021984113901E-4</v>
      </c>
      <c r="D394" s="9">
        <f>INDEX(Region!M:M,MATCH($A394&amp;$A$382,Region!$J:$J,0))</f>
        <v>0</v>
      </c>
      <c r="E394" s="9">
        <f>INDEX(Region!N:N,MATCH($A394&amp;$A$382,Region!$J:$J,0))</f>
        <v>9.2929550066304901E-4</v>
      </c>
    </row>
    <row r="395" spans="1:5" x14ac:dyDescent="0.35">
      <c r="A395" s="90" t="s">
        <v>263</v>
      </c>
      <c r="B395" s="9">
        <f>INDEX(Region!K:K,MATCH($A395&amp;$A$382,Region!$J:$J,0))</f>
        <v>0</v>
      </c>
      <c r="C395" s="9">
        <f>INDEX(Region!L:L,MATCH($A395&amp;$A$382,Region!$J:$J,0))</f>
        <v>3.5015719132950002E-4</v>
      </c>
      <c r="D395" s="9">
        <f>INDEX(Region!M:M,MATCH($A395&amp;$A$382,Region!$J:$J,0))</f>
        <v>2.3583916829249402E-3</v>
      </c>
      <c r="E395" s="9">
        <f>INDEX(Region!N:N,MATCH($A395&amp;$A$382,Region!$J:$J,0))</f>
        <v>4.6339685570846202E-4</v>
      </c>
    </row>
    <row r="396" spans="1:5" x14ac:dyDescent="0.35">
      <c r="A396" s="90" t="s">
        <v>264</v>
      </c>
      <c r="B396" s="9">
        <f>INDEX(Region!K:K,MATCH($A396&amp;$A$382,Region!$J:$J,0))</f>
        <v>0.93546770130783996</v>
      </c>
      <c r="C396" s="9">
        <f>INDEX(Region!L:L,MATCH($A396&amp;$A$382,Region!$J:$J,0))</f>
        <v>0.91930190830293002</v>
      </c>
      <c r="D396" s="9">
        <f>INDEX(Region!M:M,MATCH($A396&amp;$A$382,Region!$J:$J,0))</f>
        <v>0.87741755037818803</v>
      </c>
      <c r="E396" s="9">
        <f>INDEX(Region!N:N,MATCH($A396&amp;$A$382,Region!$J:$J,0))</f>
        <v>0.93770167261911996</v>
      </c>
    </row>
    <row r="397" spans="1:5" x14ac:dyDescent="0.35">
      <c r="A397" s="90" t="s">
        <v>265</v>
      </c>
      <c r="B397" s="9">
        <f>INDEX(Region!K:K,MATCH($A397&amp;$A$382,Region!$J:$J,0))</f>
        <v>0</v>
      </c>
      <c r="C397" s="9">
        <f>INDEX(Region!L:L,MATCH($A397&amp;$A$382,Region!$J:$J,0))</f>
        <v>1.5442264675255099E-3</v>
      </c>
      <c r="D397" s="9">
        <f>INDEX(Region!M:M,MATCH($A397&amp;$A$382,Region!$J:$J,0))</f>
        <v>8.9234493374701698E-4</v>
      </c>
      <c r="E397" s="9">
        <f>INDEX(Region!N:N,MATCH($A397&amp;$A$382,Region!$J:$J,0))</f>
        <v>0</v>
      </c>
    </row>
    <row r="398" spans="1:5" x14ac:dyDescent="0.35">
      <c r="A398" s="90" t="s">
        <v>266</v>
      </c>
      <c r="B398" s="9">
        <f>INDEX(Region!K:K,MATCH($A398&amp;$A$382,Region!$J:$J,0))</f>
        <v>2.5871105350624601E-2</v>
      </c>
      <c r="C398" s="9">
        <f>INDEX(Region!L:L,MATCH($A398&amp;$A$382,Region!$J:$J,0))</f>
        <v>4.0255208515621796E-3</v>
      </c>
      <c r="D398" s="9">
        <f>INDEX(Region!M:M,MATCH($A398&amp;$A$382,Region!$J:$J,0))</f>
        <v>2.16617352604698E-2</v>
      </c>
      <c r="E398" s="9">
        <f>INDEX(Region!N:N,MATCH($A398&amp;$A$382,Region!$J:$J,0))</f>
        <v>5.8978156858470101E-3</v>
      </c>
    </row>
    <row r="399" spans="1:5" x14ac:dyDescent="0.35">
      <c r="A399" t="s">
        <v>267</v>
      </c>
      <c r="B399" s="9">
        <f>INDEX(Region!K:K,MATCH($A399&amp;$A$382,Region!$J:$J,0))</f>
        <v>0</v>
      </c>
      <c r="C399" s="9">
        <f>INDEX(Region!L:L,MATCH($A399&amp;$A$382,Region!$J:$J,0))</f>
        <v>3.00512311448849E-3</v>
      </c>
      <c r="D399" s="9">
        <f>INDEX(Region!M:M,MATCH($A399&amp;$A$382,Region!$J:$J,0))</f>
        <v>4.9148816805037101E-3</v>
      </c>
      <c r="E399" s="9">
        <f>INDEX(Region!N:N,MATCH($A399&amp;$A$382,Region!$J:$J,0))</f>
        <v>8.0301838948184101E-3</v>
      </c>
    </row>
    <row r="400" spans="1:5" x14ac:dyDescent="0.35">
      <c r="A400"/>
    </row>
    <row r="401" spans="1:5" x14ac:dyDescent="0.35">
      <c r="A401" s="35" t="s">
        <v>13</v>
      </c>
    </row>
    <row r="402" spans="1:5" x14ac:dyDescent="0.35">
      <c r="A402" s="31"/>
    </row>
    <row r="403" spans="1:5" ht="32.5" x14ac:dyDescent="0.35">
      <c r="A403" s="31"/>
      <c r="B403" s="68" t="s">
        <v>235</v>
      </c>
      <c r="C403" s="68" t="s">
        <v>236</v>
      </c>
      <c r="D403" s="68" t="s">
        <v>237</v>
      </c>
      <c r="E403" s="68" t="s">
        <v>238</v>
      </c>
    </row>
    <row r="404" spans="1:5" x14ac:dyDescent="0.35">
      <c r="A404" s="44" t="s">
        <v>253</v>
      </c>
      <c r="B404" s="9">
        <f>INDEX(Region!K:K,MATCH($A404&amp;$A$401,Region!$J:$J,0))</f>
        <v>2.2471910112359501E-2</v>
      </c>
      <c r="C404" s="9">
        <f>INDEX(Region!L:L,MATCH($A404&amp;$A$401,Region!$J:$J,0))</f>
        <v>0</v>
      </c>
      <c r="D404" s="9">
        <f>INDEX(Region!M:M,MATCH($A404&amp;$A$401,Region!$J:$J,0))</f>
        <v>0</v>
      </c>
      <c r="E404" s="9">
        <f>INDEX(Region!N:N,MATCH($A404&amp;$A$401,Region!$J:$J,0))</f>
        <v>9.1743119266055103E-3</v>
      </c>
    </row>
    <row r="405" spans="1:5" x14ac:dyDescent="0.35">
      <c r="A405" s="44" t="s">
        <v>254</v>
      </c>
      <c r="B405" s="9">
        <f>INDEX(Region!K:K,MATCH($A405&amp;$A$401,Region!$J:$J,0))</f>
        <v>0</v>
      </c>
      <c r="C405" s="9">
        <f>INDEX(Region!L:L,MATCH($A405&amp;$A$401,Region!$J:$J,0))</f>
        <v>5.6179775280898901E-3</v>
      </c>
      <c r="D405" s="9">
        <f>INDEX(Region!M:M,MATCH($A405&amp;$A$401,Region!$J:$J,0))</f>
        <v>0</v>
      </c>
      <c r="E405" s="9">
        <f>INDEX(Region!N:N,MATCH($A405&amp;$A$401,Region!$J:$J,0))</f>
        <v>1.8348623853211E-2</v>
      </c>
    </row>
    <row r="406" spans="1:5" x14ac:dyDescent="0.35">
      <c r="A406" s="44" t="s">
        <v>255</v>
      </c>
      <c r="B406" s="9">
        <f>INDEX(Region!K:K,MATCH($A406&amp;$A$401,Region!$J:$J,0))</f>
        <v>1.6853932584269701E-2</v>
      </c>
      <c r="C406" s="9">
        <f>INDEX(Region!L:L,MATCH($A406&amp;$A$401,Region!$J:$J,0))</f>
        <v>3.3707865168539297E-2</v>
      </c>
      <c r="D406" s="9">
        <f>INDEX(Region!M:M,MATCH($A406&amp;$A$401,Region!$J:$J,0))</f>
        <v>0</v>
      </c>
      <c r="E406" s="9">
        <f>INDEX(Region!N:N,MATCH($A406&amp;$A$401,Region!$J:$J,0))</f>
        <v>0</v>
      </c>
    </row>
    <row r="407" spans="1:5" x14ac:dyDescent="0.35">
      <c r="A407" t="s">
        <v>256</v>
      </c>
      <c r="B407" s="9">
        <f>INDEX(Region!K:K,MATCH($A407&amp;$A$401,Region!$J:$J,0))</f>
        <v>4.49438202247191E-2</v>
      </c>
      <c r="C407" s="9">
        <f>INDEX(Region!L:L,MATCH($A407&amp;$A$401,Region!$J:$J,0))</f>
        <v>2.8089887640449399E-2</v>
      </c>
      <c r="D407" s="9">
        <f>INDEX(Region!M:M,MATCH($A407&amp;$A$401,Region!$J:$J,0))</f>
        <v>0</v>
      </c>
      <c r="E407" s="9">
        <f>INDEX(Region!N:N,MATCH($A407&amp;$A$401,Region!$J:$J,0))</f>
        <v>0</v>
      </c>
    </row>
    <row r="408" spans="1:5" x14ac:dyDescent="0.35">
      <c r="A408" s="44" t="s">
        <v>257</v>
      </c>
      <c r="B408" s="9">
        <f>INDEX(Region!K:K,MATCH($A408&amp;$A$401,Region!$J:$J,0))</f>
        <v>5.6179775280898901E-3</v>
      </c>
      <c r="C408" s="9">
        <f>INDEX(Region!L:L,MATCH($A408&amp;$A$401,Region!$J:$J,0))</f>
        <v>0</v>
      </c>
      <c r="D408" s="9">
        <f>INDEX(Region!M:M,MATCH($A408&amp;$A$401,Region!$J:$J,0))</f>
        <v>0</v>
      </c>
      <c r="E408" s="9">
        <f>INDEX(Region!N:N,MATCH($A408&amp;$A$401,Region!$J:$J,0))</f>
        <v>0</v>
      </c>
    </row>
    <row r="409" spans="1:5" x14ac:dyDescent="0.35">
      <c r="A409" s="44" t="s">
        <v>258</v>
      </c>
      <c r="B409" s="9">
        <f>INDEX(Region!K:K,MATCH($A409&amp;$A$401,Region!$J:$J,0))</f>
        <v>0</v>
      </c>
      <c r="C409" s="9">
        <f>INDEX(Region!L:L,MATCH($A409&amp;$A$401,Region!$J:$J,0))</f>
        <v>5.6179775280898901E-3</v>
      </c>
      <c r="D409" s="9">
        <f>INDEX(Region!M:M,MATCH($A409&amp;$A$401,Region!$J:$J,0))</f>
        <v>0</v>
      </c>
      <c r="E409" s="9">
        <f>INDEX(Region!N:N,MATCH($A409&amp;$A$401,Region!$J:$J,0))</f>
        <v>0</v>
      </c>
    </row>
    <row r="410" spans="1:5" x14ac:dyDescent="0.35">
      <c r="A410" s="44" t="s">
        <v>259</v>
      </c>
      <c r="B410" s="9">
        <f>INDEX(Region!K:K,MATCH($A410&amp;$A$401,Region!$J:$J,0))</f>
        <v>0</v>
      </c>
      <c r="C410" s="9">
        <f>INDEX(Region!L:L,MATCH($A410&amp;$A$401,Region!$J:$J,0))</f>
        <v>5.6179775280898901E-3</v>
      </c>
      <c r="D410" s="9">
        <f>INDEX(Region!M:M,MATCH($A410&amp;$A$401,Region!$J:$J,0))</f>
        <v>0</v>
      </c>
      <c r="E410" s="9">
        <f>INDEX(Region!N:N,MATCH($A410&amp;$A$401,Region!$J:$J,0))</f>
        <v>0</v>
      </c>
    </row>
    <row r="411" spans="1:5" x14ac:dyDescent="0.35">
      <c r="A411" s="90" t="s">
        <v>260</v>
      </c>
      <c r="B411" s="9">
        <f>INDEX(Region!K:K,MATCH($A411&amp;$A$401,Region!$J:$J,0))</f>
        <v>0</v>
      </c>
      <c r="C411" s="9">
        <f>INDEX(Region!L:L,MATCH($A411&amp;$A$401,Region!$J:$J,0))</f>
        <v>0</v>
      </c>
      <c r="D411" s="9">
        <f>INDEX(Region!M:M,MATCH($A411&amp;$A$401,Region!$J:$J,0))</f>
        <v>0</v>
      </c>
      <c r="E411" s="9">
        <f>INDEX(Region!N:N,MATCH($A411&amp;$A$401,Region!$J:$J,0))</f>
        <v>0</v>
      </c>
    </row>
    <row r="412" spans="1:5" x14ac:dyDescent="0.35">
      <c r="A412" s="90" t="s">
        <v>261</v>
      </c>
      <c r="B412" s="9">
        <f>INDEX(Region!K:K,MATCH($A412&amp;$A$401,Region!$J:$J,0))</f>
        <v>2.2471910112359501E-2</v>
      </c>
      <c r="C412" s="9">
        <f>INDEX(Region!L:L,MATCH($A412&amp;$A$401,Region!$J:$J,0))</f>
        <v>2.2471910112359501E-2</v>
      </c>
      <c r="D412" s="9">
        <f>INDEX(Region!M:M,MATCH($A412&amp;$A$401,Region!$J:$J,0))</f>
        <v>2.4630541871921201E-2</v>
      </c>
      <c r="E412" s="9">
        <f>INDEX(Region!N:N,MATCH($A412&amp;$A$401,Region!$J:$J,0))</f>
        <v>9.1743119266055103E-3</v>
      </c>
    </row>
    <row r="413" spans="1:5" x14ac:dyDescent="0.35">
      <c r="A413" s="90" t="s">
        <v>262</v>
      </c>
      <c r="B413" s="9">
        <f>INDEX(Region!K:K,MATCH($A413&amp;$A$401,Region!$J:$J,0))</f>
        <v>1.6853932584269701E-2</v>
      </c>
      <c r="C413" s="9">
        <f>INDEX(Region!L:L,MATCH($A413&amp;$A$401,Region!$J:$J,0))</f>
        <v>0</v>
      </c>
      <c r="D413" s="9">
        <f>INDEX(Region!M:M,MATCH($A413&amp;$A$401,Region!$J:$J,0))</f>
        <v>0</v>
      </c>
      <c r="E413" s="9">
        <f>INDEX(Region!N:N,MATCH($A413&amp;$A$401,Region!$J:$J,0))</f>
        <v>0</v>
      </c>
    </row>
    <row r="414" spans="1:5" x14ac:dyDescent="0.35">
      <c r="A414" s="90" t="s">
        <v>263</v>
      </c>
      <c r="B414" s="9">
        <f>INDEX(Region!K:K,MATCH($A414&amp;$A$401,Region!$J:$J,0))</f>
        <v>0</v>
      </c>
      <c r="C414" s="9">
        <f>INDEX(Region!L:L,MATCH($A414&amp;$A$401,Region!$J:$J,0))</f>
        <v>0</v>
      </c>
      <c r="D414" s="9">
        <f>INDEX(Region!M:M,MATCH($A414&amp;$A$401,Region!$J:$J,0))</f>
        <v>9.8522167487684695E-3</v>
      </c>
      <c r="E414" s="9">
        <f>INDEX(Region!N:N,MATCH($A414&amp;$A$401,Region!$J:$J,0))</f>
        <v>0</v>
      </c>
    </row>
    <row r="415" spans="1:5" x14ac:dyDescent="0.35">
      <c r="A415" s="90" t="s">
        <v>264</v>
      </c>
      <c r="B415" s="9">
        <f>INDEX(Region!K:K,MATCH($A415&amp;$A$401,Region!$J:$J,0))</f>
        <v>0.87640449438202195</v>
      </c>
      <c r="C415" s="9">
        <f>INDEX(Region!L:L,MATCH($A415&amp;$A$401,Region!$J:$J,0))</f>
        <v>0.898876404494382</v>
      </c>
      <c r="D415" s="9">
        <f>INDEX(Region!M:M,MATCH($A415&amp;$A$401,Region!$J:$J,0))</f>
        <v>0.95566502463054204</v>
      </c>
      <c r="E415" s="9">
        <f>INDEX(Region!N:N,MATCH($A415&amp;$A$401,Region!$J:$J,0))</f>
        <v>0.93577981651376196</v>
      </c>
    </row>
    <row r="416" spans="1:5" x14ac:dyDescent="0.35">
      <c r="A416" s="90" t="s">
        <v>265</v>
      </c>
      <c r="B416" s="9">
        <f>INDEX(Region!K:K,MATCH($A416&amp;$A$401,Region!$J:$J,0))</f>
        <v>0</v>
      </c>
      <c r="C416" s="9">
        <f>INDEX(Region!L:L,MATCH($A416&amp;$A$401,Region!$J:$J,0))</f>
        <v>0</v>
      </c>
      <c r="D416" s="9">
        <f>INDEX(Region!M:M,MATCH($A416&amp;$A$401,Region!$J:$J,0))</f>
        <v>0</v>
      </c>
      <c r="E416" s="9">
        <f>INDEX(Region!N:N,MATCH($A416&amp;$A$401,Region!$J:$J,0))</f>
        <v>0</v>
      </c>
    </row>
    <row r="417" spans="1:5" x14ac:dyDescent="0.35">
      <c r="A417" s="90" t="s">
        <v>266</v>
      </c>
      <c r="B417" s="9">
        <f>INDEX(Region!K:K,MATCH($A417&amp;$A$401,Region!$J:$J,0))</f>
        <v>1.1235955056179799E-2</v>
      </c>
      <c r="C417" s="9">
        <f>INDEX(Region!L:L,MATCH($A417&amp;$A$401,Region!$J:$J,0))</f>
        <v>1.1235955056179799E-2</v>
      </c>
      <c r="D417" s="9">
        <f>INDEX(Region!M:M,MATCH($A417&amp;$A$401,Region!$J:$J,0))</f>
        <v>4.92610837438424E-3</v>
      </c>
      <c r="E417" s="9">
        <f>INDEX(Region!N:N,MATCH($A417&amp;$A$401,Region!$J:$J,0))</f>
        <v>2.7522935779816501E-2</v>
      </c>
    </row>
    <row r="418" spans="1:5" x14ac:dyDescent="0.35">
      <c r="A418" t="s">
        <v>267</v>
      </c>
      <c r="B418" s="9">
        <f>INDEX(Region!K:K,MATCH($A418&amp;$A$401,Region!$J:$J,0))</f>
        <v>0</v>
      </c>
      <c r="C418" s="9">
        <f>INDEX(Region!L:L,MATCH($A418&amp;$A$401,Region!$J:$J,0))</f>
        <v>0</v>
      </c>
      <c r="D418" s="9">
        <f>INDEX(Region!M:M,MATCH($A418&amp;$A$401,Region!$J:$J,0))</f>
        <v>4.92610837438424E-3</v>
      </c>
      <c r="E418" s="9">
        <f>INDEX(Region!N:N,MATCH($A418&amp;$A$401,Region!$J:$J,0))</f>
        <v>0</v>
      </c>
    </row>
    <row r="419" spans="1:5" x14ac:dyDescent="0.35">
      <c r="A419" s="90"/>
    </row>
    <row r="420" spans="1:5" x14ac:dyDescent="0.35">
      <c r="A420"/>
    </row>
    <row r="421" spans="1:5" x14ac:dyDescent="0.35">
      <c r="A421" s="35" t="s">
        <v>49</v>
      </c>
    </row>
    <row r="422" spans="1:5" x14ac:dyDescent="0.35">
      <c r="A422" s="31"/>
    </row>
    <row r="423" spans="1:5" ht="32.5" x14ac:dyDescent="0.35">
      <c r="A423" s="31"/>
      <c r="B423" s="68" t="s">
        <v>235</v>
      </c>
      <c r="C423" s="68" t="s">
        <v>236</v>
      </c>
      <c r="D423" s="68" t="s">
        <v>237</v>
      </c>
      <c r="E423" s="68" t="s">
        <v>238</v>
      </c>
    </row>
    <row r="424" spans="1:5" x14ac:dyDescent="0.35">
      <c r="A424" s="44" t="s">
        <v>253</v>
      </c>
      <c r="B424" s="9">
        <f>INDEX(Region!K:K,MATCH($A424&amp;$A$421,Region!$J:$J,0))</f>
        <v>0</v>
      </c>
      <c r="C424" s="9">
        <f>INDEX(Region!L:L,MATCH($A424&amp;$A$421,Region!$J:$J,0))</f>
        <v>1.6129032258064498E-2</v>
      </c>
      <c r="D424" s="9">
        <f>INDEX(Region!M:M,MATCH($A424&amp;$A$421,Region!$J:$J,0))</f>
        <v>0</v>
      </c>
      <c r="E424" s="9">
        <f>INDEX(Region!N:N,MATCH($A424&amp;$A$421,Region!$J:$J,0))</f>
        <v>0</v>
      </c>
    </row>
    <row r="425" spans="1:5" x14ac:dyDescent="0.35">
      <c r="A425" s="44" t="s">
        <v>254</v>
      </c>
      <c r="B425" s="9">
        <f>INDEX(Region!K:K,MATCH($A425&amp;$A$421,Region!$J:$J,0))</f>
        <v>0</v>
      </c>
      <c r="C425" s="9">
        <f>INDEX(Region!L:L,MATCH($A425&amp;$A$421,Region!$J:$J,0))</f>
        <v>1.11022302462516E-16</v>
      </c>
      <c r="D425" s="9">
        <f>INDEX(Region!M:M,MATCH($A425&amp;$A$421,Region!$J:$J,0))</f>
        <v>0</v>
      </c>
      <c r="E425" s="9">
        <f>INDEX(Region!N:N,MATCH($A425&amp;$A$421,Region!$J:$J,0))</f>
        <v>0</v>
      </c>
    </row>
    <row r="426" spans="1:5" x14ac:dyDescent="0.35">
      <c r="A426" s="44" t="s">
        <v>255</v>
      </c>
      <c r="B426" s="9">
        <f>INDEX(Region!K:K,MATCH($A426&amp;$A$421,Region!$J:$J,0))</f>
        <v>0</v>
      </c>
      <c r="C426" s="9">
        <f>INDEX(Region!L:L,MATCH($A426&amp;$A$421,Region!$J:$J,0))</f>
        <v>1.0752688172042999E-2</v>
      </c>
      <c r="D426" s="9">
        <f>INDEX(Region!M:M,MATCH($A426&amp;$A$421,Region!$J:$J,0))</f>
        <v>1.6666666666666701E-2</v>
      </c>
      <c r="E426" s="9">
        <f>INDEX(Region!N:N,MATCH($A426&amp;$A$421,Region!$J:$J,0))</f>
        <v>7.4074074074074103E-3</v>
      </c>
    </row>
    <row r="427" spans="1:5" x14ac:dyDescent="0.35">
      <c r="A427" t="s">
        <v>256</v>
      </c>
      <c r="B427" s="9">
        <f>INDEX(Region!K:K,MATCH($A427&amp;$A$421,Region!$J:$J,0))</f>
        <v>0</v>
      </c>
      <c r="C427" s="9">
        <f>INDEX(Region!L:L,MATCH($A427&amp;$A$421,Region!$J:$J,0))</f>
        <v>1.11022302462516E-16</v>
      </c>
      <c r="D427" s="9">
        <f>INDEX(Region!M:M,MATCH($A427&amp;$A$421,Region!$J:$J,0))</f>
        <v>0</v>
      </c>
      <c r="E427" s="9">
        <f>INDEX(Region!N:N,MATCH($A427&amp;$A$421,Region!$J:$J,0))</f>
        <v>0</v>
      </c>
    </row>
    <row r="428" spans="1:5" x14ac:dyDescent="0.35">
      <c r="A428" s="44" t="s">
        <v>257</v>
      </c>
      <c r="B428" s="9">
        <f>INDEX(Region!K:K,MATCH($A428&amp;$A$421,Region!$J:$J,0))</f>
        <v>0</v>
      </c>
      <c r="C428" s="9">
        <f>INDEX(Region!L:L,MATCH($A428&amp;$A$421,Region!$J:$J,0))</f>
        <v>1.11022302462516E-16</v>
      </c>
      <c r="D428" s="9">
        <f>INDEX(Region!M:M,MATCH($A428&amp;$A$421,Region!$J:$J,0))</f>
        <v>0</v>
      </c>
      <c r="E428" s="9">
        <f>INDEX(Region!N:N,MATCH($A428&amp;$A$421,Region!$J:$J,0))</f>
        <v>0</v>
      </c>
    </row>
    <row r="429" spans="1:5" x14ac:dyDescent="0.35">
      <c r="A429" s="44" t="s">
        <v>258</v>
      </c>
      <c r="B429" s="9">
        <f>INDEX(Region!K:K,MATCH($A429&amp;$A$421,Region!$J:$J,0))</f>
        <v>0</v>
      </c>
      <c r="C429" s="9">
        <f>INDEX(Region!L:L,MATCH($A429&amp;$A$421,Region!$J:$J,0))</f>
        <v>1.11022302462516E-16</v>
      </c>
      <c r="D429" s="9">
        <f>INDEX(Region!M:M,MATCH($A429&amp;$A$421,Region!$J:$J,0))</f>
        <v>0</v>
      </c>
      <c r="E429" s="9">
        <f>INDEX(Region!N:N,MATCH($A429&amp;$A$421,Region!$J:$J,0))</f>
        <v>0</v>
      </c>
    </row>
    <row r="430" spans="1:5" x14ac:dyDescent="0.35">
      <c r="A430" s="44" t="s">
        <v>259</v>
      </c>
      <c r="B430" s="9">
        <f>INDEX(Region!K:K,MATCH($A430&amp;$A$421,Region!$J:$J,0))</f>
        <v>0</v>
      </c>
      <c r="C430" s="9">
        <f>INDEX(Region!L:L,MATCH($A430&amp;$A$421,Region!$J:$J,0))</f>
        <v>1.11022302462516E-16</v>
      </c>
      <c r="D430" s="9">
        <f>INDEX(Region!M:M,MATCH($A430&amp;$A$421,Region!$J:$J,0))</f>
        <v>0</v>
      </c>
      <c r="E430" s="9">
        <f>INDEX(Region!N:N,MATCH($A430&amp;$A$421,Region!$J:$J,0))</f>
        <v>0</v>
      </c>
    </row>
    <row r="431" spans="1:5" x14ac:dyDescent="0.35">
      <c r="A431" s="90" t="s">
        <v>260</v>
      </c>
      <c r="B431" s="9">
        <f>INDEX(Region!K:K,MATCH($A431&amp;$A$421,Region!$J:$J,0))</f>
        <v>0</v>
      </c>
      <c r="C431" s="9">
        <f>INDEX(Region!L:L,MATCH($A431&amp;$A$421,Region!$J:$J,0))</f>
        <v>1.11022302462516E-16</v>
      </c>
      <c r="D431" s="9">
        <f>INDEX(Region!M:M,MATCH($A431&amp;$A$421,Region!$J:$J,0))</f>
        <v>0</v>
      </c>
      <c r="E431" s="9">
        <f>INDEX(Region!N:N,MATCH($A431&amp;$A$421,Region!$J:$J,0))</f>
        <v>0</v>
      </c>
    </row>
    <row r="432" spans="1:5" x14ac:dyDescent="0.35">
      <c r="A432" s="90" t="s">
        <v>261</v>
      </c>
      <c r="B432" s="9">
        <f>INDEX(Region!K:K,MATCH($A432&amp;$A$421,Region!$J:$J,0))</f>
        <v>0</v>
      </c>
      <c r="C432" s="9">
        <f>INDEX(Region!L:L,MATCH($A432&amp;$A$421,Region!$J:$J,0))</f>
        <v>3.2258064516128997E-2</v>
      </c>
      <c r="D432" s="9">
        <f>INDEX(Region!M:M,MATCH($A432&amp;$A$421,Region!$J:$J,0))</f>
        <v>1.6666666666666701E-2</v>
      </c>
      <c r="E432" s="9">
        <f>INDEX(Region!N:N,MATCH($A432&amp;$A$421,Region!$J:$J,0))</f>
        <v>0</v>
      </c>
    </row>
    <row r="433" spans="1:5" x14ac:dyDescent="0.35">
      <c r="A433" s="90" t="s">
        <v>262</v>
      </c>
      <c r="B433" s="9">
        <f>INDEX(Region!K:K,MATCH($A433&amp;$A$421,Region!$J:$J,0))</f>
        <v>0</v>
      </c>
      <c r="C433" s="9">
        <f>INDEX(Region!L:L,MATCH($A433&amp;$A$421,Region!$J:$J,0))</f>
        <v>1.11022302462516E-16</v>
      </c>
      <c r="D433" s="9">
        <f>INDEX(Region!M:M,MATCH($A433&amp;$A$421,Region!$J:$J,0))</f>
        <v>0</v>
      </c>
      <c r="E433" s="9">
        <f>INDEX(Region!N:N,MATCH($A433&amp;$A$421,Region!$J:$J,0))</f>
        <v>0</v>
      </c>
    </row>
    <row r="434" spans="1:5" x14ac:dyDescent="0.35">
      <c r="A434" s="90" t="s">
        <v>263</v>
      </c>
      <c r="B434" s="9">
        <f>INDEX(Region!K:K,MATCH($A434&amp;$A$421,Region!$J:$J,0))</f>
        <v>0</v>
      </c>
      <c r="C434" s="9">
        <f>INDEX(Region!L:L,MATCH($A434&amp;$A$421,Region!$J:$J,0))</f>
        <v>1.11022302462516E-16</v>
      </c>
      <c r="D434" s="9">
        <f>INDEX(Region!M:M,MATCH($A434&amp;$A$421,Region!$J:$J,0))</f>
        <v>0</v>
      </c>
      <c r="E434" s="9">
        <f>INDEX(Region!N:N,MATCH($A434&amp;$A$421,Region!$J:$J,0))</f>
        <v>0</v>
      </c>
    </row>
    <row r="435" spans="1:5" x14ac:dyDescent="0.35">
      <c r="A435" s="90" t="s">
        <v>264</v>
      </c>
      <c r="B435" s="9">
        <f>INDEX(Region!K:K,MATCH($A435&amp;$A$421,Region!$J:$J,0))</f>
        <v>0.98630136986301398</v>
      </c>
      <c r="C435" s="9">
        <f>INDEX(Region!L:L,MATCH($A435&amp;$A$421,Region!$J:$J,0))</f>
        <v>0.91935483870967705</v>
      </c>
      <c r="D435" s="9">
        <f>INDEX(Region!M:M,MATCH($A435&amp;$A$421,Region!$J:$J,0))</f>
        <v>0.96666666666666701</v>
      </c>
      <c r="E435" s="9">
        <f>INDEX(Region!N:N,MATCH($A435&amp;$A$421,Region!$J:$J,0))</f>
        <v>0.90370370370370401</v>
      </c>
    </row>
    <row r="436" spans="1:5" x14ac:dyDescent="0.35">
      <c r="A436" s="90" t="s">
        <v>265</v>
      </c>
      <c r="B436" s="9">
        <f>INDEX(Region!K:K,MATCH($A436&amp;$A$421,Region!$J:$J,0))</f>
        <v>0</v>
      </c>
      <c r="C436" s="9">
        <f>INDEX(Region!L:L,MATCH($A436&amp;$A$421,Region!$J:$J,0))</f>
        <v>2.6881720430107499E-3</v>
      </c>
      <c r="D436" s="9">
        <f>INDEX(Region!M:M,MATCH($A436&amp;$A$421,Region!$J:$J,0))</f>
        <v>0</v>
      </c>
      <c r="E436" s="9">
        <f>INDEX(Region!N:N,MATCH($A436&amp;$A$421,Region!$J:$J,0))</f>
        <v>0</v>
      </c>
    </row>
    <row r="437" spans="1:5" x14ac:dyDescent="0.35">
      <c r="A437" s="90" t="s">
        <v>266</v>
      </c>
      <c r="B437" s="9">
        <f>INDEX(Region!K:K,MATCH($A437&amp;$A$421,Region!$J:$J,0))</f>
        <v>1.3698630136986301E-2</v>
      </c>
      <c r="C437" s="9">
        <f>INDEX(Region!L:L,MATCH($A437&amp;$A$421,Region!$J:$J,0))</f>
        <v>2.4193548387096801E-2</v>
      </c>
      <c r="D437" s="9">
        <f>INDEX(Region!M:M,MATCH($A437&amp;$A$421,Region!$J:$J,0))</f>
        <v>0</v>
      </c>
      <c r="E437" s="9">
        <f>INDEX(Region!N:N,MATCH($A437&amp;$A$421,Region!$J:$J,0))</f>
        <v>8.8888888888888906E-2</v>
      </c>
    </row>
    <row r="438" spans="1:5" x14ac:dyDescent="0.35">
      <c r="A438" t="s">
        <v>267</v>
      </c>
      <c r="B438" s="9">
        <f>INDEX(Region!K:K,MATCH($A438&amp;$A$421,Region!$J:$J,0))</f>
        <v>0</v>
      </c>
      <c r="C438" s="9">
        <f>INDEX(Region!L:L,MATCH($A438&amp;$A$421,Region!$J:$J,0))</f>
        <v>2.6881720430107499E-3</v>
      </c>
      <c r="D438" s="9">
        <f>INDEX(Region!M:M,MATCH($A438&amp;$A$421,Region!$J:$J,0))</f>
        <v>0</v>
      </c>
      <c r="E438" s="9">
        <f>INDEX(Region!N:N,MATCH($A438&amp;$A$421,Region!$J:$J,0))</f>
        <v>0</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1:Y172"/>
  <sheetViews>
    <sheetView tabSelected="1" topLeftCell="A49" zoomScale="55" zoomScaleNormal="55" workbookViewId="0">
      <selection activeCell="T77" sqref="T77"/>
    </sheetView>
  </sheetViews>
  <sheetFormatPr defaultColWidth="10.90625" defaultRowHeight="14.5" x14ac:dyDescent="0.35"/>
  <cols>
    <col min="1" max="1" width="69.08984375" style="4" customWidth="1"/>
  </cols>
  <sheetData>
    <row r="1" spans="1:25" ht="18" x14ac:dyDescent="0.4">
      <c r="A1" s="2" t="s">
        <v>279</v>
      </c>
      <c r="B1" s="60"/>
    </row>
    <row r="2" spans="1:25" x14ac:dyDescent="0.35">
      <c r="B2" s="5"/>
    </row>
    <row r="3" spans="1:25" x14ac:dyDescent="0.35">
      <c r="A3" s="33" t="s">
        <v>162</v>
      </c>
      <c r="B3" s="61"/>
    </row>
    <row r="4" spans="1:25" x14ac:dyDescent="0.35">
      <c r="A4" s="31"/>
      <c r="B4" s="5"/>
    </row>
    <row r="5" spans="1:25" x14ac:dyDescent="0.35">
      <c r="A5" s="35" t="s">
        <v>12</v>
      </c>
    </row>
    <row r="6" spans="1:25" x14ac:dyDescent="0.35">
      <c r="A6" s="31"/>
      <c r="B6" s="52" t="s">
        <v>51</v>
      </c>
      <c r="C6" s="52" t="s">
        <v>54</v>
      </c>
      <c r="D6" s="52" t="s">
        <v>55</v>
      </c>
      <c r="E6" s="52" t="s">
        <v>50</v>
      </c>
      <c r="F6" s="52" t="s">
        <v>68</v>
      </c>
      <c r="G6" s="52" t="s">
        <v>52</v>
      </c>
      <c r="H6" s="52" t="s">
        <v>56</v>
      </c>
      <c r="I6" s="52" t="s">
        <v>69</v>
      </c>
      <c r="J6" s="52" t="s">
        <v>70</v>
      </c>
      <c r="K6" s="52" t="s">
        <v>71</v>
      </c>
      <c r="L6" s="52" t="s">
        <v>72</v>
      </c>
      <c r="M6" s="52" t="s">
        <v>73</v>
      </c>
      <c r="N6" s="52" t="s">
        <v>57</v>
      </c>
      <c r="O6" s="52" t="s">
        <v>74</v>
      </c>
      <c r="P6" s="52" t="s">
        <v>60</v>
      </c>
      <c r="Q6" s="52" t="s">
        <v>75</v>
      </c>
      <c r="R6" s="52" t="s">
        <v>76</v>
      </c>
      <c r="S6" s="52" t="s">
        <v>77</v>
      </c>
      <c r="T6" s="52" t="s">
        <v>78</v>
      </c>
      <c r="U6" s="52" t="s">
        <v>79</v>
      </c>
      <c r="V6" s="52" t="s">
        <v>58</v>
      </c>
      <c r="W6" s="52" t="s">
        <v>80</v>
      </c>
      <c r="X6" s="52" t="s">
        <v>53</v>
      </c>
      <c r="Y6" s="52" t="s">
        <v>59</v>
      </c>
    </row>
    <row r="7" spans="1:25" x14ac:dyDescent="0.35">
      <c r="A7" s="37" t="s">
        <v>148</v>
      </c>
      <c r="B7" s="80">
        <f>INDEX(District!M:M,MATCH($A7&amp;$A$5,District!$J:$J,0))</f>
        <v>3.2894736842105303E-2</v>
      </c>
      <c r="C7" s="81">
        <f>INDEX(District!AA:AA,MATCH($A7&amp;$A$5,District!$J:$J,0))</f>
        <v>5.6179775280898901E-3</v>
      </c>
      <c r="D7" s="81">
        <f>INDEX(District!AE:AE,MATCH($A7&amp;$A$5,District!$J:$J,0))</f>
        <v>3.6231884057971002E-3</v>
      </c>
      <c r="E7" s="81">
        <f>INDEX(District!T:T,MATCH($A7&amp;$A$5,District!$J:$J,0))</f>
        <v>0</v>
      </c>
      <c r="F7" s="81">
        <f>INDEX(District!AB:AB,MATCH($A7&amp;$A$5,District!$J:$J,0))</f>
        <v>4.8076923076923097E-3</v>
      </c>
      <c r="G7" s="81">
        <f>INDEX(District!AC:AC,MATCH($A7&amp;$A$5,District!$J:$J,0))</f>
        <v>0</v>
      </c>
      <c r="H7" s="81">
        <f>INDEX(District!Z:Z,MATCH($A7&amp;$A$5,District!$J:$J,0))</f>
        <v>0</v>
      </c>
      <c r="I7" s="81">
        <f>INDEX(District!O:O,MATCH($A7&amp;$A$5,District!$J:$J,0))</f>
        <v>0</v>
      </c>
      <c r="J7" s="81">
        <f>INDEX(District!AG:AG,MATCH($A7&amp;$A$5,District!$J:$J,0))</f>
        <v>0</v>
      </c>
      <c r="K7" s="81">
        <f>INDEX(District!W:W,MATCH($A7&amp;$A$5,District!$J:$J,0))</f>
        <v>6.3694267515923596E-3</v>
      </c>
      <c r="L7" s="81">
        <f>INDEX(District!L:L,MATCH($A7&amp;$A$5,District!$J:$J,0))</f>
        <v>1.30718954248366E-2</v>
      </c>
      <c r="M7" s="81">
        <f>INDEX(District!Y:Y,MATCH($A7&amp;$A$5,District!$J:$J,0))</f>
        <v>0</v>
      </c>
      <c r="N7" s="81">
        <f>INDEX(District!X:X,MATCH($A7&amp;$A$5,District!$J:$J,0))</f>
        <v>0</v>
      </c>
      <c r="O7" s="81">
        <f>INDEX(District!AC:AC,MATCH($A7&amp;$A$5,District!$J:$J,0))</f>
        <v>0</v>
      </c>
      <c r="P7" s="81">
        <f>INDEX(District!AF:AF,MATCH($A7&amp;$A$5,District!$J:$J,0))</f>
        <v>0</v>
      </c>
      <c r="Q7" s="81">
        <f>INDEX(District!R:R,MATCH($A7&amp;$A$5,District!$J:$J,0))</f>
        <v>6.0975609756097598E-3</v>
      </c>
      <c r="R7" s="81">
        <f>INDEX(District!AH:AH,MATCH($A7&amp;$A$5,District!$J:$J,0))</f>
        <v>0</v>
      </c>
      <c r="S7" s="81">
        <f>INDEX(District!AD:AD,MATCH($A7&amp;$A$5,District!$J:$J,0))</f>
        <v>0</v>
      </c>
      <c r="T7" s="81">
        <f>INDEX(District!K:K,MATCH($A7&amp;$A$5,District!$J:$J,0))</f>
        <v>0</v>
      </c>
      <c r="U7" s="81">
        <f>INDEX(District!Q:Q,MATCH($A7&amp;$A$5,District!$J:$J,0))</f>
        <v>6.2893081761006301E-3</v>
      </c>
      <c r="V7" s="81">
        <f>INDEX(District!P:P,MATCH($A7&amp;$A$5,District!$J:$J,0))</f>
        <v>4.5248868778280504E-3</v>
      </c>
      <c r="W7" s="81">
        <f>INDEX(District!V:V,MATCH($A7&amp;$A$5,District!$J:$J,0))</f>
        <v>6.2111801242236003E-3</v>
      </c>
      <c r="X7" s="81">
        <f>INDEX(District!U:U,MATCH($A7&amp;$A$5,District!$J:$J,0))</f>
        <v>1.3986013986014E-2</v>
      </c>
      <c r="Y7" s="81">
        <f>INDEX(District!S:S,MATCH($A7&amp;$A$5,District!$J:$J,0))</f>
        <v>0</v>
      </c>
    </row>
    <row r="8" spans="1:25" x14ac:dyDescent="0.35">
      <c r="A8" s="37" t="s">
        <v>149</v>
      </c>
      <c r="B8" s="80">
        <f>INDEX(District!M:M,MATCH($A8&amp;$A$5,District!$J:$J,0))</f>
        <v>0.89473684210526305</v>
      </c>
      <c r="C8" s="81">
        <f>INDEX(District!AA:AA,MATCH($A8&amp;$A$5,District!$J:$J,0))</f>
        <v>0.99438202247190999</v>
      </c>
      <c r="D8" s="81">
        <f>INDEX(District!AE:AE,MATCH($A8&amp;$A$5,District!$J:$J,0))</f>
        <v>0.99275362318840599</v>
      </c>
      <c r="E8" s="81">
        <f>INDEX(District!T:T,MATCH($A8&amp;$A$5,District!$J:$J,0))</f>
        <v>0.97857142857142898</v>
      </c>
      <c r="F8" s="81">
        <f>INDEX(District!AB:AB,MATCH($A8&amp;$A$5,District!$J:$J,0))</f>
        <v>0.98557692307692302</v>
      </c>
      <c r="G8" s="81">
        <f>INDEX(District!AC:AC,MATCH($A8&amp;$A$5,District!$J:$J,0))</f>
        <v>0.99390243902439002</v>
      </c>
      <c r="H8" s="81">
        <f>INDEX(District!Z:Z,MATCH($A8&amp;$A$5,District!$J:$J,0))</f>
        <v>1</v>
      </c>
      <c r="I8" s="81">
        <f>INDEX(District!O:O,MATCH($A8&amp;$A$5,District!$J:$J,0))</f>
        <v>0.98657718120805404</v>
      </c>
      <c r="J8" s="81">
        <f>INDEX(District!AG:AG,MATCH($A8&amp;$A$5,District!$J:$J,0))</f>
        <v>0.99099099099099097</v>
      </c>
      <c r="K8" s="81">
        <f>INDEX(District!W:W,MATCH($A8&amp;$A$5,District!$J:$J,0))</f>
        <v>0.98726114649681496</v>
      </c>
      <c r="L8" s="81">
        <f>INDEX(District!L:L,MATCH($A8&amp;$A$5,District!$J:$J,0))</f>
        <v>0.986928104575163</v>
      </c>
      <c r="M8" s="81">
        <f>INDEX(District!Y:Y,MATCH($A8&amp;$A$5,District!$J:$J,0))</f>
        <v>0.98963730569948205</v>
      </c>
      <c r="N8" s="81">
        <f>INDEX(District!X:X,MATCH($A8&amp;$A$5,District!$J:$J,0))</f>
        <v>0.989247311827957</v>
      </c>
      <c r="O8" s="81">
        <f>INDEX(District!AC:AC,MATCH($A8&amp;$A$5,District!$J:$J,0))</f>
        <v>0.99390243902439002</v>
      </c>
      <c r="P8" s="81">
        <f>INDEX(District!AF:AF,MATCH($A8&amp;$A$5,District!$J:$J,0))</f>
        <v>0.968354430379747</v>
      </c>
      <c r="Q8" s="81">
        <f>INDEX(District!R:R,MATCH($A8&amp;$A$5,District!$J:$J,0))</f>
        <v>0.98780487804878003</v>
      </c>
      <c r="R8" s="81">
        <f>INDEX(District!AH:AH,MATCH($A8&amp;$A$5,District!$J:$J,0))</f>
        <v>1</v>
      </c>
      <c r="S8" s="81">
        <f>INDEX(District!AD:AD,MATCH($A8&amp;$A$5,District!$J:$J,0))</f>
        <v>0.98013245033112595</v>
      </c>
      <c r="T8" s="81">
        <f>INDEX(District!K:K,MATCH($A8&amp;$A$5,District!$J:$J,0))</f>
        <v>0.99176954732510303</v>
      </c>
      <c r="U8" s="81">
        <f>INDEX(District!Q:Q,MATCH($A8&amp;$A$5,District!$J:$J,0))</f>
        <v>0.97484276729559705</v>
      </c>
      <c r="V8" s="81">
        <f>INDEX(District!P:P,MATCH($A8&amp;$A$5,District!$J:$J,0))</f>
        <v>0.93665158371040702</v>
      </c>
      <c r="W8" s="81">
        <f>INDEX(District!V:V,MATCH($A8&amp;$A$5,District!$J:$J,0))</f>
        <v>0.99378881987577605</v>
      </c>
      <c r="X8" s="81">
        <f>INDEX(District!U:U,MATCH($A8&amp;$A$5,District!$J:$J,0))</f>
        <v>0.97202797202797198</v>
      </c>
      <c r="Y8" s="81">
        <f>INDEX(District!S:S,MATCH($A8&amp;$A$5,District!$J:$J,0))</f>
        <v>0.98952879581151798</v>
      </c>
    </row>
    <row r="9" spans="1:25" x14ac:dyDescent="0.35">
      <c r="A9" s="37" t="s">
        <v>150</v>
      </c>
      <c r="B9" s="80">
        <f>INDEX(District!M:M,MATCH($A9&amp;$A$5,District!$J:$J,0))</f>
        <v>6.5789473684210497E-3</v>
      </c>
      <c r="C9" s="81">
        <f>INDEX(District!AA:AA,MATCH($A9&amp;$A$5,District!$J:$J,0))</f>
        <v>0</v>
      </c>
      <c r="D9" s="81">
        <f>INDEX(District!AE:AE,MATCH($A9&amp;$A$5,District!$J:$J,0))</f>
        <v>3.6231884057971002E-3</v>
      </c>
      <c r="E9" s="81">
        <f>INDEX(District!T:T,MATCH($A9&amp;$A$5,District!$J:$J,0))</f>
        <v>7.14285714285714E-3</v>
      </c>
      <c r="F9" s="81">
        <f>INDEX(District!AB:AB,MATCH($A9&amp;$A$5,District!$J:$J,0))</f>
        <v>0</v>
      </c>
      <c r="G9" s="81">
        <f>INDEX(District!AC:AC,MATCH($A9&amp;$A$5,District!$J:$J,0))</f>
        <v>0</v>
      </c>
      <c r="H9" s="81">
        <f>INDEX(District!Z:Z,MATCH($A9&amp;$A$5,District!$J:$J,0))</f>
        <v>0</v>
      </c>
      <c r="I9" s="81">
        <f>INDEX(District!O:O,MATCH($A9&amp;$A$5,District!$J:$J,0))</f>
        <v>0</v>
      </c>
      <c r="J9" s="81">
        <f>INDEX(District!AG:AG,MATCH($A9&amp;$A$5,District!$J:$J,0))</f>
        <v>0</v>
      </c>
      <c r="K9" s="81">
        <f>INDEX(District!W:W,MATCH($A9&amp;$A$5,District!$J:$J,0))</f>
        <v>0</v>
      </c>
      <c r="L9" s="81">
        <f>INDEX(District!L:L,MATCH($A9&amp;$A$5,District!$J:$J,0))</f>
        <v>0</v>
      </c>
      <c r="M9" s="81">
        <f>INDEX(District!Y:Y,MATCH($A9&amp;$A$5,District!$J:$J,0))</f>
        <v>5.1813471502590702E-3</v>
      </c>
      <c r="N9" s="81">
        <f>INDEX(District!X:X,MATCH($A9&amp;$A$5,District!$J:$J,0))</f>
        <v>0</v>
      </c>
      <c r="O9" s="81">
        <f>INDEX(District!AC:AC,MATCH($A9&amp;$A$5,District!$J:$J,0))</f>
        <v>0</v>
      </c>
      <c r="P9" s="81">
        <f>INDEX(District!AF:AF,MATCH($A9&amp;$A$5,District!$J:$J,0))</f>
        <v>1.8987341772151899E-2</v>
      </c>
      <c r="Q9" s="81">
        <f>INDEX(District!R:R,MATCH($A9&amp;$A$5,District!$J:$J,0))</f>
        <v>6.0975609756097598E-3</v>
      </c>
      <c r="R9" s="81">
        <f>INDEX(District!AH:AH,MATCH($A9&amp;$A$5,District!$J:$J,0))</f>
        <v>0</v>
      </c>
      <c r="S9" s="81">
        <f>INDEX(District!AD:AD,MATCH($A9&amp;$A$5,District!$J:$J,0))</f>
        <v>0</v>
      </c>
      <c r="T9" s="81">
        <f>INDEX(District!K:K,MATCH($A9&amp;$A$5,District!$J:$J,0))</f>
        <v>0</v>
      </c>
      <c r="U9" s="81">
        <f>INDEX(District!Q:Q,MATCH($A9&amp;$A$5,District!$J:$J,0))</f>
        <v>0</v>
      </c>
      <c r="V9" s="81">
        <f>INDEX(District!P:P,MATCH($A9&amp;$A$5,District!$J:$J,0))</f>
        <v>4.52488687782805E-2</v>
      </c>
      <c r="W9" s="81">
        <f>INDEX(District!V:V,MATCH($A9&amp;$A$5,District!$J:$J,0))</f>
        <v>0</v>
      </c>
      <c r="X9" s="81">
        <f>INDEX(District!U:U,MATCH($A9&amp;$A$5,District!$J:$J,0))</f>
        <v>0</v>
      </c>
      <c r="Y9" s="81">
        <f>INDEX(District!S:S,MATCH($A9&amp;$A$5,District!$J:$J,0))</f>
        <v>0</v>
      </c>
    </row>
    <row r="10" spans="1:25" x14ac:dyDescent="0.35">
      <c r="A10" s="37" t="s">
        <v>151</v>
      </c>
      <c r="B10" s="80">
        <f>INDEX(District!M:M,MATCH($A10&amp;$A$5,District!$J:$J,0))</f>
        <v>3.94736842105263E-2</v>
      </c>
      <c r="C10" s="81">
        <f>INDEX(District!AA:AA,MATCH($A10&amp;$A$5,District!$J:$J,0))</f>
        <v>0</v>
      </c>
      <c r="D10" s="81">
        <f>INDEX(District!AE:AE,MATCH($A10&amp;$A$5,District!$J:$J,0))</f>
        <v>0</v>
      </c>
      <c r="E10" s="81">
        <f>INDEX(District!T:T,MATCH($A10&amp;$A$5,District!$J:$J,0))</f>
        <v>7.14285714285714E-3</v>
      </c>
      <c r="F10" s="81">
        <f>INDEX(District!AB:AB,MATCH($A10&amp;$A$5,District!$J:$J,0))</f>
        <v>4.8076923076923097E-3</v>
      </c>
      <c r="G10" s="81">
        <f>INDEX(District!AC:AC,MATCH($A10&amp;$A$5,District!$J:$J,0))</f>
        <v>0</v>
      </c>
      <c r="H10" s="81">
        <f>INDEX(District!Z:Z,MATCH($A10&amp;$A$5,District!$J:$J,0))</f>
        <v>0</v>
      </c>
      <c r="I10" s="81">
        <f>INDEX(District!O:O,MATCH($A10&amp;$A$5,District!$J:$J,0))</f>
        <v>0</v>
      </c>
      <c r="J10" s="81">
        <f>INDEX(District!AG:AG,MATCH($A10&amp;$A$5,District!$J:$J,0))</f>
        <v>0</v>
      </c>
      <c r="K10" s="81">
        <f>INDEX(District!W:W,MATCH($A10&amp;$A$5,District!$J:$J,0))</f>
        <v>6.3694267515923596E-3</v>
      </c>
      <c r="L10" s="81">
        <f>INDEX(District!L:L,MATCH($A10&amp;$A$5,District!$J:$J,0))</f>
        <v>0</v>
      </c>
      <c r="M10" s="81">
        <f>INDEX(District!Y:Y,MATCH($A10&amp;$A$5,District!$J:$J,0))</f>
        <v>5.1813471502590702E-3</v>
      </c>
      <c r="N10" s="81">
        <f>INDEX(District!X:X,MATCH($A10&amp;$A$5,District!$J:$J,0))</f>
        <v>1.0752688172042999E-2</v>
      </c>
      <c r="O10" s="81">
        <f>INDEX(District!AC:AC,MATCH($A10&amp;$A$5,District!$J:$J,0))</f>
        <v>0</v>
      </c>
      <c r="P10" s="81">
        <f>INDEX(District!AF:AF,MATCH($A10&amp;$A$5,District!$J:$J,0))</f>
        <v>6.3291139240506302E-3</v>
      </c>
      <c r="Q10" s="81">
        <f>INDEX(District!R:R,MATCH($A10&amp;$A$5,District!$J:$J,0))</f>
        <v>0</v>
      </c>
      <c r="R10" s="81">
        <f>INDEX(District!AH:AH,MATCH($A10&amp;$A$5,District!$J:$J,0))</f>
        <v>0</v>
      </c>
      <c r="S10" s="81">
        <f>INDEX(District!AD:AD,MATCH($A10&amp;$A$5,District!$J:$J,0))</f>
        <v>1.9867549668874201E-2</v>
      </c>
      <c r="T10" s="81">
        <f>INDEX(District!K:K,MATCH($A10&amp;$A$5,District!$J:$J,0))</f>
        <v>4.11522633744856E-3</v>
      </c>
      <c r="U10" s="81">
        <f>INDEX(District!Q:Q,MATCH($A10&amp;$A$5,District!$J:$J,0))</f>
        <v>1.88679245283019E-2</v>
      </c>
      <c r="V10" s="81">
        <f>INDEX(District!P:P,MATCH($A10&amp;$A$5,District!$J:$J,0))</f>
        <v>0</v>
      </c>
      <c r="W10" s="81">
        <f>INDEX(District!V:V,MATCH($A10&amp;$A$5,District!$J:$J,0))</f>
        <v>0</v>
      </c>
      <c r="X10" s="81">
        <f>INDEX(District!U:U,MATCH($A10&amp;$A$5,District!$J:$J,0))</f>
        <v>0</v>
      </c>
      <c r="Y10" s="81">
        <f>INDEX(District!S:S,MATCH($A10&amp;$A$5,District!$J:$J,0))</f>
        <v>5.2356020942408397E-3</v>
      </c>
    </row>
    <row r="11" spans="1:25" x14ac:dyDescent="0.35">
      <c r="A11" s="37" t="s">
        <v>152</v>
      </c>
      <c r="B11" s="80">
        <f>INDEX(District!M:M,MATCH($A11&amp;$A$5,District!$J:$J,0))</f>
        <v>1.3157894736842099E-2</v>
      </c>
      <c r="C11" s="81">
        <f>INDEX(District!AA:AA,MATCH($A11&amp;$A$5,District!$J:$J,0))</f>
        <v>0</v>
      </c>
      <c r="D11" s="81">
        <f>INDEX(District!AE:AE,MATCH($A11&amp;$A$5,District!$J:$J,0))</f>
        <v>0</v>
      </c>
      <c r="E11" s="81">
        <f>INDEX(District!T:T,MATCH($A11&amp;$A$5,District!$J:$J,0))</f>
        <v>0</v>
      </c>
      <c r="F11" s="81">
        <f>INDEX(District!AB:AB,MATCH($A11&amp;$A$5,District!$J:$J,0))</f>
        <v>0</v>
      </c>
      <c r="G11" s="81">
        <f>INDEX(District!AC:AC,MATCH($A11&amp;$A$5,District!$J:$J,0))</f>
        <v>0</v>
      </c>
      <c r="H11" s="81">
        <f>INDEX(District!Z:Z,MATCH($A11&amp;$A$5,District!$J:$J,0))</f>
        <v>0</v>
      </c>
      <c r="I11" s="81">
        <f>INDEX(District!O:O,MATCH($A11&amp;$A$5,District!$J:$J,0))</f>
        <v>6.7114093959731499E-3</v>
      </c>
      <c r="J11" s="81">
        <f>INDEX(District!AG:AG,MATCH($A11&amp;$A$5,District!$J:$J,0))</f>
        <v>0</v>
      </c>
      <c r="K11" s="81">
        <f>INDEX(District!W:W,MATCH($A11&amp;$A$5,District!$J:$J,0))</f>
        <v>0</v>
      </c>
      <c r="L11" s="81">
        <f>INDEX(District!L:L,MATCH($A11&amp;$A$5,District!$J:$J,0))</f>
        <v>0</v>
      </c>
      <c r="M11" s="81">
        <f>INDEX(District!Y:Y,MATCH($A11&amp;$A$5,District!$J:$J,0))</f>
        <v>0</v>
      </c>
      <c r="N11" s="81">
        <f>INDEX(District!X:X,MATCH($A11&amp;$A$5,District!$J:$J,0))</f>
        <v>0</v>
      </c>
      <c r="O11" s="81">
        <f>INDEX(District!AC:AC,MATCH($A11&amp;$A$5,District!$J:$J,0))</f>
        <v>0</v>
      </c>
      <c r="P11" s="81">
        <f>INDEX(District!AF:AF,MATCH($A11&amp;$A$5,District!$J:$J,0))</f>
        <v>0</v>
      </c>
      <c r="Q11" s="81">
        <f>INDEX(District!R:R,MATCH($A11&amp;$A$5,District!$J:$J,0))</f>
        <v>0</v>
      </c>
      <c r="R11" s="81">
        <f>INDEX(District!AH:AH,MATCH($A11&amp;$A$5,District!$J:$J,0))</f>
        <v>0</v>
      </c>
      <c r="S11" s="81">
        <f>INDEX(District!AD:AD,MATCH($A11&amp;$A$5,District!$J:$J,0))</f>
        <v>0</v>
      </c>
      <c r="T11" s="81">
        <f>INDEX(District!K:K,MATCH($A11&amp;$A$5,District!$J:$J,0))</f>
        <v>0</v>
      </c>
      <c r="U11" s="81">
        <f>INDEX(District!Q:Q,MATCH($A11&amp;$A$5,District!$J:$J,0))</f>
        <v>0</v>
      </c>
      <c r="V11" s="81">
        <f>INDEX(District!P:P,MATCH($A11&amp;$A$5,District!$J:$J,0))</f>
        <v>0</v>
      </c>
      <c r="W11" s="81">
        <f>INDEX(District!V:V,MATCH($A11&amp;$A$5,District!$J:$J,0))</f>
        <v>0</v>
      </c>
      <c r="X11" s="81">
        <f>INDEX(District!U:U,MATCH($A11&amp;$A$5,District!$J:$J,0))</f>
        <v>6.9930069930069904E-3</v>
      </c>
      <c r="Y11" s="81">
        <f>INDEX(District!S:S,MATCH($A11&amp;$A$5,District!$J:$J,0))</f>
        <v>0</v>
      </c>
    </row>
    <row r="12" spans="1:25" x14ac:dyDescent="0.35">
      <c r="A12" s="37" t="s">
        <v>153</v>
      </c>
      <c r="B12" s="80">
        <f>INDEX(District!M:M,MATCH($A12&amp;$A$5,District!$J:$J,0))</f>
        <v>0</v>
      </c>
      <c r="C12" s="81">
        <f>INDEX(District!AA:AA,MATCH($A12&amp;$A$5,District!$J:$J,0))</f>
        <v>0</v>
      </c>
      <c r="D12" s="81">
        <f>INDEX(District!AE:AE,MATCH($A12&amp;$A$5,District!$J:$J,0))</f>
        <v>0</v>
      </c>
      <c r="E12" s="81">
        <f>INDEX(District!T:T,MATCH($A12&amp;$A$5,District!$J:$J,0))</f>
        <v>0</v>
      </c>
      <c r="F12" s="81">
        <f>INDEX(District!AB:AB,MATCH($A12&amp;$A$5,District!$J:$J,0))</f>
        <v>0</v>
      </c>
      <c r="G12" s="81">
        <f>INDEX(District!AC:AC,MATCH($A12&amp;$A$5,District!$J:$J,0))</f>
        <v>6.0975609756097598E-3</v>
      </c>
      <c r="H12" s="81">
        <f>INDEX(District!Z:Z,MATCH($A12&amp;$A$5,District!$J:$J,0))</f>
        <v>0</v>
      </c>
      <c r="I12" s="81">
        <f>INDEX(District!O:O,MATCH($A12&amp;$A$5,District!$J:$J,0))</f>
        <v>0</v>
      </c>
      <c r="J12" s="81">
        <f>INDEX(District!AG:AG,MATCH($A12&amp;$A$5,District!$J:$J,0))</f>
        <v>0</v>
      </c>
      <c r="K12" s="81">
        <f>INDEX(District!W:W,MATCH($A12&amp;$A$5,District!$J:$J,0))</f>
        <v>0</v>
      </c>
      <c r="L12" s="81">
        <f>INDEX(District!L:L,MATCH($A12&amp;$A$5,District!$J:$J,0))</f>
        <v>0</v>
      </c>
      <c r="M12" s="81">
        <f>INDEX(District!Y:Y,MATCH($A12&amp;$A$5,District!$J:$J,0))</f>
        <v>0</v>
      </c>
      <c r="N12" s="81">
        <f>INDEX(District!X:X,MATCH($A12&amp;$A$5,District!$J:$J,0))</f>
        <v>0</v>
      </c>
      <c r="O12" s="81">
        <f>INDEX(District!AC:AC,MATCH($A12&amp;$A$5,District!$J:$J,0))</f>
        <v>6.0975609756097598E-3</v>
      </c>
      <c r="P12" s="81">
        <f>INDEX(District!AF:AF,MATCH($A12&amp;$A$5,District!$J:$J,0))</f>
        <v>0</v>
      </c>
      <c r="Q12" s="81">
        <f>INDEX(District!R:R,MATCH($A12&amp;$A$5,District!$J:$J,0))</f>
        <v>0</v>
      </c>
      <c r="R12" s="81">
        <f>INDEX(District!AH:AH,MATCH($A12&amp;$A$5,District!$J:$J,0))</f>
        <v>0</v>
      </c>
      <c r="S12" s="81">
        <f>INDEX(District!AD:AD,MATCH($A12&amp;$A$5,District!$J:$J,0))</f>
        <v>0</v>
      </c>
      <c r="T12" s="81">
        <f>INDEX(District!K:K,MATCH($A12&amp;$A$5,District!$J:$J,0))</f>
        <v>0</v>
      </c>
      <c r="U12" s="81">
        <f>INDEX(District!Q:Q,MATCH($A12&amp;$A$5,District!$J:$J,0))</f>
        <v>0</v>
      </c>
      <c r="V12" s="81">
        <f>INDEX(District!P:P,MATCH($A12&amp;$A$5,District!$J:$J,0))</f>
        <v>4.5248868778280504E-3</v>
      </c>
      <c r="W12" s="81">
        <f>INDEX(District!V:V,MATCH($A12&amp;$A$5,District!$J:$J,0))</f>
        <v>0</v>
      </c>
      <c r="X12" s="81">
        <f>INDEX(District!U:U,MATCH($A12&amp;$A$5,District!$J:$J,0))</f>
        <v>0</v>
      </c>
      <c r="Y12" s="81">
        <f>INDEX(District!S:S,MATCH($A12&amp;$A$5,District!$J:$J,0))</f>
        <v>0</v>
      </c>
    </row>
    <row r="13" spans="1:25" x14ac:dyDescent="0.35">
      <c r="A13" s="37" t="s">
        <v>154</v>
      </c>
      <c r="B13" s="80">
        <f>INDEX(District!M:M,MATCH($A13&amp;$A$5,District!$J:$J,0))</f>
        <v>0</v>
      </c>
      <c r="C13" s="81">
        <f>INDEX(District!AA:AA,MATCH($A13&amp;$A$5,District!$J:$J,0))</f>
        <v>0</v>
      </c>
      <c r="D13" s="81">
        <f>INDEX(District!AE:AE,MATCH($A13&amp;$A$5,District!$J:$J,0))</f>
        <v>0</v>
      </c>
      <c r="E13" s="81">
        <f>INDEX(District!T:T,MATCH($A13&amp;$A$5,District!$J:$J,0))</f>
        <v>0</v>
      </c>
      <c r="F13" s="81">
        <f>INDEX(District!AB:AB,MATCH($A13&amp;$A$5,District!$J:$J,0))</f>
        <v>0</v>
      </c>
      <c r="G13" s="81">
        <f>INDEX(District!AC:AC,MATCH($A13&amp;$A$5,District!$J:$J,0))</f>
        <v>0</v>
      </c>
      <c r="H13" s="81">
        <f>INDEX(District!Z:Z,MATCH($A13&amp;$A$5,District!$J:$J,0))</f>
        <v>0</v>
      </c>
      <c r="I13" s="81">
        <f>INDEX(District!O:O,MATCH($A13&amp;$A$5,District!$J:$J,0))</f>
        <v>0</v>
      </c>
      <c r="J13" s="81">
        <f>INDEX(District!AG:AG,MATCH($A13&amp;$A$5,District!$J:$J,0))</f>
        <v>0</v>
      </c>
      <c r="K13" s="81">
        <f>INDEX(District!W:W,MATCH($A13&amp;$A$5,District!$J:$J,0))</f>
        <v>0</v>
      </c>
      <c r="L13" s="81">
        <f>INDEX(District!L:L,MATCH($A13&amp;$A$5,District!$J:$J,0))</f>
        <v>0</v>
      </c>
      <c r="M13" s="81">
        <f>INDEX(District!Y:Y,MATCH($A13&amp;$A$5,District!$J:$J,0))</f>
        <v>0</v>
      </c>
      <c r="N13" s="81">
        <f>INDEX(District!X:X,MATCH($A13&amp;$A$5,District!$J:$J,0))</f>
        <v>0</v>
      </c>
      <c r="O13" s="81">
        <f>INDEX(District!AC:AC,MATCH($A13&amp;$A$5,District!$J:$J,0))</f>
        <v>0</v>
      </c>
      <c r="P13" s="81">
        <f>INDEX(District!AF:AF,MATCH($A13&amp;$A$5,District!$J:$J,0))</f>
        <v>6.3291139240506302E-3</v>
      </c>
      <c r="Q13" s="81">
        <f>INDEX(District!R:R,MATCH($A13&amp;$A$5,District!$J:$J,0))</f>
        <v>0</v>
      </c>
      <c r="R13" s="81">
        <f>INDEX(District!AH:AH,MATCH($A13&amp;$A$5,District!$J:$J,0))</f>
        <v>0</v>
      </c>
      <c r="S13" s="81">
        <f>INDEX(District!AD:AD,MATCH($A13&amp;$A$5,District!$J:$J,0))</f>
        <v>0</v>
      </c>
      <c r="T13" s="81">
        <f>INDEX(District!K:K,MATCH($A13&amp;$A$5,District!$J:$J,0))</f>
        <v>0</v>
      </c>
      <c r="U13" s="81">
        <f>INDEX(District!Q:Q,MATCH($A13&amp;$A$5,District!$J:$J,0))</f>
        <v>0</v>
      </c>
      <c r="V13" s="81">
        <f>INDEX(District!P:P,MATCH($A13&amp;$A$5,District!$J:$J,0))</f>
        <v>0</v>
      </c>
      <c r="W13" s="81">
        <f>INDEX(District!V:V,MATCH($A13&amp;$A$5,District!$J:$J,0))</f>
        <v>0</v>
      </c>
      <c r="X13" s="81">
        <f>INDEX(District!U:U,MATCH($A13&amp;$A$5,District!$J:$J,0))</f>
        <v>0</v>
      </c>
      <c r="Y13" s="81">
        <f>INDEX(District!S:S,MATCH($A13&amp;$A$5,District!$J:$J,0))</f>
        <v>0</v>
      </c>
    </row>
    <row r="14" spans="1:25" x14ac:dyDescent="0.35">
      <c r="A14" s="37" t="s">
        <v>161</v>
      </c>
      <c r="B14" s="80">
        <f>INDEX(District!M:M,MATCH($A14&amp;$A$5,District!$J:$J,0))</f>
        <v>0</v>
      </c>
      <c r="C14" s="81">
        <f>INDEX(District!AA:AA,MATCH($A14&amp;$A$5,District!$J:$J,0))</f>
        <v>0</v>
      </c>
      <c r="D14" s="81">
        <f>INDEX(District!AE:AE,MATCH($A14&amp;$A$5,District!$J:$J,0))</f>
        <v>0</v>
      </c>
      <c r="E14" s="81">
        <f>INDEX(District!T:T,MATCH($A14&amp;$A$5,District!$J:$J,0))</f>
        <v>0</v>
      </c>
      <c r="F14" s="81">
        <f>INDEX(District!AB:AB,MATCH($A14&amp;$A$5,District!$J:$J,0))</f>
        <v>0</v>
      </c>
      <c r="G14" s="81">
        <f>INDEX(District!AC:AC,MATCH($A14&amp;$A$5,District!$J:$J,0))</f>
        <v>0</v>
      </c>
      <c r="H14" s="81">
        <f>INDEX(District!Z:Z,MATCH($A14&amp;$A$5,District!$J:$J,0))</f>
        <v>0</v>
      </c>
      <c r="I14" s="81">
        <f>INDEX(District!O:O,MATCH($A14&amp;$A$5,District!$J:$J,0))</f>
        <v>0</v>
      </c>
      <c r="J14" s="81">
        <f>INDEX(District!AG:AG,MATCH($A14&amp;$A$5,District!$J:$J,0))</f>
        <v>0</v>
      </c>
      <c r="K14" s="81">
        <f>INDEX(District!W:W,MATCH($A14&amp;$A$5,District!$J:$J,0))</f>
        <v>0</v>
      </c>
      <c r="L14" s="81">
        <f>INDEX(District!L:L,MATCH($A14&amp;$A$5,District!$J:$J,0))</f>
        <v>0</v>
      </c>
      <c r="M14" s="81">
        <f>INDEX(District!Y:Y,MATCH($A14&amp;$A$5,District!$J:$J,0))</f>
        <v>0</v>
      </c>
      <c r="N14" s="81">
        <f>INDEX(District!X:X,MATCH($A14&amp;$A$5,District!$J:$J,0))</f>
        <v>0</v>
      </c>
      <c r="O14" s="81">
        <f>INDEX(District!AC:AC,MATCH($A14&amp;$A$5,District!$J:$J,0))</f>
        <v>0</v>
      </c>
      <c r="P14" s="81">
        <f>INDEX(District!AF:AF,MATCH($A14&amp;$A$5,District!$J:$J,0))</f>
        <v>0</v>
      </c>
      <c r="Q14" s="81">
        <f>INDEX(District!R:R,MATCH($A14&amp;$A$5,District!$J:$J,0))</f>
        <v>0</v>
      </c>
      <c r="R14" s="81">
        <f>INDEX(District!AH:AH,MATCH($A14&amp;$A$5,District!$J:$J,0))</f>
        <v>0</v>
      </c>
      <c r="S14" s="81">
        <f>INDEX(District!AD:AD,MATCH($A14&amp;$A$5,District!$J:$J,0))</f>
        <v>0</v>
      </c>
      <c r="T14" s="81">
        <f>INDEX(District!K:K,MATCH($A14&amp;$A$5,District!$J:$J,0))</f>
        <v>0</v>
      </c>
      <c r="U14" s="81">
        <f>INDEX(District!Q:Q,MATCH($A14&amp;$A$5,District!$J:$J,0))</f>
        <v>0</v>
      </c>
      <c r="V14" s="81">
        <f>INDEX(District!P:P,MATCH($A14&amp;$A$5,District!$J:$J,0))</f>
        <v>0</v>
      </c>
      <c r="W14" s="81">
        <f>INDEX(District!V:V,MATCH($A14&amp;$A$5,District!$J:$J,0))</f>
        <v>0</v>
      </c>
      <c r="X14" s="81">
        <f>INDEX(District!U:U,MATCH($A14&amp;$A$5,District!$J:$J,0))</f>
        <v>0</v>
      </c>
      <c r="Y14" s="81">
        <f>INDEX(District!S:S,MATCH($A14&amp;$A$5,District!$J:$J,0))</f>
        <v>0</v>
      </c>
    </row>
    <row r="15" spans="1:25" x14ac:dyDescent="0.35">
      <c r="A15" s="37" t="s">
        <v>155</v>
      </c>
      <c r="B15" s="80">
        <f>INDEX(District!M:M,MATCH($A15&amp;$A$5,District!$J:$J,0))</f>
        <v>0</v>
      </c>
      <c r="C15" s="81">
        <f>INDEX(District!AA:AA,MATCH($A15&amp;$A$5,District!$J:$J,0))</f>
        <v>0</v>
      </c>
      <c r="D15" s="81">
        <f>INDEX(District!AE:AE,MATCH($A15&amp;$A$5,District!$J:$J,0))</f>
        <v>0</v>
      </c>
      <c r="E15" s="81">
        <f>INDEX(District!T:T,MATCH($A15&amp;$A$5,District!$J:$J,0))</f>
        <v>0</v>
      </c>
      <c r="F15" s="81">
        <f>INDEX(District!AB:AB,MATCH($A15&amp;$A$5,District!$J:$J,0))</f>
        <v>0</v>
      </c>
      <c r="G15" s="81">
        <f>INDEX(District!AC:AC,MATCH($A15&amp;$A$5,District!$J:$J,0))</f>
        <v>0</v>
      </c>
      <c r="H15" s="81">
        <f>INDEX(District!Z:Z,MATCH($A15&amp;$A$5,District!$J:$J,0))</f>
        <v>0</v>
      </c>
      <c r="I15" s="81">
        <f>INDEX(District!O:O,MATCH($A15&amp;$A$5,District!$J:$J,0))</f>
        <v>6.7114093959731499E-3</v>
      </c>
      <c r="J15" s="81">
        <f>INDEX(District!AG:AG,MATCH($A15&amp;$A$5,District!$J:$J,0))</f>
        <v>0</v>
      </c>
      <c r="K15" s="81">
        <f>INDEX(District!W:W,MATCH($A15&amp;$A$5,District!$J:$J,0))</f>
        <v>0</v>
      </c>
      <c r="L15" s="81">
        <f>INDEX(District!L:L,MATCH($A15&amp;$A$5,District!$J:$J,0))</f>
        <v>0</v>
      </c>
      <c r="M15" s="81">
        <f>INDEX(District!Y:Y,MATCH($A15&amp;$A$5,District!$J:$J,0))</f>
        <v>0</v>
      </c>
      <c r="N15" s="81">
        <f>INDEX(District!X:X,MATCH($A15&amp;$A$5,District!$J:$J,0))</f>
        <v>0</v>
      </c>
      <c r="O15" s="81">
        <f>INDEX(District!AC:AC,MATCH($A15&amp;$A$5,District!$J:$J,0))</f>
        <v>0</v>
      </c>
      <c r="P15" s="81">
        <f>INDEX(District!AF:AF,MATCH($A15&amp;$A$5,District!$J:$J,0))</f>
        <v>0</v>
      </c>
      <c r="Q15" s="81">
        <f>INDEX(District!R:R,MATCH($A15&amp;$A$5,District!$J:$J,0))</f>
        <v>0</v>
      </c>
      <c r="R15" s="81">
        <f>INDEX(District!AH:AH,MATCH($A15&amp;$A$5,District!$J:$J,0))</f>
        <v>0</v>
      </c>
      <c r="S15" s="81">
        <f>INDEX(District!AD:AD,MATCH($A15&amp;$A$5,District!$J:$J,0))</f>
        <v>0</v>
      </c>
      <c r="T15" s="81">
        <f>INDEX(District!K:K,MATCH($A15&amp;$A$5,District!$J:$J,0))</f>
        <v>0</v>
      </c>
      <c r="U15" s="81">
        <f>INDEX(District!Q:Q,MATCH($A15&amp;$A$5,District!$J:$J,0))</f>
        <v>0</v>
      </c>
      <c r="V15" s="81">
        <f>INDEX(District!P:P,MATCH($A15&amp;$A$5,District!$J:$J,0))</f>
        <v>0</v>
      </c>
      <c r="W15" s="81">
        <f>INDEX(District!V:V,MATCH($A15&amp;$A$5,District!$J:$J,0))</f>
        <v>0</v>
      </c>
      <c r="X15" s="81">
        <f>INDEX(District!U:U,MATCH($A15&amp;$A$5,District!$J:$J,0))</f>
        <v>0</v>
      </c>
      <c r="Y15" s="81">
        <f>INDEX(District!S:S,MATCH($A15&amp;$A$5,District!$J:$J,0))</f>
        <v>0</v>
      </c>
    </row>
    <row r="16" spans="1:25" x14ac:dyDescent="0.35">
      <c r="A16" s="37" t="s">
        <v>156</v>
      </c>
      <c r="B16" s="80">
        <f>INDEX(District!M:M,MATCH($A16&amp;$A$5,District!$J:$J,0))</f>
        <v>0</v>
      </c>
      <c r="C16" s="81">
        <f>INDEX(District!AA:AA,MATCH($A16&amp;$A$5,District!$J:$J,0))</f>
        <v>0</v>
      </c>
      <c r="D16" s="81">
        <f>INDEX(District!AE:AE,MATCH($A16&amp;$A$5,District!$J:$J,0))</f>
        <v>0</v>
      </c>
      <c r="E16" s="81">
        <f>INDEX(District!T:T,MATCH($A16&amp;$A$5,District!$J:$J,0))</f>
        <v>0</v>
      </c>
      <c r="F16" s="81">
        <f>INDEX(District!AB:AB,MATCH($A16&amp;$A$5,District!$J:$J,0))</f>
        <v>0</v>
      </c>
      <c r="G16" s="81">
        <f>INDEX(District!AC:AC,MATCH($A16&amp;$A$5,District!$J:$J,0))</f>
        <v>0</v>
      </c>
      <c r="H16" s="81">
        <f>INDEX(District!Z:Z,MATCH($A16&amp;$A$5,District!$J:$J,0))</f>
        <v>0</v>
      </c>
      <c r="I16" s="81">
        <f>INDEX(District!O:O,MATCH($A16&amp;$A$5,District!$J:$J,0))</f>
        <v>0</v>
      </c>
      <c r="J16" s="81">
        <f>INDEX(District!AG:AG,MATCH($A16&amp;$A$5,District!$J:$J,0))</f>
        <v>0</v>
      </c>
      <c r="K16" s="81">
        <f>INDEX(District!W:W,MATCH($A16&amp;$A$5,District!$J:$J,0))</f>
        <v>0</v>
      </c>
      <c r="L16" s="81">
        <f>INDEX(District!L:L,MATCH($A16&amp;$A$5,District!$J:$J,0))</f>
        <v>0</v>
      </c>
      <c r="M16" s="81">
        <f>INDEX(District!Y:Y,MATCH($A16&amp;$A$5,District!$J:$J,0))</f>
        <v>0</v>
      </c>
      <c r="N16" s="81">
        <f>INDEX(District!X:X,MATCH($A16&amp;$A$5,District!$J:$J,0))</f>
        <v>0</v>
      </c>
      <c r="O16" s="81">
        <f>INDEX(District!AC:AC,MATCH($A16&amp;$A$5,District!$J:$J,0))</f>
        <v>0</v>
      </c>
      <c r="P16" s="81">
        <f>INDEX(District!AF:AF,MATCH($A16&amp;$A$5,District!$J:$J,0))</f>
        <v>0</v>
      </c>
      <c r="Q16" s="81">
        <f>INDEX(District!R:R,MATCH($A16&amp;$A$5,District!$J:$J,0))</f>
        <v>0</v>
      </c>
      <c r="R16" s="81">
        <f>INDEX(District!AH:AH,MATCH($A16&amp;$A$5,District!$J:$J,0))</f>
        <v>0</v>
      </c>
      <c r="S16" s="81">
        <f>INDEX(District!AD:AD,MATCH($A16&amp;$A$5,District!$J:$J,0))</f>
        <v>0</v>
      </c>
      <c r="T16" s="81">
        <f>INDEX(District!K:K,MATCH($A16&amp;$A$5,District!$J:$J,0))</f>
        <v>0</v>
      </c>
      <c r="U16" s="81">
        <f>INDEX(District!Q:Q,MATCH($A16&amp;$A$5,District!$J:$J,0))</f>
        <v>0</v>
      </c>
      <c r="V16" s="81">
        <f>INDEX(District!P:P,MATCH($A16&amp;$A$5,District!$J:$J,0))</f>
        <v>0</v>
      </c>
      <c r="W16" s="81">
        <f>INDEX(District!V:V,MATCH($A16&amp;$A$5,District!$J:$J,0))</f>
        <v>0</v>
      </c>
      <c r="X16" s="81">
        <f>INDEX(District!U:U,MATCH($A16&amp;$A$5,District!$J:$J,0))</f>
        <v>0</v>
      </c>
      <c r="Y16" s="81">
        <f>INDEX(District!S:S,MATCH($A16&amp;$A$5,District!$J:$J,0))</f>
        <v>0</v>
      </c>
    </row>
    <row r="17" spans="1:25" x14ac:dyDescent="0.35">
      <c r="A17" s="37" t="s">
        <v>157</v>
      </c>
      <c r="B17" s="80">
        <f>INDEX(District!M:M,MATCH($A17&amp;$A$5,District!$J:$J,0))</f>
        <v>6.5789473684210497E-3</v>
      </c>
      <c r="C17" s="81">
        <f>INDEX(District!AA:AA,MATCH($A17&amp;$A$5,District!$J:$J,0))</f>
        <v>0</v>
      </c>
      <c r="D17" s="81">
        <f>INDEX(District!AE:AE,MATCH($A17&amp;$A$5,District!$J:$J,0))</f>
        <v>0</v>
      </c>
      <c r="E17" s="81">
        <f>INDEX(District!T:T,MATCH($A17&amp;$A$5,District!$J:$J,0))</f>
        <v>0</v>
      </c>
      <c r="F17" s="81">
        <f>INDEX(District!AB:AB,MATCH($A17&amp;$A$5,District!$J:$J,0))</f>
        <v>0</v>
      </c>
      <c r="G17" s="81">
        <f>INDEX(District!AC:AC,MATCH($A17&amp;$A$5,District!$J:$J,0))</f>
        <v>0</v>
      </c>
      <c r="H17" s="81">
        <f>INDEX(District!Z:Z,MATCH($A17&amp;$A$5,District!$J:$J,0))</f>
        <v>0</v>
      </c>
      <c r="I17" s="81">
        <f>INDEX(District!O:O,MATCH($A17&amp;$A$5,District!$J:$J,0))</f>
        <v>0</v>
      </c>
      <c r="J17" s="81">
        <f>INDEX(District!AG:AG,MATCH($A17&amp;$A$5,District!$J:$J,0))</f>
        <v>9.0090090090090107E-3</v>
      </c>
      <c r="K17" s="81">
        <f>INDEX(District!W:W,MATCH($A17&amp;$A$5,District!$J:$J,0))</f>
        <v>0</v>
      </c>
      <c r="L17" s="81">
        <f>INDEX(District!L:L,MATCH($A17&amp;$A$5,District!$J:$J,0))</f>
        <v>0</v>
      </c>
      <c r="M17" s="81">
        <f>INDEX(District!Y:Y,MATCH($A17&amp;$A$5,District!$J:$J,0))</f>
        <v>0</v>
      </c>
      <c r="N17" s="81">
        <f>INDEX(District!X:X,MATCH($A17&amp;$A$5,District!$J:$J,0))</f>
        <v>0</v>
      </c>
      <c r="O17" s="81">
        <f>INDEX(District!AC:AC,MATCH($A17&amp;$A$5,District!$J:$J,0))</f>
        <v>0</v>
      </c>
      <c r="P17" s="81">
        <f>INDEX(District!AF:AF,MATCH($A17&amp;$A$5,District!$J:$J,0))</f>
        <v>0</v>
      </c>
      <c r="Q17" s="81">
        <f>INDEX(District!R:R,MATCH($A17&amp;$A$5,District!$J:$J,0))</f>
        <v>0</v>
      </c>
      <c r="R17" s="81">
        <f>INDEX(District!AH:AH,MATCH($A17&amp;$A$5,District!$J:$J,0))</f>
        <v>0</v>
      </c>
      <c r="S17" s="81">
        <f>INDEX(District!AD:AD,MATCH($A17&amp;$A$5,District!$J:$J,0))</f>
        <v>0</v>
      </c>
      <c r="T17" s="81">
        <f>INDEX(District!K:K,MATCH($A17&amp;$A$5,District!$J:$J,0))</f>
        <v>4.11522633744856E-3</v>
      </c>
      <c r="U17" s="81">
        <f>INDEX(District!Q:Q,MATCH($A17&amp;$A$5,District!$J:$J,0))</f>
        <v>0</v>
      </c>
      <c r="V17" s="81">
        <f>INDEX(District!P:P,MATCH($A17&amp;$A$5,District!$J:$J,0))</f>
        <v>0</v>
      </c>
      <c r="W17" s="81">
        <f>INDEX(District!V:V,MATCH($A17&amp;$A$5,District!$J:$J,0))</f>
        <v>0</v>
      </c>
      <c r="X17" s="81">
        <f>INDEX(District!U:U,MATCH($A17&amp;$A$5,District!$J:$J,0))</f>
        <v>0</v>
      </c>
      <c r="Y17" s="81">
        <f>INDEX(District!S:S,MATCH($A17&amp;$A$5,District!$J:$J,0))</f>
        <v>0</v>
      </c>
    </row>
    <row r="18" spans="1:25" x14ac:dyDescent="0.35">
      <c r="A18" s="37" t="s">
        <v>158</v>
      </c>
      <c r="B18" s="80">
        <f>INDEX(District!M:M,MATCH($A18&amp;$A$5,District!$J:$J,0))</f>
        <v>6.5789473684210497E-3</v>
      </c>
      <c r="C18" s="81">
        <f>INDEX(District!AA:AA,MATCH($A18&amp;$A$5,District!$J:$J,0))</f>
        <v>0</v>
      </c>
      <c r="D18" s="81">
        <f>INDEX(District!AE:AE,MATCH($A18&amp;$A$5,District!$J:$J,0))</f>
        <v>0</v>
      </c>
      <c r="E18" s="81">
        <f>INDEX(District!T:T,MATCH($A18&amp;$A$5,District!$J:$J,0))</f>
        <v>7.14285714285714E-3</v>
      </c>
      <c r="F18" s="81">
        <f>INDEX(District!AB:AB,MATCH($A18&amp;$A$5,District!$J:$J,0))</f>
        <v>0</v>
      </c>
      <c r="G18" s="81">
        <f>INDEX(District!AC:AC,MATCH($A18&amp;$A$5,District!$J:$J,0))</f>
        <v>0</v>
      </c>
      <c r="H18" s="81">
        <f>INDEX(District!Z:Z,MATCH($A18&amp;$A$5,District!$J:$J,0))</f>
        <v>0</v>
      </c>
      <c r="I18" s="81">
        <f>INDEX(District!O:O,MATCH($A18&amp;$A$5,District!$J:$J,0))</f>
        <v>0</v>
      </c>
      <c r="J18" s="81">
        <f>INDEX(District!AG:AG,MATCH($A18&amp;$A$5,District!$J:$J,0))</f>
        <v>0</v>
      </c>
      <c r="K18" s="81">
        <f>INDEX(District!W:W,MATCH($A18&amp;$A$5,District!$J:$J,0))</f>
        <v>0</v>
      </c>
      <c r="L18" s="81">
        <f>INDEX(District!L:L,MATCH($A18&amp;$A$5,District!$J:$J,0))</f>
        <v>0</v>
      </c>
      <c r="M18" s="81">
        <f>INDEX(District!Y:Y,MATCH($A18&amp;$A$5,District!$J:$J,0))</f>
        <v>0</v>
      </c>
      <c r="N18" s="81">
        <f>INDEX(District!X:X,MATCH($A18&amp;$A$5,District!$J:$J,0))</f>
        <v>0</v>
      </c>
      <c r="O18" s="81">
        <f>INDEX(District!AC:AC,MATCH($A18&amp;$A$5,District!$J:$J,0))</f>
        <v>0</v>
      </c>
      <c r="P18" s="81">
        <f>INDEX(District!AF:AF,MATCH($A18&amp;$A$5,District!$J:$J,0))</f>
        <v>0</v>
      </c>
      <c r="Q18" s="81">
        <f>INDEX(District!R:R,MATCH($A18&amp;$A$5,District!$J:$J,0))</f>
        <v>0</v>
      </c>
      <c r="R18" s="81">
        <f>INDEX(District!AH:AH,MATCH($A18&amp;$A$5,District!$J:$J,0))</f>
        <v>0</v>
      </c>
      <c r="S18" s="81">
        <f>INDEX(District!AD:AD,MATCH($A18&amp;$A$5,District!$J:$J,0))</f>
        <v>0</v>
      </c>
      <c r="T18" s="81">
        <f>INDEX(District!K:K,MATCH($A18&amp;$A$5,District!$J:$J,0))</f>
        <v>0</v>
      </c>
      <c r="U18" s="81">
        <f>INDEX(District!Q:Q,MATCH($A18&amp;$A$5,District!$J:$J,0))</f>
        <v>0</v>
      </c>
      <c r="V18" s="81">
        <f>INDEX(District!P:P,MATCH($A18&amp;$A$5,District!$J:$J,0))</f>
        <v>4.5248868778280504E-3</v>
      </c>
      <c r="W18" s="81">
        <f>INDEX(District!V:V,MATCH($A18&amp;$A$5,District!$J:$J,0))</f>
        <v>0</v>
      </c>
      <c r="X18" s="81">
        <f>INDEX(District!U:U,MATCH($A18&amp;$A$5,District!$J:$J,0))</f>
        <v>6.9930069930069904E-3</v>
      </c>
      <c r="Y18" s="81">
        <f>INDEX(District!S:S,MATCH($A18&amp;$A$5,District!$J:$J,0))</f>
        <v>0</v>
      </c>
    </row>
    <row r="19" spans="1:25" x14ac:dyDescent="0.35">
      <c r="A19" s="37" t="s">
        <v>159</v>
      </c>
      <c r="B19" s="80">
        <f>INDEX(District!M:M,MATCH($A19&amp;$A$5,District!$J:$J,0))</f>
        <v>0</v>
      </c>
      <c r="C19" s="81">
        <f>INDEX(District!AA:AA,MATCH($A19&amp;$A$5,District!$J:$J,0))</f>
        <v>0</v>
      </c>
      <c r="D19" s="81">
        <f>INDEX(District!AE:AE,MATCH($A19&amp;$A$5,District!$J:$J,0))</f>
        <v>0</v>
      </c>
      <c r="E19" s="81">
        <f>INDEX(District!T:T,MATCH($A19&amp;$A$5,District!$J:$J,0))</f>
        <v>0</v>
      </c>
      <c r="F19" s="81">
        <f>INDEX(District!AB:AB,MATCH($A19&amp;$A$5,District!$J:$J,0))</f>
        <v>4.8076923076923097E-3</v>
      </c>
      <c r="G19" s="81">
        <f>INDEX(District!AC:AC,MATCH($A19&amp;$A$5,District!$J:$J,0))</f>
        <v>0</v>
      </c>
      <c r="H19" s="81">
        <f>INDEX(District!Z:Z,MATCH($A19&amp;$A$5,District!$J:$J,0))</f>
        <v>0</v>
      </c>
      <c r="I19" s="81">
        <f>INDEX(District!O:O,MATCH($A19&amp;$A$5,District!$J:$J,0))</f>
        <v>0</v>
      </c>
      <c r="J19" s="81">
        <f>INDEX(District!AG:AG,MATCH($A19&amp;$A$5,District!$J:$J,0))</f>
        <v>0</v>
      </c>
      <c r="K19" s="81">
        <f>INDEX(District!W:W,MATCH($A19&amp;$A$5,District!$J:$J,0))</f>
        <v>0</v>
      </c>
      <c r="L19" s="81">
        <f>INDEX(District!L:L,MATCH($A19&amp;$A$5,District!$J:$J,0))</f>
        <v>0</v>
      </c>
      <c r="M19" s="81">
        <f>INDEX(District!Y:Y,MATCH($A19&amp;$A$5,District!$J:$J,0))</f>
        <v>0</v>
      </c>
      <c r="N19" s="81">
        <f>INDEX(District!X:X,MATCH($A19&amp;$A$5,District!$J:$J,0))</f>
        <v>0</v>
      </c>
      <c r="O19" s="81">
        <f>INDEX(District!AC:AC,MATCH($A19&amp;$A$5,District!$J:$J,0))</f>
        <v>0</v>
      </c>
      <c r="P19" s="81">
        <f>INDEX(District!AF:AF,MATCH($A19&amp;$A$5,District!$J:$J,0))</f>
        <v>0</v>
      </c>
      <c r="Q19" s="81">
        <f>INDEX(District!R:R,MATCH($A19&amp;$A$5,District!$J:$J,0))</f>
        <v>0</v>
      </c>
      <c r="R19" s="81">
        <f>INDEX(District!AH:AH,MATCH($A19&amp;$A$5,District!$J:$J,0))</f>
        <v>0</v>
      </c>
      <c r="S19" s="81">
        <f>INDEX(District!AD:AD,MATCH($A19&amp;$A$5,District!$J:$J,0))</f>
        <v>0</v>
      </c>
      <c r="T19" s="81">
        <f>INDEX(District!K:K,MATCH($A19&amp;$A$5,District!$J:$J,0))</f>
        <v>0</v>
      </c>
      <c r="U19" s="81">
        <f>INDEX(District!Q:Q,MATCH($A19&amp;$A$5,District!$J:$J,0))</f>
        <v>0</v>
      </c>
      <c r="V19" s="81">
        <f>INDEX(District!P:P,MATCH($A19&amp;$A$5,District!$J:$J,0))</f>
        <v>4.5248868778280504E-3</v>
      </c>
      <c r="W19" s="81">
        <f>INDEX(District!V:V,MATCH($A19&amp;$A$5,District!$J:$J,0))</f>
        <v>0</v>
      </c>
      <c r="X19" s="81">
        <f>INDEX(District!U:U,MATCH($A19&amp;$A$5,District!$J:$J,0))</f>
        <v>0</v>
      </c>
      <c r="Y19" s="81">
        <f>INDEX(District!S:S,MATCH($A19&amp;$A$5,District!$J:$J,0))</f>
        <v>5.2356020942408397E-3</v>
      </c>
    </row>
    <row r="20" spans="1:25" x14ac:dyDescent="0.35">
      <c r="A20" s="37" t="s">
        <v>160</v>
      </c>
      <c r="B20" s="80">
        <f>INDEX(District!M:M,MATCH($A20&amp;$A$5,District!$J:$J,0))</f>
        <v>6.5789473684210497E-3</v>
      </c>
      <c r="C20" s="81">
        <f>INDEX(District!AA:AA,MATCH($A20&amp;$A$5,District!$J:$J,0))</f>
        <v>0</v>
      </c>
      <c r="D20" s="81">
        <f>INDEX(District!AE:AE,MATCH($A20&amp;$A$5,District!$J:$J,0))</f>
        <v>0</v>
      </c>
      <c r="E20" s="81">
        <f>INDEX(District!T:T,MATCH($A20&amp;$A$5,District!$J:$J,0))</f>
        <v>0</v>
      </c>
      <c r="F20" s="81">
        <f>INDEX(District!AB:AB,MATCH($A20&amp;$A$5,District!$J:$J,0))</f>
        <v>0</v>
      </c>
      <c r="G20" s="81">
        <f>INDEX(District!AC:AC,MATCH($A20&amp;$A$5,District!$J:$J,0))</f>
        <v>0</v>
      </c>
      <c r="H20" s="81">
        <f>INDEX(District!Z:Z,MATCH($A20&amp;$A$5,District!$J:$J,0))</f>
        <v>0</v>
      </c>
      <c r="I20" s="81">
        <f>INDEX(District!O:O,MATCH($A20&amp;$A$5,District!$J:$J,0))</f>
        <v>0</v>
      </c>
      <c r="J20" s="81">
        <f>INDEX(District!AG:AG,MATCH($A20&amp;$A$5,District!$J:$J,0))</f>
        <v>9.0090090090090107E-3</v>
      </c>
      <c r="K20" s="81">
        <f>INDEX(District!W:W,MATCH($A20&amp;$A$5,District!$J:$J,0))</f>
        <v>0</v>
      </c>
      <c r="L20" s="81">
        <f>INDEX(District!L:L,MATCH($A20&amp;$A$5,District!$J:$J,0))</f>
        <v>0</v>
      </c>
      <c r="M20" s="81">
        <f>INDEX(District!Y:Y,MATCH($A20&amp;$A$5,District!$J:$J,0))</f>
        <v>0</v>
      </c>
      <c r="N20" s="81">
        <f>INDEX(District!X:X,MATCH($A20&amp;$A$5,District!$J:$J,0))</f>
        <v>0</v>
      </c>
      <c r="O20" s="81">
        <f>INDEX(District!AC:AC,MATCH($A20&amp;$A$5,District!$J:$J,0))</f>
        <v>0</v>
      </c>
      <c r="P20" s="81">
        <f>INDEX(District!AF:AF,MATCH($A20&amp;$A$5,District!$J:$J,0))</f>
        <v>0</v>
      </c>
      <c r="Q20" s="81">
        <f>INDEX(District!R:R,MATCH($A20&amp;$A$5,District!$J:$J,0))</f>
        <v>0</v>
      </c>
      <c r="R20" s="81">
        <f>INDEX(District!AH:AH,MATCH($A20&amp;$A$5,District!$J:$J,0))</f>
        <v>0</v>
      </c>
      <c r="S20" s="81">
        <f>INDEX(District!AD:AD,MATCH($A20&amp;$A$5,District!$J:$J,0))</f>
        <v>0</v>
      </c>
      <c r="T20" s="81">
        <f>INDEX(District!K:K,MATCH($A20&amp;$A$5,District!$J:$J,0))</f>
        <v>0</v>
      </c>
      <c r="U20" s="81">
        <f>INDEX(District!Q:Q,MATCH($A20&amp;$A$5,District!$J:$J,0))</f>
        <v>0</v>
      </c>
      <c r="V20" s="81">
        <f>INDEX(District!P:P,MATCH($A20&amp;$A$5,District!$J:$J,0))</f>
        <v>0</v>
      </c>
      <c r="W20" s="81">
        <f>INDEX(District!V:V,MATCH($A20&amp;$A$5,District!$J:$J,0))</f>
        <v>0</v>
      </c>
      <c r="X20" s="81">
        <f>INDEX(District!U:U,MATCH($A20&amp;$A$5,District!$J:$J,0))</f>
        <v>0</v>
      </c>
      <c r="Y20" s="81">
        <f>INDEX(District!S:S,MATCH($A20&amp;$A$5,District!$J:$J,0))</f>
        <v>0</v>
      </c>
    </row>
    <row r="21" spans="1:25" x14ac:dyDescent="0.35">
      <c r="A21" s="37"/>
    </row>
    <row r="22" spans="1:25" x14ac:dyDescent="0.35">
      <c r="A22" s="37"/>
    </row>
    <row r="23" spans="1:25" x14ac:dyDescent="0.35">
      <c r="A23"/>
    </row>
    <row r="24" spans="1:25" x14ac:dyDescent="0.35">
      <c r="A24" s="71" t="s">
        <v>163</v>
      </c>
      <c r="B24" s="70"/>
      <c r="C24" s="70"/>
    </row>
    <row r="25" spans="1:25" x14ac:dyDescent="0.35">
      <c r="A25" s="92" t="s">
        <v>270</v>
      </c>
    </row>
    <row r="26" spans="1:25" x14ac:dyDescent="0.35">
      <c r="A26" s="92"/>
    </row>
    <row r="27" spans="1:25" x14ac:dyDescent="0.35">
      <c r="A27" s="31"/>
      <c r="B27" s="52" t="s">
        <v>51</v>
      </c>
      <c r="C27" s="52" t="s">
        <v>54</v>
      </c>
      <c r="D27" s="52" t="s">
        <v>55</v>
      </c>
      <c r="E27" s="52" t="s">
        <v>50</v>
      </c>
      <c r="F27" s="52" t="s">
        <v>68</v>
      </c>
      <c r="G27" s="52" t="s">
        <v>52</v>
      </c>
      <c r="H27" s="52" t="s">
        <v>56</v>
      </c>
      <c r="I27" s="52" t="s">
        <v>69</v>
      </c>
      <c r="J27" s="52" t="s">
        <v>70</v>
      </c>
      <c r="K27" s="52" t="s">
        <v>71</v>
      </c>
      <c r="L27" s="52" t="s">
        <v>72</v>
      </c>
      <c r="M27" s="52" t="s">
        <v>73</v>
      </c>
      <c r="N27" s="52" t="s">
        <v>57</v>
      </c>
      <c r="O27" s="52" t="s">
        <v>74</v>
      </c>
      <c r="P27" s="52" t="s">
        <v>60</v>
      </c>
      <c r="Q27" s="52" t="s">
        <v>75</v>
      </c>
      <c r="R27" s="52" t="s">
        <v>76</v>
      </c>
      <c r="S27" s="52" t="s">
        <v>77</v>
      </c>
      <c r="T27" s="52" t="s">
        <v>78</v>
      </c>
      <c r="U27" s="52" t="s">
        <v>79</v>
      </c>
      <c r="V27" s="52" t="s">
        <v>58</v>
      </c>
      <c r="W27" s="52" t="s">
        <v>80</v>
      </c>
      <c r="X27" s="52" t="s">
        <v>53</v>
      </c>
      <c r="Y27" s="52" t="s">
        <v>59</v>
      </c>
    </row>
    <row r="28" spans="1:25" x14ac:dyDescent="0.35">
      <c r="A28" s="31" t="s">
        <v>218</v>
      </c>
      <c r="B28" s="80">
        <f>INDEX(District!M:M,MATCH($A28&amp;$A$5,District!$J:$J,0))</f>
        <v>0.45394736842105299</v>
      </c>
      <c r="C28" s="81">
        <f>INDEX(District!AA:AA,MATCH($A28&amp;$A$5,District!$J:$J,0))</f>
        <v>0.63483146067415697</v>
      </c>
      <c r="D28" s="81">
        <f>INDEX(District!AE:AE,MATCH($A28&amp;$A$5,District!$J:$J,0))</f>
        <v>0.59420289855072495</v>
      </c>
      <c r="E28" s="81">
        <f>INDEX(District!T:T,MATCH($A28&amp;$A$5,District!$J:$J,0))</f>
        <v>0.52142857142857102</v>
      </c>
      <c r="F28" s="81">
        <f>INDEX(District!AB:AB,MATCH($A28&amp;$A$5,District!$J:$J,0))</f>
        <v>0.51923076923076905</v>
      </c>
      <c r="G28" s="81">
        <f>INDEX(District!AC:AC,MATCH($A28&amp;$A$5,District!$J:$J,0))</f>
        <v>0.542682926829268</v>
      </c>
      <c r="H28" s="81">
        <f>INDEX(District!Z:Z,MATCH($A28&amp;$A$5,District!$J:$J,0))</f>
        <v>0.61589403973509904</v>
      </c>
      <c r="I28" s="81">
        <f>INDEX(District!O:O,MATCH($A28&amp;$A$5,District!$J:$J,0))</f>
        <v>0.52348993288590595</v>
      </c>
      <c r="J28" s="81">
        <f>INDEX(District!AG:AG,MATCH($A28&amp;$A$5,District!$J:$J,0))</f>
        <v>0.48648648648648601</v>
      </c>
      <c r="K28" s="81">
        <f>INDEX(District!W:W,MATCH($A28&amp;$A$5,District!$J:$J,0))</f>
        <v>0.52229299363057302</v>
      </c>
      <c r="L28" s="81">
        <f>INDEX(District!L:L,MATCH($A28&amp;$A$5,District!$J:$J,0))</f>
        <v>0.60784313725490202</v>
      </c>
      <c r="M28" s="81">
        <f>INDEX(District!Y:Y,MATCH($A28&amp;$A$5,District!$J:$J,0))</f>
        <v>0.50259067357512999</v>
      </c>
      <c r="N28" s="81">
        <f>INDEX(District!X:X,MATCH($A28&amp;$A$5,District!$J:$J,0))</f>
        <v>0.5</v>
      </c>
      <c r="O28" s="81">
        <f>INDEX(District!AC:AC,MATCH($A28&amp;$A$5,District!$J:$J,0))</f>
        <v>0.542682926829268</v>
      </c>
      <c r="P28" s="81">
        <f>INDEX(District!AF:AF,MATCH($A28&amp;$A$5,District!$J:$J,0))</f>
        <v>0.588607594936709</v>
      </c>
      <c r="Q28" s="81">
        <f>INDEX(District!R:R,MATCH($A28&amp;$A$5,District!$J:$J,0))</f>
        <v>0.56097560975609795</v>
      </c>
      <c r="R28" s="81">
        <f>INDEX(District!AH:AH,MATCH($A28&amp;$A$5,District!$J:$J,0))</f>
        <v>0.495145631067961</v>
      </c>
      <c r="S28" s="81">
        <f>INDEX(District!AD:AD,MATCH($A28&amp;$A$5,District!$J:$J,0))</f>
        <v>0.66225165562913901</v>
      </c>
      <c r="T28" s="81">
        <f>INDEX(District!K:K,MATCH($A28&amp;$A$5,District!$J:$J,0))</f>
        <v>0.50617283950617298</v>
      </c>
      <c r="U28" s="81">
        <f>INDEX(District!Q:Q,MATCH($A28&amp;$A$5,District!$J:$J,0))</f>
        <v>0.50314465408804998</v>
      </c>
      <c r="V28" s="81">
        <f>INDEX(District!P:P,MATCH($A28&amp;$A$5,District!$J:$J,0))</f>
        <v>0.35294117647058798</v>
      </c>
      <c r="W28" s="81">
        <f>INDEX(District!V:V,MATCH($A28&amp;$A$5,District!$J:$J,0))</f>
        <v>0.57763975155279501</v>
      </c>
      <c r="X28" s="81">
        <f>INDEX(District!U:U,MATCH($A28&amp;$A$5,District!$J:$J,0))</f>
        <v>0.57342657342657299</v>
      </c>
      <c r="Y28" s="81">
        <f>INDEX(District!S:S,MATCH($A28&amp;$A$5,District!$J:$J,0))</f>
        <v>0.56020942408376995</v>
      </c>
    </row>
    <row r="29" spans="1:25" x14ac:dyDescent="0.35">
      <c r="A29" s="37" t="s">
        <v>164</v>
      </c>
      <c r="B29" s="80">
        <f>INDEX(District!M:M,MATCH($A29&amp;$A$5,District!$J:$J,0))</f>
        <v>3.94736842105263E-2</v>
      </c>
      <c r="C29" s="81">
        <f>INDEX(District!AA:AA,MATCH($A29&amp;$A$5,District!$J:$J,0))</f>
        <v>1.1235955056179799E-2</v>
      </c>
      <c r="D29" s="81">
        <f>INDEX(District!AE:AE,MATCH($A29&amp;$A$5,District!$J:$J,0))</f>
        <v>7.2463768115942004E-3</v>
      </c>
      <c r="E29" s="81">
        <f>INDEX(District!T:T,MATCH($A29&amp;$A$5,District!$J:$J,0))</f>
        <v>1.4285714285714299E-2</v>
      </c>
      <c r="F29" s="81">
        <f>INDEX(District!AB:AB,MATCH($A29&amp;$A$5,District!$J:$J,0))</f>
        <v>1.9230769230769201E-2</v>
      </c>
      <c r="G29" s="81">
        <f>INDEX(District!AC:AC,MATCH($A29&amp;$A$5,District!$J:$J,0))</f>
        <v>0</v>
      </c>
      <c r="H29" s="81">
        <f>INDEX(District!Z:Z,MATCH($A29&amp;$A$5,District!$J:$J,0))</f>
        <v>0</v>
      </c>
      <c r="I29" s="81">
        <f>INDEX(District!O:O,MATCH($A29&amp;$A$5,District!$J:$J,0))</f>
        <v>6.7114093959731499E-3</v>
      </c>
      <c r="J29" s="81">
        <f>INDEX(District!AG:AG,MATCH($A29&amp;$A$5,District!$J:$J,0))</f>
        <v>0</v>
      </c>
      <c r="K29" s="81">
        <f>INDEX(District!W:W,MATCH($A29&amp;$A$5,District!$J:$J,0))</f>
        <v>0</v>
      </c>
      <c r="L29" s="81">
        <f>INDEX(District!L:L,MATCH($A29&amp;$A$5,District!$J:$J,0))</f>
        <v>1.9607843137254902E-2</v>
      </c>
      <c r="M29" s="81">
        <f>INDEX(District!Y:Y,MATCH($A29&amp;$A$5,District!$J:$J,0))</f>
        <v>5.1813471502590702E-3</v>
      </c>
      <c r="N29" s="81">
        <f>INDEX(District!X:X,MATCH($A29&amp;$A$5,District!$J:$J,0))</f>
        <v>5.3763440860215101E-3</v>
      </c>
      <c r="O29" s="81">
        <f>INDEX(District!AC:AC,MATCH($A29&amp;$A$5,District!$J:$J,0))</f>
        <v>0</v>
      </c>
      <c r="P29" s="81">
        <f>INDEX(District!AF:AF,MATCH($A29&amp;$A$5,District!$J:$J,0))</f>
        <v>1.8987341772151899E-2</v>
      </c>
      <c r="Q29" s="81">
        <f>INDEX(District!R:R,MATCH($A29&amp;$A$5,District!$J:$J,0))</f>
        <v>0</v>
      </c>
      <c r="R29" s="81">
        <f>INDEX(District!AH:AH,MATCH($A29&amp;$A$5,District!$J:$J,0))</f>
        <v>1.94174757281553E-2</v>
      </c>
      <c r="S29" s="81">
        <f>INDEX(District!AD:AD,MATCH($A29&amp;$A$5,District!$J:$J,0))</f>
        <v>-2.2204460492503101E-16</v>
      </c>
      <c r="T29" s="81">
        <f>INDEX(District!K:K,MATCH($A29&amp;$A$5,District!$J:$J,0))</f>
        <v>1.6460905349794198E-2</v>
      </c>
      <c r="U29" s="81">
        <f>INDEX(District!Q:Q,MATCH($A29&amp;$A$5,District!$J:$J,0))</f>
        <v>1.25786163522013E-2</v>
      </c>
      <c r="V29" s="81">
        <f>INDEX(District!P:P,MATCH($A29&amp;$A$5,District!$J:$J,0))</f>
        <v>3.6199095022624403E-2</v>
      </c>
      <c r="W29" s="81">
        <f>INDEX(District!V:V,MATCH($A29&amp;$A$5,District!$J:$J,0))</f>
        <v>0</v>
      </c>
      <c r="X29" s="81">
        <f>INDEX(District!U:U,MATCH($A29&amp;$A$5,District!$J:$J,0))</f>
        <v>6.9930069930069904E-3</v>
      </c>
      <c r="Y29" s="81">
        <f>INDEX(District!S:S,MATCH($A29&amp;$A$5,District!$J:$J,0))</f>
        <v>0</v>
      </c>
    </row>
    <row r="30" spans="1:25" x14ac:dyDescent="0.35">
      <c r="A30" s="37" t="s">
        <v>165</v>
      </c>
      <c r="B30" s="80">
        <f>INDEX(District!M:M,MATCH($A30&amp;$A$5,District!$J:$J,0))</f>
        <v>0.13815789473684201</v>
      </c>
      <c r="C30" s="81">
        <f>INDEX(District!AA:AA,MATCH($A30&amp;$A$5,District!$J:$J,0))</f>
        <v>0.112359550561798</v>
      </c>
      <c r="D30" s="81">
        <f>INDEX(District!AE:AE,MATCH($A30&amp;$A$5,District!$J:$J,0))</f>
        <v>0.123188405797101</v>
      </c>
      <c r="E30" s="81">
        <f>INDEX(District!T:T,MATCH($A30&amp;$A$5,District!$J:$J,0))</f>
        <v>0.185714285714286</v>
      </c>
      <c r="F30" s="81">
        <f>INDEX(District!AB:AB,MATCH($A30&amp;$A$5,District!$J:$J,0))</f>
        <v>0.29807692307692302</v>
      </c>
      <c r="G30" s="81">
        <f>INDEX(District!AC:AC,MATCH($A30&amp;$A$5,District!$J:$J,0))</f>
        <v>0.15853658536585399</v>
      </c>
      <c r="H30" s="81">
        <f>INDEX(District!Z:Z,MATCH($A30&amp;$A$5,District!$J:$J,0))</f>
        <v>0.158940397350993</v>
      </c>
      <c r="I30" s="81">
        <f>INDEX(District!O:O,MATCH($A30&amp;$A$5,District!$J:$J,0))</f>
        <v>0.20134228187919501</v>
      </c>
      <c r="J30" s="81">
        <f>INDEX(District!AG:AG,MATCH($A30&amp;$A$5,District!$J:$J,0))</f>
        <v>0.171171171171171</v>
      </c>
      <c r="K30" s="81">
        <f>INDEX(District!W:W,MATCH($A30&amp;$A$5,District!$J:$J,0))</f>
        <v>0.26751592356687898</v>
      </c>
      <c r="L30" s="81">
        <f>INDEX(District!L:L,MATCH($A30&amp;$A$5,District!$J:$J,0))</f>
        <v>0.16993464052287599</v>
      </c>
      <c r="M30" s="81">
        <f>INDEX(District!Y:Y,MATCH($A30&amp;$A$5,District!$J:$J,0))</f>
        <v>0.243523316062176</v>
      </c>
      <c r="N30" s="81">
        <f>INDEX(District!X:X,MATCH($A30&amp;$A$5,District!$J:$J,0))</f>
        <v>0.17204301075268799</v>
      </c>
      <c r="O30" s="81">
        <f>INDEX(District!AC:AC,MATCH($A30&amp;$A$5,District!$J:$J,0))</f>
        <v>0.15853658536585399</v>
      </c>
      <c r="P30" s="81">
        <f>INDEX(District!AF:AF,MATCH($A30&amp;$A$5,District!$J:$J,0))</f>
        <v>0.189873417721519</v>
      </c>
      <c r="Q30" s="81">
        <f>INDEX(District!R:R,MATCH($A30&amp;$A$5,District!$J:$J,0))</f>
        <v>0.12804878048780499</v>
      </c>
      <c r="R30" s="81">
        <f>INDEX(District!AH:AH,MATCH($A30&amp;$A$5,District!$J:$J,0))</f>
        <v>0.25242718446601897</v>
      </c>
      <c r="S30" s="81">
        <f>INDEX(District!AD:AD,MATCH($A30&amp;$A$5,District!$J:$J,0))</f>
        <v>0.13245033112582799</v>
      </c>
      <c r="T30" s="81">
        <f>INDEX(District!K:K,MATCH($A30&amp;$A$5,District!$J:$J,0))</f>
        <v>0.25925925925925902</v>
      </c>
      <c r="U30" s="81">
        <f>INDEX(District!Q:Q,MATCH($A30&amp;$A$5,District!$J:$J,0))</f>
        <v>0.31446540880503099</v>
      </c>
      <c r="V30" s="81">
        <f>INDEX(District!P:P,MATCH($A30&amp;$A$5,District!$J:$J,0))</f>
        <v>0.38009049773755699</v>
      </c>
      <c r="W30" s="81">
        <f>INDEX(District!V:V,MATCH($A30&amp;$A$5,District!$J:$J,0))</f>
        <v>0.167701863354037</v>
      </c>
      <c r="X30" s="81">
        <f>INDEX(District!U:U,MATCH($A30&amp;$A$5,District!$J:$J,0))</f>
        <v>0.15384615384615399</v>
      </c>
      <c r="Y30" s="81">
        <f>INDEX(District!S:S,MATCH($A30&amp;$A$5,District!$J:$J,0))</f>
        <v>0.23036649214659699</v>
      </c>
    </row>
    <row r="31" spans="1:25" x14ac:dyDescent="0.35">
      <c r="A31" s="37" t="s">
        <v>166</v>
      </c>
      <c r="B31" s="80">
        <f>INDEX(District!M:M,MATCH($A31&amp;$A$5,District!$J:$J,0))</f>
        <v>3.94736842105263E-2</v>
      </c>
      <c r="C31" s="81">
        <f>INDEX(District!AA:AA,MATCH($A31&amp;$A$5,District!$J:$J,0))</f>
        <v>5.6179775280898903E-2</v>
      </c>
      <c r="D31" s="81">
        <f>INDEX(District!AE:AE,MATCH($A31&amp;$A$5,District!$J:$J,0))</f>
        <v>6.15942028985507E-2</v>
      </c>
      <c r="E31" s="81">
        <f>INDEX(District!T:T,MATCH($A31&amp;$A$5,District!$J:$J,0))</f>
        <v>6.4285714285714293E-2</v>
      </c>
      <c r="F31" s="81">
        <f>INDEX(District!AB:AB,MATCH($A31&amp;$A$5,District!$J:$J,0))</f>
        <v>6.25E-2</v>
      </c>
      <c r="G31" s="81">
        <f>INDEX(District!AC:AC,MATCH($A31&amp;$A$5,District!$J:$J,0))</f>
        <v>7.3170731707317097E-2</v>
      </c>
      <c r="H31" s="81">
        <f>INDEX(District!Z:Z,MATCH($A31&amp;$A$5,District!$J:$J,0))</f>
        <v>0.105960264900662</v>
      </c>
      <c r="I31" s="81">
        <f>INDEX(District!O:O,MATCH($A31&amp;$A$5,District!$J:$J,0))</f>
        <v>6.7114093959731502E-2</v>
      </c>
      <c r="J31" s="81">
        <f>INDEX(District!AG:AG,MATCH($A31&amp;$A$5,District!$J:$J,0))</f>
        <v>9.00900900900901E-2</v>
      </c>
      <c r="K31" s="81">
        <f>INDEX(District!W:W,MATCH($A31&amp;$A$5,District!$J:$J,0))</f>
        <v>7.0063694267515894E-2</v>
      </c>
      <c r="L31" s="81">
        <f>INDEX(District!L:L,MATCH($A31&amp;$A$5,District!$J:$J,0))</f>
        <v>0.13725490196078399</v>
      </c>
      <c r="M31" s="81">
        <f>INDEX(District!Y:Y,MATCH($A31&amp;$A$5,District!$J:$J,0))</f>
        <v>0.12953367875647701</v>
      </c>
      <c r="N31" s="81">
        <f>INDEX(District!X:X,MATCH($A31&amp;$A$5,District!$J:$J,0))</f>
        <v>3.2258064516128997E-2</v>
      </c>
      <c r="O31" s="81">
        <f>INDEX(District!AC:AC,MATCH($A31&amp;$A$5,District!$J:$J,0))</f>
        <v>7.3170731707317097E-2</v>
      </c>
      <c r="P31" s="81">
        <f>INDEX(District!AF:AF,MATCH($A31&amp;$A$5,District!$J:$J,0))</f>
        <v>2.53164556962025E-2</v>
      </c>
      <c r="Q31" s="81">
        <f>INDEX(District!R:R,MATCH($A31&amp;$A$5,District!$J:$J,0))</f>
        <v>6.0975609756097601E-2</v>
      </c>
      <c r="R31" s="81">
        <f>INDEX(District!AH:AH,MATCH($A31&amp;$A$5,District!$J:$J,0))</f>
        <v>0.13592233009708701</v>
      </c>
      <c r="S31" s="81">
        <f>INDEX(District!AD:AD,MATCH($A31&amp;$A$5,District!$J:$J,0))</f>
        <v>4.6357615894039701E-2</v>
      </c>
      <c r="T31" s="81">
        <f>INDEX(District!K:K,MATCH($A31&amp;$A$5,District!$J:$J,0))</f>
        <v>5.7613168724279802E-2</v>
      </c>
      <c r="U31" s="81">
        <f>INDEX(District!Q:Q,MATCH($A31&amp;$A$5,District!$J:$J,0))</f>
        <v>7.54716981132076E-2</v>
      </c>
      <c r="V31" s="81">
        <f>INDEX(District!P:P,MATCH($A31&amp;$A$5,District!$J:$J,0))</f>
        <v>0.217194570135747</v>
      </c>
      <c r="W31" s="81">
        <f>INDEX(District!V:V,MATCH($A31&amp;$A$5,District!$J:$J,0))</f>
        <v>5.5900621118012403E-2</v>
      </c>
      <c r="X31" s="81">
        <f>INDEX(District!U:U,MATCH($A31&amp;$A$5,District!$J:$J,0))</f>
        <v>9.7902097902097904E-2</v>
      </c>
      <c r="Y31" s="81">
        <f>INDEX(District!S:S,MATCH($A31&amp;$A$5,District!$J:$J,0))</f>
        <v>4.7120418848167499E-2</v>
      </c>
    </row>
    <row r="32" spans="1:25" x14ac:dyDescent="0.35">
      <c r="A32" s="37" t="s">
        <v>167</v>
      </c>
      <c r="B32" s="80">
        <f>INDEX(District!M:M,MATCH($A32&amp;$A$5,District!$J:$J,0))</f>
        <v>0.105263157894737</v>
      </c>
      <c r="C32" s="81">
        <f>INDEX(District!AA:AA,MATCH($A32&amp;$A$5,District!$J:$J,0))</f>
        <v>9.5505617977528101E-2</v>
      </c>
      <c r="D32" s="81">
        <f>INDEX(District!AE:AE,MATCH($A32&amp;$A$5,District!$J:$J,0))</f>
        <v>9.7826086956521702E-2</v>
      </c>
      <c r="E32" s="81">
        <f>INDEX(District!T:T,MATCH($A32&amp;$A$5,District!$J:$J,0))</f>
        <v>0.16428571428571401</v>
      </c>
      <c r="F32" s="81">
        <f>INDEX(District!AB:AB,MATCH($A32&amp;$A$5,District!$J:$J,0))</f>
        <v>0.144230769230769</v>
      </c>
      <c r="G32" s="81">
        <f>INDEX(District!AC:AC,MATCH($A32&amp;$A$5,District!$J:$J,0))</f>
        <v>0.14024390243902399</v>
      </c>
      <c r="H32" s="81">
        <f>INDEX(District!Z:Z,MATCH($A32&amp;$A$5,District!$J:$J,0))</f>
        <v>0.15231788079470199</v>
      </c>
      <c r="I32" s="81">
        <f>INDEX(District!O:O,MATCH($A32&amp;$A$5,District!$J:$J,0))</f>
        <v>0.15436241610738299</v>
      </c>
      <c r="J32" s="81">
        <f>INDEX(District!AG:AG,MATCH($A32&amp;$A$5,District!$J:$J,0))</f>
        <v>0.126126126126126</v>
      </c>
      <c r="K32" s="81">
        <f>INDEX(District!W:W,MATCH($A32&amp;$A$5,District!$J:$J,0))</f>
        <v>0.152866242038217</v>
      </c>
      <c r="L32" s="81">
        <f>INDEX(District!L:L,MATCH($A32&amp;$A$5,District!$J:$J,0))</f>
        <v>0.13725490196078399</v>
      </c>
      <c r="M32" s="81">
        <f>INDEX(District!Y:Y,MATCH($A32&amp;$A$5,District!$J:$J,0))</f>
        <v>0.18652849740932601</v>
      </c>
      <c r="N32" s="81">
        <f>INDEX(District!X:X,MATCH($A32&amp;$A$5,District!$J:$J,0))</f>
        <v>0.123655913978495</v>
      </c>
      <c r="O32" s="81">
        <f>INDEX(District!AC:AC,MATCH($A32&amp;$A$5,District!$J:$J,0))</f>
        <v>0.14024390243902399</v>
      </c>
      <c r="P32" s="81">
        <f>INDEX(District!AF:AF,MATCH($A32&amp;$A$5,District!$J:$J,0))</f>
        <v>8.2278481012658194E-2</v>
      </c>
      <c r="Q32" s="81">
        <f>INDEX(District!R:R,MATCH($A32&amp;$A$5,District!$J:$J,0))</f>
        <v>4.2682926829268303E-2</v>
      </c>
      <c r="R32" s="81">
        <f>INDEX(District!AH:AH,MATCH($A32&amp;$A$5,District!$J:$J,0))</f>
        <v>0.16504854368932001</v>
      </c>
      <c r="S32" s="81">
        <f>INDEX(District!AD:AD,MATCH($A32&amp;$A$5,District!$J:$J,0))</f>
        <v>8.6092715231788103E-2</v>
      </c>
      <c r="T32" s="81">
        <f>INDEX(District!K:K,MATCH($A32&amp;$A$5,District!$J:$J,0))</f>
        <v>0.20164609053497901</v>
      </c>
      <c r="U32" s="81">
        <f>INDEX(District!Q:Q,MATCH($A32&amp;$A$5,District!$J:$J,0))</f>
        <v>0.22641509433962301</v>
      </c>
      <c r="V32" s="81">
        <f>INDEX(District!P:P,MATCH($A32&amp;$A$5,District!$J:$J,0))</f>
        <v>0.30316742081448</v>
      </c>
      <c r="W32" s="81">
        <f>INDEX(District!V:V,MATCH($A32&amp;$A$5,District!$J:$J,0))</f>
        <v>0.105590062111801</v>
      </c>
      <c r="X32" s="81">
        <f>INDEX(District!U:U,MATCH($A32&amp;$A$5,District!$J:$J,0))</f>
        <v>0.132867132867133</v>
      </c>
      <c r="Y32" s="81">
        <f>INDEX(District!S:S,MATCH($A32&amp;$A$5,District!$J:$J,0))</f>
        <v>0.13612565445026201</v>
      </c>
    </row>
    <row r="33" spans="1:25" x14ac:dyDescent="0.35">
      <c r="A33" s="37" t="s">
        <v>168</v>
      </c>
      <c r="B33" s="80">
        <f>INDEX(District!M:M,MATCH($A33&amp;$A$5,District!$J:$J,0))</f>
        <v>7.2368421052631596E-2</v>
      </c>
      <c r="C33" s="81">
        <f>INDEX(District!AA:AA,MATCH($A33&amp;$A$5,District!$J:$J,0))</f>
        <v>3.3707865168539297E-2</v>
      </c>
      <c r="D33" s="81">
        <f>INDEX(District!AE:AE,MATCH($A33&amp;$A$5,District!$J:$J,0))</f>
        <v>5.4347826086956499E-2</v>
      </c>
      <c r="E33" s="81">
        <f>INDEX(District!T:T,MATCH($A33&amp;$A$5,District!$J:$J,0))</f>
        <v>8.5714285714285701E-2</v>
      </c>
      <c r="F33" s="81">
        <f>INDEX(District!AB:AB,MATCH($A33&amp;$A$5,District!$J:$J,0))</f>
        <v>8.6538461538461495E-2</v>
      </c>
      <c r="G33" s="81">
        <f>INDEX(District!AC:AC,MATCH($A33&amp;$A$5,District!$J:$J,0))</f>
        <v>3.65853658536585E-2</v>
      </c>
      <c r="H33" s="81">
        <f>INDEX(District!Z:Z,MATCH($A33&amp;$A$5,District!$J:$J,0))</f>
        <v>2.6490066225165601E-2</v>
      </c>
      <c r="I33" s="81">
        <f>INDEX(District!O:O,MATCH($A33&amp;$A$5,District!$J:$J,0))</f>
        <v>2.68456375838926E-2</v>
      </c>
      <c r="J33" s="81">
        <f>INDEX(District!AG:AG,MATCH($A33&amp;$A$5,District!$J:$J,0))</f>
        <v>9.00900900900901E-2</v>
      </c>
      <c r="K33" s="81">
        <f>INDEX(District!W:W,MATCH($A33&amp;$A$5,District!$J:$J,0))</f>
        <v>8.9171974522293002E-2</v>
      </c>
      <c r="L33" s="81">
        <f>INDEX(District!L:L,MATCH($A33&amp;$A$5,District!$J:$J,0))</f>
        <v>7.8431372549019607E-2</v>
      </c>
      <c r="M33" s="81">
        <f>INDEX(District!Y:Y,MATCH($A33&amp;$A$5,District!$J:$J,0))</f>
        <v>8.2901554404145095E-2</v>
      </c>
      <c r="N33" s="81">
        <f>INDEX(District!X:X,MATCH($A33&amp;$A$5,District!$J:$J,0))</f>
        <v>2.1505376344085999E-2</v>
      </c>
      <c r="O33" s="81">
        <f>INDEX(District!AC:AC,MATCH($A33&amp;$A$5,District!$J:$J,0))</f>
        <v>3.65853658536585E-2</v>
      </c>
      <c r="P33" s="81">
        <f>INDEX(District!AF:AF,MATCH($A33&amp;$A$5,District!$J:$J,0))</f>
        <v>2.53164556962025E-2</v>
      </c>
      <c r="Q33" s="81">
        <f>INDEX(District!R:R,MATCH($A33&amp;$A$5,District!$J:$J,0))</f>
        <v>3.65853658536585E-2</v>
      </c>
      <c r="R33" s="81">
        <f>INDEX(District!AH:AH,MATCH($A33&amp;$A$5,District!$J:$J,0))</f>
        <v>7.7669902912621394E-2</v>
      </c>
      <c r="S33" s="81">
        <f>INDEX(District!AD:AD,MATCH($A33&amp;$A$5,District!$J:$J,0))</f>
        <v>3.9735099337748402E-2</v>
      </c>
      <c r="T33" s="81">
        <f>INDEX(District!K:K,MATCH($A33&amp;$A$5,District!$J:$J,0))</f>
        <v>7.8189300411522597E-2</v>
      </c>
      <c r="U33" s="81">
        <f>INDEX(District!Q:Q,MATCH($A33&amp;$A$5,District!$J:$J,0))</f>
        <v>6.2893081761006303E-2</v>
      </c>
      <c r="V33" s="81">
        <f>INDEX(District!P:P,MATCH($A33&amp;$A$5,District!$J:$J,0))</f>
        <v>0.14932126696832601</v>
      </c>
      <c r="W33" s="81">
        <f>INDEX(District!V:V,MATCH($A33&amp;$A$5,District!$J:$J,0))</f>
        <v>3.7267080745341602E-2</v>
      </c>
      <c r="X33" s="81">
        <f>INDEX(District!U:U,MATCH($A33&amp;$A$5,District!$J:$J,0))</f>
        <v>3.4965034965035002E-2</v>
      </c>
      <c r="Y33" s="81">
        <f>INDEX(District!S:S,MATCH($A33&amp;$A$5,District!$J:$J,0))</f>
        <v>3.1413612565444997E-2</v>
      </c>
    </row>
    <row r="34" spans="1:25" x14ac:dyDescent="0.35">
      <c r="A34" s="64" t="s">
        <v>169</v>
      </c>
      <c r="B34" s="80">
        <f>INDEX(District!M:M,MATCH($A34&amp;$A$5,District!$J:$J,0))</f>
        <v>0.30263157894736797</v>
      </c>
      <c r="C34" s="81">
        <f>INDEX(District!AA:AA,MATCH($A34&amp;$A$5,District!$J:$J,0))</f>
        <v>0.235955056179775</v>
      </c>
      <c r="D34" s="81">
        <f>INDEX(District!AE:AE,MATCH($A34&amp;$A$5,District!$J:$J,0))</f>
        <v>0.19565217391304299</v>
      </c>
      <c r="E34" s="81">
        <f>INDEX(District!T:T,MATCH($A34&amp;$A$5,District!$J:$J,0))</f>
        <v>0.25</v>
      </c>
      <c r="F34" s="81">
        <f>INDEX(District!AB:AB,MATCH($A34&amp;$A$5,District!$J:$J,0))</f>
        <v>0.293269230769231</v>
      </c>
      <c r="G34" s="81">
        <f>INDEX(District!AC:AC,MATCH($A34&amp;$A$5,District!$J:$J,0))</f>
        <v>0.28048780487804897</v>
      </c>
      <c r="H34" s="81">
        <f>INDEX(District!Z:Z,MATCH($A34&amp;$A$5,District!$J:$J,0))</f>
        <v>0.21854304635761601</v>
      </c>
      <c r="I34" s="81">
        <f>INDEX(District!O:O,MATCH($A34&amp;$A$5,District!$J:$J,0))</f>
        <v>0.30872483221476499</v>
      </c>
      <c r="J34" s="81">
        <f>INDEX(District!AG:AG,MATCH($A34&amp;$A$5,District!$J:$J,0))</f>
        <v>0.29729729729729698</v>
      </c>
      <c r="K34" s="81">
        <f>INDEX(District!W:W,MATCH($A34&amp;$A$5,District!$J:$J,0))</f>
        <v>0.31847133757961799</v>
      </c>
      <c r="L34" s="81">
        <f>INDEX(District!L:L,MATCH($A34&amp;$A$5,District!$J:$J,0))</f>
        <v>0.20915032679738599</v>
      </c>
      <c r="M34" s="81">
        <f>INDEX(District!Y:Y,MATCH($A34&amp;$A$5,District!$J:$J,0))</f>
        <v>0.31606217616580301</v>
      </c>
      <c r="N34" s="81">
        <f>INDEX(District!X:X,MATCH($A34&amp;$A$5,District!$J:$J,0))</f>
        <v>0.17741935483870999</v>
      </c>
      <c r="O34" s="81">
        <f>INDEX(District!AC:AC,MATCH($A34&amp;$A$5,District!$J:$J,0))</f>
        <v>0.28048780487804897</v>
      </c>
      <c r="P34" s="81">
        <f>INDEX(District!AF:AF,MATCH($A34&amp;$A$5,District!$J:$J,0))</f>
        <v>0.278481012658228</v>
      </c>
      <c r="Q34" s="81">
        <f>INDEX(District!R:R,MATCH($A34&amp;$A$5,District!$J:$J,0))</f>
        <v>0.22560975609756101</v>
      </c>
      <c r="R34" s="81">
        <f>INDEX(District!AH:AH,MATCH($A34&amp;$A$5,District!$J:$J,0))</f>
        <v>0.29126213592233002</v>
      </c>
      <c r="S34" s="81">
        <f>INDEX(District!AD:AD,MATCH($A34&amp;$A$5,District!$J:$J,0))</f>
        <v>0.139072847682119</v>
      </c>
      <c r="T34" s="81">
        <f>INDEX(District!K:K,MATCH($A34&amp;$A$5,District!$J:$J,0))</f>
        <v>0.296296296296296</v>
      </c>
      <c r="U34" s="81">
        <f>INDEX(District!Q:Q,MATCH($A34&amp;$A$5,District!$J:$J,0))</f>
        <v>0.27044025157232698</v>
      </c>
      <c r="V34" s="81">
        <f>INDEX(District!P:P,MATCH($A34&amp;$A$5,District!$J:$J,0))</f>
        <v>0.289592760180995</v>
      </c>
      <c r="W34" s="81">
        <f>INDEX(District!V:V,MATCH($A34&amp;$A$5,District!$J:$J,0))</f>
        <v>0.23602484472049701</v>
      </c>
      <c r="X34" s="81">
        <f>INDEX(District!U:U,MATCH($A34&amp;$A$5,District!$J:$J,0))</f>
        <v>0.18181818181818199</v>
      </c>
      <c r="Y34" s="81">
        <f>INDEX(District!S:S,MATCH($A34&amp;$A$5,District!$J:$J,0))</f>
        <v>0.27225130890052401</v>
      </c>
    </row>
    <row r="35" spans="1:25" x14ac:dyDescent="0.35">
      <c r="A35" s="31" t="s">
        <v>170</v>
      </c>
      <c r="B35" s="80">
        <f>INDEX(District!M:M,MATCH($A35&amp;$A$5,District!$J:$J,0))</f>
        <v>0.13157894736842099</v>
      </c>
      <c r="C35" s="81">
        <f>INDEX(District!AA:AA,MATCH($A35&amp;$A$5,District!$J:$J,0))</f>
        <v>0.202247191011236</v>
      </c>
      <c r="D35" s="81">
        <f>INDEX(District!AE:AE,MATCH($A35&amp;$A$5,District!$J:$J,0))</f>
        <v>0.184782608695652</v>
      </c>
      <c r="E35" s="81">
        <f>INDEX(District!T:T,MATCH($A35&amp;$A$5,District!$J:$J,0))</f>
        <v>0.13571428571428601</v>
      </c>
      <c r="F35" s="81">
        <f>INDEX(District!AB:AB,MATCH($A35&amp;$A$5,District!$J:$J,0))</f>
        <v>0.115384615384615</v>
      </c>
      <c r="G35" s="81">
        <f>INDEX(District!AC:AC,MATCH($A35&amp;$A$5,District!$J:$J,0))</f>
        <v>0.134146341463415</v>
      </c>
      <c r="H35" s="81">
        <f>INDEX(District!Z:Z,MATCH($A35&amp;$A$5,District!$J:$J,0))</f>
        <v>0.158940397350993</v>
      </c>
      <c r="I35" s="81">
        <f>INDEX(District!O:O,MATCH($A35&amp;$A$5,District!$J:$J,0))</f>
        <v>0.16778523489932901</v>
      </c>
      <c r="J35" s="81">
        <f>INDEX(District!AG:AG,MATCH($A35&amp;$A$5,District!$J:$J,0))</f>
        <v>0.144144144144144</v>
      </c>
      <c r="K35" s="81">
        <f>INDEX(District!W:W,MATCH($A35&amp;$A$5,District!$J:$J,0))</f>
        <v>0.14012738853503201</v>
      </c>
      <c r="L35" s="81">
        <f>INDEX(District!L:L,MATCH($A35&amp;$A$5,District!$J:$J,0))</f>
        <v>0.20915032679738599</v>
      </c>
      <c r="M35" s="81">
        <f>INDEX(District!Y:Y,MATCH($A35&amp;$A$5,District!$J:$J,0))</f>
        <v>0.19689119170984501</v>
      </c>
      <c r="N35" s="81">
        <f>INDEX(District!X:X,MATCH($A35&amp;$A$5,District!$J:$J,0))</f>
        <v>0.26881720430107497</v>
      </c>
      <c r="O35" s="81">
        <f>INDEX(District!AC:AC,MATCH($A35&amp;$A$5,District!$J:$J,0))</f>
        <v>0.134146341463415</v>
      </c>
      <c r="P35" s="81">
        <f>INDEX(District!AF:AF,MATCH($A35&amp;$A$5,District!$J:$J,0))</f>
        <v>9.49367088607595E-2</v>
      </c>
      <c r="Q35" s="81">
        <f>INDEX(District!R:R,MATCH($A35&amp;$A$5,District!$J:$J,0))</f>
        <v>0.15853658536585399</v>
      </c>
      <c r="R35" s="81">
        <f>INDEX(District!AH:AH,MATCH($A35&amp;$A$5,District!$J:$J,0))</f>
        <v>0.116504854368932</v>
      </c>
      <c r="S35" s="81">
        <f>INDEX(District!AD:AD,MATCH($A35&amp;$A$5,District!$J:$J,0))</f>
        <v>7.2847682119205295E-2</v>
      </c>
      <c r="T35" s="81">
        <f>INDEX(District!K:K,MATCH($A35&amp;$A$5,District!$J:$J,0))</f>
        <v>9.46502057613169E-2</v>
      </c>
      <c r="U35" s="81">
        <f>INDEX(District!Q:Q,MATCH($A35&amp;$A$5,District!$J:$J,0))</f>
        <v>7.54716981132076E-2</v>
      </c>
      <c r="V35" s="81">
        <f>INDEX(District!P:P,MATCH($A35&amp;$A$5,District!$J:$J,0))</f>
        <v>0.24886877828054299</v>
      </c>
      <c r="W35" s="81">
        <f>INDEX(District!V:V,MATCH($A35&amp;$A$5,District!$J:$J,0))</f>
        <v>0.12422360248447201</v>
      </c>
      <c r="X35" s="81">
        <f>INDEX(District!U:U,MATCH($A35&amp;$A$5,District!$J:$J,0))</f>
        <v>0.21678321678321699</v>
      </c>
      <c r="Y35" s="81">
        <f>INDEX(District!S:S,MATCH($A35&amp;$A$5,District!$J:$J,0))</f>
        <v>0.146596858638743</v>
      </c>
    </row>
    <row r="36" spans="1:25" x14ac:dyDescent="0.35">
      <c r="A36" s="31" t="s">
        <v>171</v>
      </c>
      <c r="B36" s="80">
        <f>INDEX(District!M:M,MATCH($A36&amp;$A$5,District!$J:$J,0))</f>
        <v>1.3157894736842099E-2</v>
      </c>
      <c r="C36" s="81">
        <f>INDEX(District!AA:AA,MATCH($A36&amp;$A$5,District!$J:$J,0))</f>
        <v>5.6179775280898901E-3</v>
      </c>
      <c r="D36" s="81">
        <f>INDEX(District!AE:AE,MATCH($A36&amp;$A$5,District!$J:$J,0))</f>
        <v>1.4492753623188401E-2</v>
      </c>
      <c r="E36" s="81">
        <f>INDEX(District!T:T,MATCH($A36&amp;$A$5,District!$J:$J,0))</f>
        <v>7.14285714285714E-3</v>
      </c>
      <c r="F36" s="81">
        <f>INDEX(District!AB:AB,MATCH($A36&amp;$A$5,District!$J:$J,0))</f>
        <v>0</v>
      </c>
      <c r="G36" s="81">
        <f>INDEX(District!AC:AC,MATCH($A36&amp;$A$5,District!$J:$J,0))</f>
        <v>1.21951219512195E-2</v>
      </c>
      <c r="H36" s="81">
        <f>INDEX(District!Z:Z,MATCH($A36&amp;$A$5,District!$J:$J,0))</f>
        <v>2.6490066225165601E-2</v>
      </c>
      <c r="I36" s="81">
        <f>INDEX(District!O:O,MATCH($A36&amp;$A$5,District!$J:$J,0))</f>
        <v>1.34228187919463E-2</v>
      </c>
      <c r="J36" s="81">
        <f>INDEX(District!AG:AG,MATCH($A36&amp;$A$5,District!$J:$J,0))</f>
        <v>0</v>
      </c>
      <c r="K36" s="81">
        <f>INDEX(District!W:W,MATCH($A36&amp;$A$5,District!$J:$J,0))</f>
        <v>0</v>
      </c>
      <c r="L36" s="81">
        <f>INDEX(District!L:L,MATCH($A36&amp;$A$5,District!$J:$J,0))</f>
        <v>3.9215686274509803E-2</v>
      </c>
      <c r="M36" s="81">
        <f>INDEX(District!Y:Y,MATCH($A36&amp;$A$5,District!$J:$J,0))</f>
        <v>2.0725388601036301E-2</v>
      </c>
      <c r="N36" s="81">
        <f>INDEX(District!X:X,MATCH($A36&amp;$A$5,District!$J:$J,0))</f>
        <v>1.0752688172042999E-2</v>
      </c>
      <c r="O36" s="81">
        <f>INDEX(District!AC:AC,MATCH($A36&amp;$A$5,District!$J:$J,0))</f>
        <v>1.21951219512195E-2</v>
      </c>
      <c r="P36" s="81">
        <f>INDEX(District!AF:AF,MATCH($A36&amp;$A$5,District!$J:$J,0))</f>
        <v>3.1645569620253201E-2</v>
      </c>
      <c r="Q36" s="81">
        <f>INDEX(District!R:R,MATCH($A36&amp;$A$5,District!$J:$J,0))</f>
        <v>4.2682926829268303E-2</v>
      </c>
      <c r="R36" s="81">
        <f>INDEX(District!AH:AH,MATCH($A36&amp;$A$5,District!$J:$J,0))</f>
        <v>9.7087378640776708E-3</v>
      </c>
      <c r="S36" s="81">
        <f>INDEX(District!AD:AD,MATCH($A36&amp;$A$5,District!$J:$J,0))</f>
        <v>-2.2204460492503101E-16</v>
      </c>
      <c r="T36" s="81">
        <f>INDEX(District!K:K,MATCH($A36&amp;$A$5,District!$J:$J,0))</f>
        <v>4.11522633744856E-3</v>
      </c>
      <c r="U36" s="81">
        <f>INDEX(District!Q:Q,MATCH($A36&amp;$A$5,District!$J:$J,0))</f>
        <v>2.51572327044025E-2</v>
      </c>
      <c r="V36" s="81">
        <f>INDEX(District!P:P,MATCH($A36&amp;$A$5,District!$J:$J,0))</f>
        <v>4.9773755656108601E-2</v>
      </c>
      <c r="W36" s="81">
        <f>INDEX(District!V:V,MATCH($A36&amp;$A$5,District!$J:$J,0))</f>
        <v>1.8633540372670801E-2</v>
      </c>
      <c r="X36" s="81">
        <f>INDEX(District!U:U,MATCH($A36&amp;$A$5,District!$J:$J,0))</f>
        <v>6.9930069930069904E-3</v>
      </c>
      <c r="Y36" s="81">
        <f>INDEX(District!S:S,MATCH($A36&amp;$A$5,District!$J:$J,0))</f>
        <v>1.04712041884817E-2</v>
      </c>
    </row>
    <row r="37" spans="1:25" x14ac:dyDescent="0.35">
      <c r="A37" s="37" t="s">
        <v>172</v>
      </c>
      <c r="B37" s="80">
        <f>INDEX(District!M:M,MATCH($A37&amp;$A$5,District!$J:$J,0))</f>
        <v>6.5789473684210497E-3</v>
      </c>
      <c r="C37" s="81">
        <f>INDEX(District!AA:AA,MATCH($A37&amp;$A$5,District!$J:$J,0))</f>
        <v>1.1235955056179799E-2</v>
      </c>
      <c r="D37" s="81">
        <f>INDEX(District!AE:AE,MATCH($A37&amp;$A$5,District!$J:$J,0))</f>
        <v>1.0869565217391301E-2</v>
      </c>
      <c r="E37" s="81">
        <f>INDEX(District!T:T,MATCH($A37&amp;$A$5,District!$J:$J,0))</f>
        <v>0</v>
      </c>
      <c r="F37" s="81">
        <f>INDEX(District!AB:AB,MATCH($A37&amp;$A$5,District!$J:$J,0))</f>
        <v>4.8076923076923097E-3</v>
      </c>
      <c r="G37" s="81">
        <f>INDEX(District!AC:AC,MATCH($A37&amp;$A$5,District!$J:$J,0))</f>
        <v>2.4390243902439001E-2</v>
      </c>
      <c r="H37" s="81">
        <f>INDEX(District!Z:Z,MATCH($A37&amp;$A$5,District!$J:$J,0))</f>
        <v>1.9867549668874201E-2</v>
      </c>
      <c r="I37" s="81">
        <f>INDEX(District!O:O,MATCH($A37&amp;$A$5,District!$J:$J,0))</f>
        <v>0</v>
      </c>
      <c r="J37" s="81">
        <f>INDEX(District!AG:AG,MATCH($A37&amp;$A$5,District!$J:$J,0))</f>
        <v>0</v>
      </c>
      <c r="K37" s="81">
        <f>INDEX(District!W:W,MATCH($A37&amp;$A$5,District!$J:$J,0))</f>
        <v>6.3694267515923596E-3</v>
      </c>
      <c r="L37" s="81">
        <f>INDEX(District!L:L,MATCH($A37&amp;$A$5,District!$J:$J,0))</f>
        <v>1.30718954248366E-2</v>
      </c>
      <c r="M37" s="81">
        <f>INDEX(District!Y:Y,MATCH($A37&amp;$A$5,District!$J:$J,0))</f>
        <v>1.55440414507772E-2</v>
      </c>
      <c r="N37" s="81">
        <f>INDEX(District!X:X,MATCH($A37&amp;$A$5,District!$J:$J,0))</f>
        <v>1.0752688172042999E-2</v>
      </c>
      <c r="O37" s="81">
        <f>INDEX(District!AC:AC,MATCH($A37&amp;$A$5,District!$J:$J,0))</f>
        <v>2.4390243902439001E-2</v>
      </c>
      <c r="P37" s="81">
        <f>INDEX(District!AF:AF,MATCH($A37&amp;$A$5,District!$J:$J,0))</f>
        <v>1.26582278481013E-2</v>
      </c>
      <c r="Q37" s="81">
        <f>INDEX(District!R:R,MATCH($A37&amp;$A$5,District!$J:$J,0))</f>
        <v>6.0975609756097598E-3</v>
      </c>
      <c r="R37" s="81">
        <f>INDEX(District!AH:AH,MATCH($A37&amp;$A$5,District!$J:$J,0))</f>
        <v>2.9126213592233E-2</v>
      </c>
      <c r="S37" s="81">
        <f>INDEX(District!AD:AD,MATCH($A37&amp;$A$5,District!$J:$J,0))</f>
        <v>6.6225165562913899E-3</v>
      </c>
      <c r="T37" s="81">
        <f>INDEX(District!K:K,MATCH($A37&amp;$A$5,District!$J:$J,0))</f>
        <v>3.2921810699588501E-2</v>
      </c>
      <c r="U37" s="81">
        <f>INDEX(District!Q:Q,MATCH($A37&amp;$A$5,District!$J:$J,0))</f>
        <v>1.25786163522013E-2</v>
      </c>
      <c r="V37" s="81">
        <f>INDEX(District!P:P,MATCH($A37&amp;$A$5,District!$J:$J,0))</f>
        <v>3.6199095022624403E-2</v>
      </c>
      <c r="W37" s="81">
        <f>INDEX(District!V:V,MATCH($A37&amp;$A$5,District!$J:$J,0))</f>
        <v>0</v>
      </c>
      <c r="X37" s="81">
        <f>INDEX(District!U:U,MATCH($A37&amp;$A$5,District!$J:$J,0))</f>
        <v>2.0979020979021001E-2</v>
      </c>
      <c r="Y37" s="81">
        <f>INDEX(District!S:S,MATCH($A37&amp;$A$5,District!$J:$J,0))</f>
        <v>1.5706806282722498E-2</v>
      </c>
    </row>
    <row r="38" spans="1:25" x14ac:dyDescent="0.35">
      <c r="A38" s="37" t="s">
        <v>173</v>
      </c>
      <c r="B38" s="80">
        <f>INDEX(District!M:M,MATCH($A38&amp;$A$5,District!$J:$J,0))</f>
        <v>3.2894736842105303E-2</v>
      </c>
      <c r="C38" s="81">
        <f>INDEX(District!AA:AA,MATCH($A38&amp;$A$5,District!$J:$J,0))</f>
        <v>1.1235955056179799E-2</v>
      </c>
      <c r="D38" s="81">
        <f>INDEX(District!AE:AE,MATCH($A38&amp;$A$5,District!$J:$J,0))</f>
        <v>1.8115942028985501E-2</v>
      </c>
      <c r="E38" s="81">
        <f>INDEX(District!T:T,MATCH($A38&amp;$A$5,District!$J:$J,0))</f>
        <v>2.1428571428571401E-2</v>
      </c>
      <c r="F38" s="81">
        <f>INDEX(District!AB:AB,MATCH($A38&amp;$A$5,District!$J:$J,0))</f>
        <v>1.9230769230769201E-2</v>
      </c>
      <c r="G38" s="81">
        <f>INDEX(District!AC:AC,MATCH($A38&amp;$A$5,District!$J:$J,0))</f>
        <v>1.21951219512195E-2</v>
      </c>
      <c r="H38" s="81">
        <f>INDEX(District!Z:Z,MATCH($A38&amp;$A$5,District!$J:$J,0))</f>
        <v>6.6225165562913899E-3</v>
      </c>
      <c r="I38" s="81">
        <f>INDEX(District!O:O,MATCH($A38&amp;$A$5,District!$J:$J,0))</f>
        <v>2.01342281879195E-2</v>
      </c>
      <c r="J38" s="81">
        <f>INDEX(District!AG:AG,MATCH($A38&amp;$A$5,District!$J:$J,0))</f>
        <v>1.8018018018018001E-2</v>
      </c>
      <c r="K38" s="81">
        <f>INDEX(District!W:W,MATCH($A38&amp;$A$5,District!$J:$J,0))</f>
        <v>1.9108280254777101E-2</v>
      </c>
      <c r="L38" s="81">
        <f>INDEX(District!L:L,MATCH($A38&amp;$A$5,District!$J:$J,0))</f>
        <v>1.9607843137254902E-2</v>
      </c>
      <c r="M38" s="81">
        <f>INDEX(District!Y:Y,MATCH($A38&amp;$A$5,District!$J:$J,0))</f>
        <v>3.10880829015544E-2</v>
      </c>
      <c r="N38" s="81">
        <f>INDEX(District!X:X,MATCH($A38&amp;$A$5,District!$J:$J,0))</f>
        <v>0</v>
      </c>
      <c r="O38" s="81">
        <f>INDEX(District!AC:AC,MATCH($A38&amp;$A$5,District!$J:$J,0))</f>
        <v>1.21951219512195E-2</v>
      </c>
      <c r="P38" s="81">
        <f>INDEX(District!AF:AF,MATCH($A38&amp;$A$5,District!$J:$J,0))</f>
        <v>3.7974683544303799E-2</v>
      </c>
      <c r="Q38" s="81">
        <f>INDEX(District!R:R,MATCH($A38&amp;$A$5,District!$J:$J,0))</f>
        <v>3.65853658536585E-2</v>
      </c>
      <c r="R38" s="81">
        <f>INDEX(District!AH:AH,MATCH($A38&amp;$A$5,District!$J:$J,0))</f>
        <v>2.9126213592233E-2</v>
      </c>
      <c r="S38" s="81">
        <f>INDEX(District!AD:AD,MATCH($A38&amp;$A$5,District!$J:$J,0))</f>
        <v>1.9867549668874201E-2</v>
      </c>
      <c r="T38" s="81">
        <f>INDEX(District!K:K,MATCH($A38&amp;$A$5,District!$J:$J,0))</f>
        <v>5.3497942386831303E-2</v>
      </c>
      <c r="U38" s="81">
        <f>INDEX(District!Q:Q,MATCH($A38&amp;$A$5,District!$J:$J,0))</f>
        <v>3.77358490566038E-2</v>
      </c>
      <c r="V38" s="81">
        <f>INDEX(District!P:P,MATCH($A38&amp;$A$5,District!$J:$J,0))</f>
        <v>8.1447963800904993E-2</v>
      </c>
      <c r="W38" s="81">
        <f>INDEX(District!V:V,MATCH($A38&amp;$A$5,District!$J:$J,0))</f>
        <v>2.4844720496894401E-2</v>
      </c>
      <c r="X38" s="81">
        <f>INDEX(District!U:U,MATCH($A38&amp;$A$5,District!$J:$J,0))</f>
        <v>2.7972027972028E-2</v>
      </c>
      <c r="Y38" s="81">
        <f>INDEX(District!S:S,MATCH($A38&amp;$A$5,District!$J:$J,0))</f>
        <v>4.1884816753926697E-2</v>
      </c>
    </row>
    <row r="39" spans="1:25" x14ac:dyDescent="0.35">
      <c r="A39" s="37" t="s">
        <v>174</v>
      </c>
      <c r="B39" s="80">
        <f>INDEX(District!M:M,MATCH($A39&amp;$A$5,District!$J:$J,0))</f>
        <v>1.9736842105263198E-2</v>
      </c>
      <c r="C39" s="81">
        <f>INDEX(District!AA:AA,MATCH($A39&amp;$A$5,District!$J:$J,0))</f>
        <v>5.6179775280898901E-3</v>
      </c>
      <c r="D39" s="81">
        <f>INDEX(District!AE:AE,MATCH($A39&amp;$A$5,District!$J:$J,0))</f>
        <v>3.6231884057971002E-3</v>
      </c>
      <c r="E39" s="81">
        <f>INDEX(District!T:T,MATCH($A39&amp;$A$5,District!$J:$J,0))</f>
        <v>2.8571428571428598E-2</v>
      </c>
      <c r="F39" s="81">
        <f>INDEX(District!AB:AB,MATCH($A39&amp;$A$5,District!$J:$J,0))</f>
        <v>1.44230769230769E-2</v>
      </c>
      <c r="G39" s="81">
        <f>INDEX(District!AC:AC,MATCH($A39&amp;$A$5,District!$J:$J,0))</f>
        <v>1.21951219512195E-2</v>
      </c>
      <c r="H39" s="81">
        <f>INDEX(District!Z:Z,MATCH($A39&amp;$A$5,District!$J:$J,0))</f>
        <v>0</v>
      </c>
      <c r="I39" s="81">
        <f>INDEX(District!O:O,MATCH($A39&amp;$A$5,District!$J:$J,0))</f>
        <v>6.7114093959731499E-3</v>
      </c>
      <c r="J39" s="81">
        <f>INDEX(District!AG:AG,MATCH($A39&amp;$A$5,District!$J:$J,0))</f>
        <v>0</v>
      </c>
      <c r="K39" s="81">
        <f>INDEX(District!W:W,MATCH($A39&amp;$A$5,District!$J:$J,0))</f>
        <v>0</v>
      </c>
      <c r="L39" s="81">
        <f>INDEX(District!L:L,MATCH($A39&amp;$A$5,District!$J:$J,0))</f>
        <v>1.30718954248366E-2</v>
      </c>
      <c r="M39" s="81">
        <f>INDEX(District!Y:Y,MATCH($A39&amp;$A$5,District!$J:$J,0))</f>
        <v>0</v>
      </c>
      <c r="N39" s="81">
        <f>INDEX(District!X:X,MATCH($A39&amp;$A$5,District!$J:$J,0))</f>
        <v>0</v>
      </c>
      <c r="O39" s="81">
        <f>INDEX(District!AC:AC,MATCH($A39&amp;$A$5,District!$J:$J,0))</f>
        <v>1.21951219512195E-2</v>
      </c>
      <c r="P39" s="81">
        <f>INDEX(District!AF:AF,MATCH($A39&amp;$A$5,District!$J:$J,0))</f>
        <v>2.53164556962025E-2</v>
      </c>
      <c r="Q39" s="81">
        <f>INDEX(District!R:R,MATCH($A39&amp;$A$5,District!$J:$J,0))</f>
        <v>1.21951219512195E-2</v>
      </c>
      <c r="R39" s="81">
        <f>INDEX(District!AH:AH,MATCH($A39&amp;$A$5,District!$J:$J,0))</f>
        <v>9.7087378640776708E-3</v>
      </c>
      <c r="S39" s="81">
        <f>INDEX(District!AD:AD,MATCH($A39&amp;$A$5,District!$J:$J,0))</f>
        <v>1.9867549668874201E-2</v>
      </c>
      <c r="T39" s="81">
        <f>INDEX(District!K:K,MATCH($A39&amp;$A$5,District!$J:$J,0))</f>
        <v>4.1152263374485597E-2</v>
      </c>
      <c r="U39" s="81">
        <f>INDEX(District!Q:Q,MATCH($A39&amp;$A$5,District!$J:$J,0))</f>
        <v>0</v>
      </c>
      <c r="V39" s="81">
        <f>INDEX(District!P:P,MATCH($A39&amp;$A$5,District!$J:$J,0))</f>
        <v>1.8099547511312201E-2</v>
      </c>
      <c r="W39" s="81">
        <f>INDEX(District!V:V,MATCH($A39&amp;$A$5,District!$J:$J,0))</f>
        <v>1.8633540372670801E-2</v>
      </c>
      <c r="X39" s="81">
        <f>INDEX(District!U:U,MATCH($A39&amp;$A$5,District!$J:$J,0))</f>
        <v>0</v>
      </c>
      <c r="Y39" s="81">
        <f>INDEX(District!S:S,MATCH($A39&amp;$A$5,District!$J:$J,0))</f>
        <v>0</v>
      </c>
    </row>
    <row r="40" spans="1:25" x14ac:dyDescent="0.35">
      <c r="A40" s="37" t="s">
        <v>175</v>
      </c>
      <c r="B40" s="80">
        <f>INDEX(District!M:M,MATCH($A40&amp;$A$5,District!$J:$J,0))</f>
        <v>1.9736842105263198E-2</v>
      </c>
      <c r="C40" s="81">
        <f>INDEX(District!AA:AA,MATCH($A40&amp;$A$5,District!$J:$J,0))</f>
        <v>0</v>
      </c>
      <c r="D40" s="81">
        <f>INDEX(District!AE:AE,MATCH($A40&amp;$A$5,District!$J:$J,0))</f>
        <v>3.6231884057971002E-3</v>
      </c>
      <c r="E40" s="81">
        <f>INDEX(District!T:T,MATCH($A40&amp;$A$5,District!$J:$J,0))</f>
        <v>7.14285714285714E-3</v>
      </c>
      <c r="F40" s="81">
        <f>INDEX(District!AB:AB,MATCH($A40&amp;$A$5,District!$J:$J,0))</f>
        <v>4.8076923076923097E-3</v>
      </c>
      <c r="G40" s="81">
        <f>INDEX(District!AC:AC,MATCH($A40&amp;$A$5,District!$J:$J,0))</f>
        <v>1.8292682926829298E-2</v>
      </c>
      <c r="H40" s="81">
        <f>INDEX(District!Z:Z,MATCH($A40&amp;$A$5,District!$J:$J,0))</f>
        <v>0</v>
      </c>
      <c r="I40" s="81">
        <f>INDEX(District!O:O,MATCH($A40&amp;$A$5,District!$J:$J,0))</f>
        <v>6.7114093959731499E-3</v>
      </c>
      <c r="J40" s="81">
        <f>INDEX(District!AG:AG,MATCH($A40&amp;$A$5,District!$J:$J,0))</f>
        <v>2.7027027027027001E-2</v>
      </c>
      <c r="K40" s="81">
        <f>INDEX(District!W:W,MATCH($A40&amp;$A$5,District!$J:$J,0))</f>
        <v>6.3694267515923596E-3</v>
      </c>
      <c r="L40" s="81">
        <f>INDEX(District!L:L,MATCH($A40&amp;$A$5,District!$J:$J,0))</f>
        <v>6.5359477124183E-3</v>
      </c>
      <c r="M40" s="81">
        <f>INDEX(District!Y:Y,MATCH($A40&amp;$A$5,District!$J:$J,0))</f>
        <v>5.1813471502590702E-3</v>
      </c>
      <c r="N40" s="81">
        <f>INDEX(District!X:X,MATCH($A40&amp;$A$5,District!$J:$J,0))</f>
        <v>0</v>
      </c>
      <c r="O40" s="81">
        <f>INDEX(District!AC:AC,MATCH($A40&amp;$A$5,District!$J:$J,0))</f>
        <v>1.8292682926829298E-2</v>
      </c>
      <c r="P40" s="81">
        <f>INDEX(District!AF:AF,MATCH($A40&amp;$A$5,District!$J:$J,0))</f>
        <v>1.26582278481013E-2</v>
      </c>
      <c r="Q40" s="81">
        <f>INDEX(District!R:R,MATCH($A40&amp;$A$5,District!$J:$J,0))</f>
        <v>1.21951219512195E-2</v>
      </c>
      <c r="R40" s="81">
        <f>INDEX(District!AH:AH,MATCH($A40&amp;$A$5,District!$J:$J,0))</f>
        <v>2.9126213592233E-2</v>
      </c>
      <c r="S40" s="81">
        <f>INDEX(District!AD:AD,MATCH($A40&amp;$A$5,District!$J:$J,0))</f>
        <v>6.6225165562913899E-3</v>
      </c>
      <c r="T40" s="81">
        <f>INDEX(District!K:K,MATCH($A40&amp;$A$5,District!$J:$J,0))</f>
        <v>3.2921810699588501E-2</v>
      </c>
      <c r="U40" s="81">
        <f>INDEX(District!Q:Q,MATCH($A40&amp;$A$5,District!$J:$J,0))</f>
        <v>0</v>
      </c>
      <c r="V40" s="81">
        <f>INDEX(District!P:P,MATCH($A40&amp;$A$5,District!$J:$J,0))</f>
        <v>2.2624434389140299E-2</v>
      </c>
      <c r="W40" s="81">
        <f>INDEX(District!V:V,MATCH($A40&amp;$A$5,District!$J:$J,0))</f>
        <v>6.2111801242236003E-3</v>
      </c>
      <c r="X40" s="81">
        <f>INDEX(District!U:U,MATCH($A40&amp;$A$5,District!$J:$J,0))</f>
        <v>0</v>
      </c>
      <c r="Y40" s="81">
        <f>INDEX(District!S:S,MATCH($A40&amp;$A$5,District!$J:$J,0))</f>
        <v>5.2356020942408397E-3</v>
      </c>
    </row>
    <row r="41" spans="1:25" x14ac:dyDescent="0.35">
      <c r="A41" s="37"/>
    </row>
    <row r="42" spans="1:25" x14ac:dyDescent="0.35">
      <c r="A42" s="5"/>
    </row>
    <row r="43" spans="1:25" x14ac:dyDescent="0.35">
      <c r="A43" s="5"/>
    </row>
    <row r="44" spans="1:25" x14ac:dyDescent="0.35">
      <c r="A44" s="33" t="s">
        <v>176</v>
      </c>
      <c r="B44" s="70"/>
      <c r="C44" s="70"/>
      <c r="D44" s="70"/>
      <c r="E44" s="70"/>
      <c r="F44" s="70"/>
    </row>
    <row r="45" spans="1:25" x14ac:dyDescent="0.35">
      <c r="A45" s="92" t="s">
        <v>270</v>
      </c>
    </row>
    <row r="46" spans="1:25" x14ac:dyDescent="0.35">
      <c r="A46" s="92"/>
    </row>
    <row r="47" spans="1:25" x14ac:dyDescent="0.35">
      <c r="A47" s="31"/>
      <c r="B47" s="52" t="s">
        <v>51</v>
      </c>
      <c r="C47" s="52" t="s">
        <v>54</v>
      </c>
      <c r="D47" s="52" t="s">
        <v>55</v>
      </c>
      <c r="E47" s="52" t="s">
        <v>50</v>
      </c>
      <c r="F47" s="52" t="s">
        <v>68</v>
      </c>
      <c r="G47" s="52" t="s">
        <v>52</v>
      </c>
      <c r="H47" s="52" t="s">
        <v>56</v>
      </c>
      <c r="I47" s="52" t="s">
        <v>69</v>
      </c>
      <c r="J47" s="52" t="s">
        <v>70</v>
      </c>
      <c r="K47" s="52" t="s">
        <v>71</v>
      </c>
      <c r="L47" s="52" t="s">
        <v>72</v>
      </c>
      <c r="M47" s="52" t="s">
        <v>73</v>
      </c>
      <c r="N47" s="52" t="s">
        <v>57</v>
      </c>
      <c r="O47" s="52" t="s">
        <v>74</v>
      </c>
      <c r="P47" s="52" t="s">
        <v>60</v>
      </c>
      <c r="Q47" s="52" t="s">
        <v>75</v>
      </c>
      <c r="R47" s="52" t="s">
        <v>76</v>
      </c>
      <c r="S47" s="52" t="s">
        <v>77</v>
      </c>
      <c r="T47" s="52" t="s">
        <v>78</v>
      </c>
      <c r="U47" s="52" t="s">
        <v>79</v>
      </c>
      <c r="V47" s="52" t="s">
        <v>58</v>
      </c>
      <c r="W47" s="52" t="s">
        <v>80</v>
      </c>
      <c r="X47" s="52" t="s">
        <v>53</v>
      </c>
      <c r="Y47" s="52" t="s">
        <v>59</v>
      </c>
    </row>
    <row r="48" spans="1:25" x14ac:dyDescent="0.35">
      <c r="A48" s="37" t="s">
        <v>180</v>
      </c>
      <c r="B48" s="80">
        <f>INDEX(District!M:M,MATCH($A48&amp;$A$5,District!$J:$J,0))</f>
        <v>5.9210526315789498E-2</v>
      </c>
      <c r="C48" s="81">
        <f>INDEX(District!AA:AA,MATCH($A48&amp;$A$5,District!$J:$J,0))</f>
        <v>5.6179775280898901E-3</v>
      </c>
      <c r="D48" s="81">
        <f>INDEX(District!AE:AE,MATCH($A48&amp;$A$5,District!$J:$J,0))</f>
        <v>2.8985507246376802E-2</v>
      </c>
      <c r="E48" s="81">
        <f>INDEX(District!T:T,MATCH($A48&amp;$A$5,District!$J:$J,0))</f>
        <v>1.4285714285714299E-2</v>
      </c>
      <c r="F48" s="81">
        <f>INDEX(District!AB:AB,MATCH($A48&amp;$A$5,District!$J:$J,0))</f>
        <v>9.6153846153846194E-3</v>
      </c>
      <c r="G48" s="81">
        <f>INDEX(District!AC:AC,MATCH($A48&amp;$A$5,District!$J:$J,0))</f>
        <v>3.65853658536585E-2</v>
      </c>
      <c r="H48" s="81">
        <f>INDEX(District!Z:Z,MATCH($A48&amp;$A$5,District!$J:$J,0))</f>
        <v>6.6225165562913899E-3</v>
      </c>
      <c r="I48" s="81">
        <f>INDEX(District!O:O,MATCH($A48&amp;$A$5,District!$J:$J,0))</f>
        <v>4.6979865771812103E-2</v>
      </c>
      <c r="J48" s="81">
        <f>INDEX(District!AG:AG,MATCH($A48&amp;$A$5,District!$J:$J,0))</f>
        <v>1.8018018018018001E-2</v>
      </c>
      <c r="K48" s="81">
        <f>INDEX(District!W:W,MATCH($A48&amp;$A$5,District!$J:$J,0))</f>
        <v>5.7324840764331197E-2</v>
      </c>
      <c r="L48" s="81">
        <f>INDEX(District!L:L,MATCH($A48&amp;$A$5,District!$J:$J,0))</f>
        <v>4.5751633986928102E-2</v>
      </c>
      <c r="M48" s="81">
        <f>INDEX(District!Y:Y,MATCH($A48&amp;$A$5,District!$J:$J,0))</f>
        <v>3.10880829015544E-2</v>
      </c>
      <c r="N48" s="81">
        <f>INDEX(District!X:X,MATCH($A48&amp;$A$5,District!$J:$J,0))</f>
        <v>1.6129032258064498E-2</v>
      </c>
      <c r="O48" s="81">
        <f>INDEX(District!AC:AC,MATCH($A48&amp;$A$5,District!$J:$J,0))</f>
        <v>3.65853658536585E-2</v>
      </c>
      <c r="P48" s="81">
        <f>INDEX(District!AF:AF,MATCH($A48&amp;$A$5,District!$J:$J,0))</f>
        <v>8.2278481012658194E-2</v>
      </c>
      <c r="Q48" s="81">
        <f>INDEX(District!R:R,MATCH($A48&amp;$A$5,District!$J:$J,0))</f>
        <v>3.0487804878048801E-2</v>
      </c>
      <c r="R48" s="81">
        <f>INDEX(District!AH:AH,MATCH($A48&amp;$A$5,District!$J:$J,0))</f>
        <v>1.94174757281553E-2</v>
      </c>
      <c r="S48" s="81">
        <f>INDEX(District!AD:AD,MATCH($A48&amp;$A$5,District!$J:$J,0))</f>
        <v>1.9867549668874201E-2</v>
      </c>
      <c r="T48" s="81">
        <f>INDEX(District!K:K,MATCH($A48&amp;$A$5,District!$J:$J,0))</f>
        <v>4.1152263374485597E-2</v>
      </c>
      <c r="U48" s="81">
        <f>INDEX(District!Q:Q,MATCH($A48&amp;$A$5,District!$J:$J,0))</f>
        <v>5.6603773584905703E-2</v>
      </c>
      <c r="V48" s="81">
        <f>INDEX(District!P:P,MATCH($A48&amp;$A$5,District!$J:$J,0))</f>
        <v>6.3348416289592799E-2</v>
      </c>
      <c r="W48" s="81">
        <f>INDEX(District!V:V,MATCH($A48&amp;$A$5,District!$J:$J,0))</f>
        <v>1.2422360248447201E-2</v>
      </c>
      <c r="X48" s="81">
        <f>INDEX(District!U:U,MATCH($A48&amp;$A$5,District!$J:$J,0))</f>
        <v>2.7972027972028E-2</v>
      </c>
      <c r="Y48" s="81">
        <f>INDEX(District!S:S,MATCH($A48&amp;$A$5,District!$J:$J,0))</f>
        <v>4.7120418848167499E-2</v>
      </c>
    </row>
    <row r="49" spans="1:25" x14ac:dyDescent="0.35">
      <c r="A49" s="37" t="s">
        <v>179</v>
      </c>
      <c r="B49" s="80">
        <f>INDEX(District!M:M,MATCH($A49&amp;$A$5,District!$J:$J,0))</f>
        <v>0.93421052631578905</v>
      </c>
      <c r="C49" s="81">
        <f>INDEX(District!AA:AA,MATCH($A49&amp;$A$5,District!$J:$J,0))</f>
        <v>0.99438202247190999</v>
      </c>
      <c r="D49" s="81">
        <f>INDEX(District!AE:AE,MATCH($A49&amp;$A$5,District!$J:$J,0))</f>
        <v>0.97101449275362295</v>
      </c>
      <c r="E49" s="81">
        <f>INDEX(District!T:T,MATCH($A49&amp;$A$5,District!$J:$J,0))</f>
        <v>0.98571428571428599</v>
      </c>
      <c r="F49" s="81">
        <f>INDEX(District!AB:AB,MATCH($A49&amp;$A$5,District!$J:$J,0))</f>
        <v>0.99038461538461497</v>
      </c>
      <c r="G49" s="81">
        <f>INDEX(District!AC:AC,MATCH($A49&amp;$A$5,District!$J:$J,0))</f>
        <v>0.96341463414634199</v>
      </c>
      <c r="H49" s="81">
        <f>INDEX(District!Z:Z,MATCH($A49&amp;$A$5,District!$J:$J,0))</f>
        <v>0.99337748344370902</v>
      </c>
      <c r="I49" s="81">
        <f>INDEX(District!O:O,MATCH($A49&amp;$A$5,District!$J:$J,0))</f>
        <v>0.95302013422818799</v>
      </c>
      <c r="J49" s="81">
        <f>INDEX(District!AG:AG,MATCH($A49&amp;$A$5,District!$J:$J,0))</f>
        <v>0.98198198198198205</v>
      </c>
      <c r="K49" s="81">
        <f>INDEX(District!W:W,MATCH($A49&amp;$A$5,District!$J:$J,0))</f>
        <v>0.94267515923566902</v>
      </c>
      <c r="L49" s="81">
        <f>INDEX(District!L:L,MATCH($A49&amp;$A$5,District!$J:$J,0))</f>
        <v>0.95424836601307195</v>
      </c>
      <c r="M49" s="81">
        <f>INDEX(District!Y:Y,MATCH($A49&amp;$A$5,District!$J:$J,0))</f>
        <v>0.96891191709844604</v>
      </c>
      <c r="N49" s="81">
        <f>INDEX(District!X:X,MATCH($A49&amp;$A$5,District!$J:$J,0))</f>
        <v>0.98387096774193605</v>
      </c>
      <c r="O49" s="81">
        <f>INDEX(District!AC:AC,MATCH($A49&amp;$A$5,District!$J:$J,0))</f>
        <v>0.96341463414634199</v>
      </c>
      <c r="P49" s="81">
        <f>INDEX(District!AF:AF,MATCH($A49&amp;$A$5,District!$J:$J,0))</f>
        <v>0.917721518987342</v>
      </c>
      <c r="Q49" s="81">
        <f>INDEX(District!R:R,MATCH($A49&amp;$A$5,District!$J:$J,0))</f>
        <v>0.96951219512195097</v>
      </c>
      <c r="R49" s="81">
        <f>INDEX(District!AH:AH,MATCH($A49&amp;$A$5,District!$J:$J,0))</f>
        <v>0.980582524271845</v>
      </c>
      <c r="S49" s="81">
        <f>INDEX(District!AD:AD,MATCH($A49&amp;$A$5,District!$J:$J,0))</f>
        <v>0.98013245033112595</v>
      </c>
      <c r="T49" s="81">
        <f>INDEX(District!K:K,MATCH($A49&amp;$A$5,District!$J:$J,0))</f>
        <v>0.95884773662551404</v>
      </c>
      <c r="U49" s="81">
        <f>INDEX(District!Q:Q,MATCH($A49&amp;$A$5,District!$J:$J,0))</f>
        <v>0.94339622641509402</v>
      </c>
      <c r="V49" s="81">
        <f>INDEX(District!P:P,MATCH($A49&amp;$A$5,District!$J:$J,0))</f>
        <v>0.93665158371040702</v>
      </c>
      <c r="W49" s="81">
        <f>INDEX(District!V:V,MATCH($A49&amp;$A$5,District!$J:$J,0))</f>
        <v>0.98757763975155299</v>
      </c>
      <c r="X49" s="81">
        <f>INDEX(District!U:U,MATCH($A49&amp;$A$5,District!$J:$J,0))</f>
        <v>0.95804195804195802</v>
      </c>
      <c r="Y49" s="81">
        <f>INDEX(District!S:S,MATCH($A49&amp;$A$5,District!$J:$J,0))</f>
        <v>0.95287958115183202</v>
      </c>
    </row>
    <row r="50" spans="1:25" x14ac:dyDescent="0.35">
      <c r="A50" s="37" t="s">
        <v>177</v>
      </c>
      <c r="B50" s="80">
        <f>INDEX(District!M:M,MATCH($A50&amp;$A$5,District!$J:$J,0))</f>
        <v>6.5789473684210497E-3</v>
      </c>
      <c r="C50" s="81">
        <f>INDEX(District!AA:AA,MATCH($A50&amp;$A$5,District!$J:$J,0))</f>
        <v>0</v>
      </c>
      <c r="D50" s="81">
        <f>INDEX(District!AE:AE,MATCH($A50&amp;$A$5,District!$J:$J,0))</f>
        <v>0</v>
      </c>
      <c r="E50" s="81">
        <f>INDEX(District!T:T,MATCH($A50&amp;$A$5,District!$J:$J,0))</f>
        <v>0</v>
      </c>
      <c r="F50" s="81">
        <f>INDEX(District!AB:AB,MATCH($A50&amp;$A$5,District!$J:$J,0))</f>
        <v>0</v>
      </c>
      <c r="G50" s="81">
        <f>INDEX(District!AC:AC,MATCH($A50&amp;$A$5,District!$J:$J,0))</f>
        <v>0</v>
      </c>
      <c r="H50" s="81">
        <f>INDEX(District!Z:Z,MATCH($A50&amp;$A$5,District!$J:$J,0))</f>
        <v>0</v>
      </c>
      <c r="I50" s="81">
        <f>INDEX(District!O:O,MATCH($A50&amp;$A$5,District!$J:$J,0))</f>
        <v>0</v>
      </c>
      <c r="J50" s="81">
        <f>INDEX(District!AG:AG,MATCH($A50&amp;$A$5,District!$J:$J,0))</f>
        <v>0</v>
      </c>
      <c r="K50" s="81">
        <f>INDEX(District!W:W,MATCH($A50&amp;$A$5,District!$J:$J,0))</f>
        <v>0</v>
      </c>
      <c r="L50" s="81">
        <f>INDEX(District!L:L,MATCH($A50&amp;$A$5,District!$J:$J,0))</f>
        <v>0</v>
      </c>
      <c r="M50" s="81">
        <f>INDEX(District!Y:Y,MATCH($A50&amp;$A$5,District!$J:$J,0))</f>
        <v>0</v>
      </c>
      <c r="N50" s="81">
        <f>INDEX(District!X:X,MATCH($A50&amp;$A$5,District!$J:$J,0))</f>
        <v>0</v>
      </c>
      <c r="O50" s="81">
        <f>INDEX(District!AC:AC,MATCH($A50&amp;$A$5,District!$J:$J,0))</f>
        <v>0</v>
      </c>
      <c r="P50" s="81">
        <f>INDEX(District!AF:AF,MATCH($A50&amp;$A$5,District!$J:$J,0))</f>
        <v>0</v>
      </c>
      <c r="Q50" s="81">
        <f>INDEX(District!R:R,MATCH($A50&amp;$A$5,District!$J:$J,0))</f>
        <v>0</v>
      </c>
      <c r="R50" s="81">
        <f>INDEX(District!AH:AH,MATCH($A50&amp;$A$5,District!$J:$J,0))</f>
        <v>0</v>
      </c>
      <c r="S50" s="81">
        <f>INDEX(District!AD:AD,MATCH($A50&amp;$A$5,District!$J:$J,0))</f>
        <v>0</v>
      </c>
      <c r="T50" s="81">
        <f>INDEX(District!K:K,MATCH($A50&amp;$A$5,District!$J:$J,0))</f>
        <v>0</v>
      </c>
      <c r="U50" s="81">
        <f>INDEX(District!Q:Q,MATCH($A50&amp;$A$5,District!$J:$J,0))</f>
        <v>0</v>
      </c>
      <c r="V50" s="81">
        <f>INDEX(District!P:P,MATCH($A50&amp;$A$5,District!$J:$J,0))</f>
        <v>0</v>
      </c>
      <c r="W50" s="81">
        <f>INDEX(District!V:V,MATCH($A50&amp;$A$5,District!$J:$J,0))</f>
        <v>0</v>
      </c>
      <c r="X50" s="81">
        <f>INDEX(District!U:U,MATCH($A50&amp;$A$5,District!$J:$J,0))</f>
        <v>0</v>
      </c>
      <c r="Y50" s="81">
        <f>INDEX(District!S:S,MATCH($A50&amp;$A$5,District!$J:$J,0))</f>
        <v>0</v>
      </c>
    </row>
    <row r="51" spans="1:25" x14ac:dyDescent="0.35">
      <c r="A51" s="37" t="s">
        <v>178</v>
      </c>
      <c r="B51" s="82">
        <f>INDEX(District!M:M,MATCH($A51&amp;$A$5,District!$J:$J,0))</f>
        <v>0</v>
      </c>
      <c r="C51" s="83">
        <f>INDEX(District!AA:AA,MATCH($A51&amp;$A$5,District!$J:$J,0))</f>
        <v>0</v>
      </c>
      <c r="D51" s="83">
        <f>INDEX(District!AE:AE,MATCH($A51&amp;$A$5,District!$J:$J,0))</f>
        <v>0</v>
      </c>
      <c r="E51" s="83">
        <f>INDEX(District!T:T,MATCH($A51&amp;$A$5,District!$J:$J,0))</f>
        <v>0</v>
      </c>
      <c r="F51" s="83">
        <f>INDEX(District!AB:AB,MATCH($A51&amp;$A$5,District!$J:$J,0))</f>
        <v>0</v>
      </c>
      <c r="G51" s="83">
        <f>INDEX(District!AC:AC,MATCH($A51&amp;$A$5,District!$J:$J,0))</f>
        <v>0</v>
      </c>
      <c r="H51" s="83">
        <f>INDEX(District!Z:Z,MATCH($A51&amp;$A$5,District!$J:$J,0))</f>
        <v>0</v>
      </c>
      <c r="I51" s="83">
        <f>INDEX(District!O:O,MATCH($A51&amp;$A$5,District!$J:$J,0))</f>
        <v>0</v>
      </c>
      <c r="J51" s="83">
        <f>INDEX(District!AG:AG,MATCH($A51&amp;$A$5,District!$J:$J,0))</f>
        <v>0</v>
      </c>
      <c r="K51" s="83">
        <f>INDEX(District!W:W,MATCH($A51&amp;$A$5,District!$J:$J,0))</f>
        <v>0</v>
      </c>
      <c r="L51" s="83">
        <f>INDEX(District!L:L,MATCH($A51&amp;$A$5,District!$J:$J,0))</f>
        <v>0</v>
      </c>
      <c r="M51" s="83">
        <f>INDEX(District!Y:Y,MATCH($A51&amp;$A$5,District!$J:$J,0))</f>
        <v>0</v>
      </c>
      <c r="N51" s="83">
        <f>INDEX(District!X:X,MATCH($A51&amp;$A$5,District!$J:$J,0))</f>
        <v>0</v>
      </c>
      <c r="O51" s="83">
        <f>INDEX(District!AC:AC,MATCH($A51&amp;$A$5,District!$J:$J,0))</f>
        <v>0</v>
      </c>
      <c r="P51" s="83">
        <f>INDEX(District!AF:AF,MATCH($A51&amp;$A$5,District!$J:$J,0))</f>
        <v>0</v>
      </c>
      <c r="Q51" s="83">
        <f>INDEX(District!R:R,MATCH($A51&amp;$A$5,District!$J:$J,0))</f>
        <v>0</v>
      </c>
      <c r="R51" s="83">
        <f>INDEX(District!AH:AH,MATCH($A51&amp;$A$5,District!$J:$J,0))</f>
        <v>0</v>
      </c>
      <c r="S51" s="83">
        <f>INDEX(District!AD:AD,MATCH($A51&amp;$A$5,District!$J:$J,0))</f>
        <v>0</v>
      </c>
      <c r="T51" s="83">
        <f>INDEX(District!K:K,MATCH($A51&amp;$A$5,District!$J:$J,0))</f>
        <v>0</v>
      </c>
      <c r="U51" s="83">
        <f>INDEX(District!Q:Q,MATCH($A51&amp;$A$5,District!$J:$J,0))</f>
        <v>0</v>
      </c>
      <c r="V51" s="83">
        <f>INDEX(District!P:P,MATCH($A51&amp;$A$5,District!$J:$J,0))</f>
        <v>0</v>
      </c>
      <c r="W51" s="83">
        <f>INDEX(District!V:V,MATCH($A51&amp;$A$5,District!$J:$J,0))</f>
        <v>0</v>
      </c>
      <c r="X51" s="83">
        <f>INDEX(District!U:U,MATCH($A51&amp;$A$5,District!$J:$J,0))</f>
        <v>1.3986013986014E-2</v>
      </c>
      <c r="Y51" s="83">
        <f>INDEX(District!S:S,MATCH($A51&amp;$A$5,District!$J:$J,0))</f>
        <v>0</v>
      </c>
    </row>
    <row r="52" spans="1:25" x14ac:dyDescent="0.35">
      <c r="A52"/>
      <c r="B52" s="62"/>
      <c r="C52" s="62"/>
      <c r="D52" s="62"/>
      <c r="E52" s="62"/>
      <c r="F52" s="62"/>
      <c r="G52" s="62"/>
      <c r="H52" s="62"/>
      <c r="I52" s="62"/>
      <c r="J52" s="62"/>
      <c r="K52" s="62"/>
      <c r="L52" s="62"/>
      <c r="M52" s="62"/>
      <c r="N52" s="62"/>
      <c r="O52" s="62"/>
      <c r="P52" s="62"/>
      <c r="Q52" s="62"/>
      <c r="R52" s="62"/>
      <c r="S52" s="62"/>
      <c r="T52" s="62"/>
      <c r="U52" s="62"/>
      <c r="V52" s="62"/>
      <c r="W52" s="62"/>
      <c r="X52" s="62"/>
      <c r="Y52" s="62"/>
    </row>
    <row r="53" spans="1:25" x14ac:dyDescent="0.35">
      <c r="A53"/>
      <c r="B53" s="62"/>
      <c r="C53" s="62"/>
      <c r="D53" s="62"/>
      <c r="E53" s="62"/>
      <c r="F53" s="62"/>
      <c r="G53" s="62"/>
      <c r="H53" s="62"/>
      <c r="I53" s="62"/>
      <c r="J53" s="62"/>
      <c r="K53" s="62"/>
      <c r="L53" s="62"/>
      <c r="M53" s="62"/>
      <c r="N53" s="62"/>
      <c r="O53" s="62"/>
      <c r="P53" s="62"/>
      <c r="Q53" s="62"/>
      <c r="R53" s="62"/>
      <c r="S53" s="62"/>
      <c r="T53" s="62"/>
      <c r="U53" s="62"/>
      <c r="V53" s="62"/>
      <c r="W53" s="62"/>
      <c r="X53" s="62"/>
      <c r="Y53" s="62"/>
    </row>
    <row r="54" spans="1:25" x14ac:dyDescent="0.35">
      <c r="A54" s="33" t="s">
        <v>181</v>
      </c>
      <c r="B54" s="70"/>
      <c r="C54" s="70"/>
      <c r="D54" s="70"/>
      <c r="E54" s="70"/>
      <c r="F54" s="70"/>
    </row>
    <row r="55" spans="1:25" x14ac:dyDescent="0.35">
      <c r="A55" s="53" t="s">
        <v>182</v>
      </c>
    </row>
    <row r="56" spans="1:25" x14ac:dyDescent="0.35">
      <c r="A56" s="53"/>
    </row>
    <row r="57" spans="1:25" x14ac:dyDescent="0.35">
      <c r="A57"/>
      <c r="B57" s="52" t="s">
        <v>51</v>
      </c>
      <c r="C57" s="52" t="s">
        <v>54</v>
      </c>
      <c r="D57" s="52" t="s">
        <v>55</v>
      </c>
      <c r="E57" s="52" t="s">
        <v>50</v>
      </c>
      <c r="F57" s="52" t="s">
        <v>68</v>
      </c>
      <c r="G57" s="52" t="s">
        <v>52</v>
      </c>
      <c r="H57" s="52" t="s">
        <v>56</v>
      </c>
      <c r="I57" s="52" t="s">
        <v>69</v>
      </c>
      <c r="J57" s="52" t="s">
        <v>70</v>
      </c>
      <c r="K57" s="52" t="s">
        <v>71</v>
      </c>
      <c r="L57" s="52" t="s">
        <v>72</v>
      </c>
      <c r="M57" s="52" t="s">
        <v>73</v>
      </c>
      <c r="N57" s="52" t="s">
        <v>57</v>
      </c>
      <c r="O57" s="52" t="s">
        <v>74</v>
      </c>
      <c r="P57" s="52" t="s">
        <v>60</v>
      </c>
      <c r="Q57" s="52" t="s">
        <v>75</v>
      </c>
      <c r="R57" s="52" t="s">
        <v>76</v>
      </c>
      <c r="S57" s="52" t="s">
        <v>77</v>
      </c>
      <c r="T57" s="52" t="s">
        <v>78</v>
      </c>
      <c r="U57" s="52" t="s">
        <v>79</v>
      </c>
      <c r="V57" s="52" t="s">
        <v>58</v>
      </c>
      <c r="W57" s="52" t="s">
        <v>80</v>
      </c>
      <c r="X57" s="52" t="s">
        <v>53</v>
      </c>
      <c r="Y57" s="52" t="s">
        <v>59</v>
      </c>
    </row>
    <row r="58" spans="1:25" x14ac:dyDescent="0.35">
      <c r="A58" s="43" t="s">
        <v>116</v>
      </c>
      <c r="B58" s="102">
        <f>INDEX(District!M:M,MATCH($A58&amp;$A$5,District!$J:$J,0))</f>
        <v>0.33333333333333298</v>
      </c>
      <c r="C58" s="101">
        <f>INDEX(District!AA:AA,MATCH($A58&amp;$A$5,District!$J:$J,0))</f>
        <v>0</v>
      </c>
      <c r="D58" s="101">
        <f>INDEX(District!AE:AE,MATCH($A58&amp;$A$5,District!$J:$J,0))</f>
        <v>1.375</v>
      </c>
      <c r="E58" s="101">
        <f>INDEX(District!T:T,MATCH($A58&amp;$A$5,District!$J:$J,0))</f>
        <v>0</v>
      </c>
      <c r="F58" s="101">
        <f>INDEX(District!AB:AB,MATCH($A58&amp;$A$5,District!$J:$J,0))</f>
        <v>0</v>
      </c>
      <c r="G58" s="101">
        <f>INDEX(District!AC:AC,MATCH($A58&amp;$A$5,District!$J:$J,0))</f>
        <v>0.66666666666666696</v>
      </c>
      <c r="H58" s="101">
        <f>INDEX(District!Z:Z,MATCH($A58&amp;$A$5,District!$J:$J,0))</f>
        <v>0</v>
      </c>
      <c r="I58" s="101">
        <f>INDEX(District!O:O,MATCH($A58&amp;$A$5,District!$J:$J,0))</f>
        <v>0.42857142857142899</v>
      </c>
      <c r="J58" s="101">
        <f>INDEX(District!AG:AG,MATCH($A58&amp;$A$5,District!$J:$J,0))</f>
        <v>0</v>
      </c>
      <c r="K58" s="101">
        <f>INDEX(District!W:W,MATCH($A58&amp;$A$5,District!$J:$J,0))</f>
        <v>0.44444444444444398</v>
      </c>
      <c r="L58" s="101">
        <f>INDEX(District!L:L,MATCH($A58&amp;$A$5,District!$J:$J,0))</f>
        <v>0.28571428571428598</v>
      </c>
      <c r="M58" s="101">
        <f>INDEX(District!Y:Y,MATCH($A58&amp;$A$5,District!$J:$J,0))</f>
        <v>0</v>
      </c>
      <c r="N58" s="101">
        <f>INDEX(District!X:X,MATCH($A58&amp;$A$5,District!$J:$J,0))</f>
        <v>0.66666666666666696</v>
      </c>
      <c r="O58" s="101">
        <f>INDEX(District!AC:AC,MATCH($A58&amp;$A$5,District!$J:$J,0))</f>
        <v>0.66666666666666696</v>
      </c>
      <c r="P58" s="101">
        <f>INDEX(District!AF:AF,MATCH($A58&amp;$A$5,District!$J:$J,0))</f>
        <v>0.69230769230769196</v>
      </c>
      <c r="Q58" s="101">
        <f>INDEX(District!R:R,MATCH($A58&amp;$A$5,District!$J:$J,0))</f>
        <v>0.8</v>
      </c>
      <c r="R58" s="101">
        <f>INDEX(District!AH:AH,MATCH($A58&amp;$A$5,District!$J:$J,0))</f>
        <v>0</v>
      </c>
      <c r="S58" s="101">
        <f>INDEX(District!AD:AD,MATCH($A58&amp;$A$5,District!$J:$J,0))</f>
        <v>0.33333333333333298</v>
      </c>
      <c r="T58" s="101">
        <f>INDEX(District!K:K,MATCH($A58&amp;$A$5,District!$J:$J,0))</f>
        <v>0.1</v>
      </c>
      <c r="U58" s="101">
        <f>INDEX(District!Q:Q,MATCH($A58&amp;$A$5,District!$J:$J,0))</f>
        <v>0.77777777777777801</v>
      </c>
      <c r="V58" s="101">
        <f>INDEX(District!P:P,MATCH($A58&amp;$A$5,District!$J:$J,0))</f>
        <v>0.42857142857142899</v>
      </c>
      <c r="W58" s="101">
        <f>INDEX(District!V:V,MATCH($A58&amp;$A$5,District!$J:$J,0))</f>
        <v>0</v>
      </c>
      <c r="X58" s="101">
        <f>INDEX(District!U:U,MATCH($A58&amp;$A$5,District!$J:$J,0))</f>
        <v>0.5</v>
      </c>
      <c r="Y58" s="101">
        <f>INDEX(District!S:S,MATCH($A58&amp;$A$5,District!$J:$J,0))</f>
        <v>0.55555555555555602</v>
      </c>
    </row>
    <row r="59" spans="1:25" x14ac:dyDescent="0.35">
      <c r="A59" s="47"/>
      <c r="B59" s="84"/>
    </row>
    <row r="60" spans="1:25" x14ac:dyDescent="0.35">
      <c r="A60" s="47"/>
      <c r="B60" s="84"/>
    </row>
    <row r="61" spans="1:25" x14ac:dyDescent="0.35">
      <c r="A61" s="33" t="s">
        <v>184</v>
      </c>
      <c r="B61" s="85"/>
      <c r="C61" s="70"/>
      <c r="D61" s="70"/>
      <c r="E61" s="70"/>
      <c r="F61" s="70"/>
      <c r="G61" s="70"/>
      <c r="H61" s="70"/>
      <c r="I61" s="70"/>
    </row>
    <row r="62" spans="1:25" x14ac:dyDescent="0.35">
      <c r="A62" s="53" t="s">
        <v>182</v>
      </c>
    </row>
    <row r="63" spans="1:25" x14ac:dyDescent="0.35">
      <c r="A63" s="49"/>
      <c r="B63" s="52" t="s">
        <v>51</v>
      </c>
      <c r="C63" s="52" t="s">
        <v>54</v>
      </c>
      <c r="D63" s="52" t="s">
        <v>55</v>
      </c>
      <c r="E63" s="52" t="s">
        <v>50</v>
      </c>
      <c r="F63" s="52" t="s">
        <v>68</v>
      </c>
      <c r="G63" s="52" t="s">
        <v>52</v>
      </c>
      <c r="H63" s="52" t="s">
        <v>56</v>
      </c>
      <c r="I63" s="52" t="s">
        <v>69</v>
      </c>
      <c r="J63" s="52" t="s">
        <v>70</v>
      </c>
      <c r="K63" s="52" t="s">
        <v>71</v>
      </c>
      <c r="L63" s="52" t="s">
        <v>72</v>
      </c>
      <c r="M63" s="52" t="s">
        <v>73</v>
      </c>
      <c r="N63" s="52" t="s">
        <v>57</v>
      </c>
      <c r="O63" s="52" t="s">
        <v>74</v>
      </c>
      <c r="P63" s="52" t="s">
        <v>60</v>
      </c>
      <c r="Q63" s="52" t="s">
        <v>75</v>
      </c>
      <c r="R63" s="52" t="s">
        <v>76</v>
      </c>
      <c r="S63" s="52" t="s">
        <v>77</v>
      </c>
      <c r="T63" s="52" t="s">
        <v>78</v>
      </c>
      <c r="U63" s="52" t="s">
        <v>79</v>
      </c>
      <c r="V63" s="52" t="s">
        <v>58</v>
      </c>
      <c r="W63" s="52" t="s">
        <v>80</v>
      </c>
      <c r="X63" s="52" t="s">
        <v>53</v>
      </c>
      <c r="Y63" s="52" t="s">
        <v>59</v>
      </c>
    </row>
    <row r="64" spans="1:25" x14ac:dyDescent="0.35">
      <c r="A64" s="43" t="s">
        <v>183</v>
      </c>
      <c r="B64" s="102">
        <f>INDEX(District!M:M,MATCH($A64&amp;$A$5,District!$J:$J,0))</f>
        <v>2.4444444444444402</v>
      </c>
      <c r="C64" s="101">
        <f>INDEX(District!AA:AA,MATCH($A64&amp;$A$5,District!$J:$J,0))</f>
        <v>0</v>
      </c>
      <c r="D64" s="101">
        <f>INDEX(District!AE:AE,MATCH($A64&amp;$A$5,District!$J:$J,0))</f>
        <v>0.30769230769230799</v>
      </c>
      <c r="E64" s="101">
        <f>INDEX(District!T:T,MATCH($A64&amp;$A$5,District!$J:$J,0))</f>
        <v>0</v>
      </c>
      <c r="F64" s="101">
        <f>INDEX(District!AB:AB,MATCH($A64&amp;$A$5,District!$J:$J,0))</f>
        <v>0</v>
      </c>
      <c r="G64" s="101">
        <f>INDEX(District!AC:AC,MATCH($A64&amp;$A$5,District!$J:$J,0))</f>
        <v>0.66666666666666696</v>
      </c>
      <c r="H64" s="101">
        <f>INDEX(District!Z:Z,MATCH($A64&amp;$A$5,District!$J:$J,0))</f>
        <v>0</v>
      </c>
      <c r="I64" s="101">
        <f>INDEX(District!O:O,MATCH($A64&amp;$A$5,District!$J:$J,0))</f>
        <v>1.71428571428571</v>
      </c>
      <c r="J64" s="101">
        <f>INDEX(District!AG:AG,MATCH($A64&amp;$A$5,District!$J:$J,0))</f>
        <v>0</v>
      </c>
      <c r="K64" s="101">
        <f>INDEX(District!W:W,MATCH($A64&amp;$A$5,District!$J:$J,0))</f>
        <v>0.66666666666666696</v>
      </c>
      <c r="L64" s="101">
        <f>INDEX(District!L:L,MATCH($A64&amp;$A$5,District!$J:$J,0))</f>
        <v>1.8571428571428601</v>
      </c>
      <c r="M64" s="101">
        <f>INDEX(District!Y:Y,MATCH($A64&amp;$A$5,District!$J:$J,0))</f>
        <v>0.83333333333333304</v>
      </c>
      <c r="N64" s="101">
        <f>INDEX(District!X:X,MATCH($A64&amp;$A$5,District!$J:$J,0))</f>
        <v>1.5</v>
      </c>
      <c r="O64" s="101">
        <f>INDEX(District!AC:AC,MATCH($A64&amp;$A$5,District!$J:$J,0))</f>
        <v>0.66666666666666696</v>
      </c>
      <c r="P64" s="101">
        <f>INDEX(District!AF:AF,MATCH($A64&amp;$A$5,District!$J:$J,0))</f>
        <v>0</v>
      </c>
      <c r="Q64" s="101">
        <f>INDEX(District!R:R,MATCH($A64&amp;$A$5,District!$J:$J,0))</f>
        <v>0.4</v>
      </c>
      <c r="R64" s="101">
        <f>INDEX(District!AH:AH,MATCH($A64&amp;$A$5,District!$J:$J,0))</f>
        <v>0</v>
      </c>
      <c r="S64" s="101">
        <f>INDEX(District!AD:AD,MATCH($A64&amp;$A$5,District!$J:$J,0))</f>
        <v>0.5</v>
      </c>
      <c r="T64" s="101">
        <f>INDEX(District!K:K,MATCH($A64&amp;$A$5,District!$J:$J,0))</f>
        <v>2.6</v>
      </c>
      <c r="U64" s="101">
        <f>INDEX(District!Q:Q,MATCH($A64&amp;$A$5,District!$J:$J,0))</f>
        <v>0.44444444444444398</v>
      </c>
      <c r="V64" s="101">
        <f>INDEX(District!P:P,MATCH($A64&amp;$A$5,District!$J:$J,0))</f>
        <v>1.28571428571429</v>
      </c>
      <c r="W64" s="101">
        <f>INDEX(District!V:V,MATCH($A64&amp;$A$5,District!$J:$J,0))</f>
        <v>0.55555555555555602</v>
      </c>
      <c r="X64" s="101">
        <f>INDEX(District!U:U,MATCH($A64&amp;$A$5,District!$J:$J,0))</f>
        <v>1.5</v>
      </c>
      <c r="Y64" s="101">
        <f>INDEX(District!S:S,MATCH($A64&amp;$A$5,District!$J:$J,0))</f>
        <v>0.66666666666666696</v>
      </c>
    </row>
    <row r="65" spans="1:25" x14ac:dyDescent="0.35">
      <c r="A65" s="47"/>
      <c r="B65" s="86"/>
    </row>
    <row r="66" spans="1:25" x14ac:dyDescent="0.35">
      <c r="A66"/>
      <c r="B66" s="86"/>
    </row>
    <row r="67" spans="1:25" x14ac:dyDescent="0.35">
      <c r="A67" s="33" t="s">
        <v>186</v>
      </c>
      <c r="B67" s="86"/>
    </row>
    <row r="68" spans="1:25" x14ac:dyDescent="0.35">
      <c r="A68" s="53" t="s">
        <v>182</v>
      </c>
      <c r="B68" s="86"/>
    </row>
    <row r="69" spans="1:25" x14ac:dyDescent="0.35">
      <c r="A69" s="49"/>
    </row>
    <row r="70" spans="1:25" x14ac:dyDescent="0.35">
      <c r="A70"/>
      <c r="B70" s="52" t="s">
        <v>51</v>
      </c>
      <c r="C70" s="52" t="s">
        <v>54</v>
      </c>
      <c r="D70" s="52" t="s">
        <v>55</v>
      </c>
      <c r="E70" s="52" t="s">
        <v>50</v>
      </c>
      <c r="F70" s="52" t="s">
        <v>68</v>
      </c>
      <c r="G70" s="52" t="s">
        <v>52</v>
      </c>
      <c r="H70" s="52" t="s">
        <v>56</v>
      </c>
      <c r="I70" s="52" t="s">
        <v>69</v>
      </c>
      <c r="J70" s="52" t="s">
        <v>70</v>
      </c>
      <c r="K70" s="52" t="s">
        <v>71</v>
      </c>
      <c r="L70" s="52" t="s">
        <v>72</v>
      </c>
      <c r="M70" s="52" t="s">
        <v>73</v>
      </c>
      <c r="N70" s="52" t="s">
        <v>57</v>
      </c>
      <c r="O70" s="52" t="s">
        <v>74</v>
      </c>
      <c r="P70" s="52" t="s">
        <v>60</v>
      </c>
      <c r="Q70" s="52" t="s">
        <v>75</v>
      </c>
      <c r="R70" s="52" t="s">
        <v>76</v>
      </c>
      <c r="S70" s="52" t="s">
        <v>77</v>
      </c>
      <c r="T70" s="52" t="s">
        <v>78</v>
      </c>
      <c r="U70" s="52" t="s">
        <v>79</v>
      </c>
      <c r="V70" s="52" t="s">
        <v>58</v>
      </c>
      <c r="W70" s="52" t="s">
        <v>80</v>
      </c>
      <c r="X70" s="52" t="s">
        <v>53</v>
      </c>
      <c r="Y70" s="52" t="s">
        <v>59</v>
      </c>
    </row>
    <row r="71" spans="1:25" x14ac:dyDescent="0.35">
      <c r="A71" s="43" t="s">
        <v>185</v>
      </c>
      <c r="B71" s="99">
        <f>INDEX(District!M:M,MATCH($A71&amp;$A$5,District!$J:$J,0))</f>
        <v>0</v>
      </c>
      <c r="C71" s="101">
        <f>INDEX(District!AA:AA,MATCH($A71&amp;$A$5,District!$J:$J,0))</f>
        <v>0</v>
      </c>
      <c r="D71" s="101">
        <f>INDEX(District!AE:AE,MATCH($A71&amp;$A$5,District!$J:$J,0))</f>
        <v>0.53846153846153899</v>
      </c>
      <c r="E71" s="101">
        <f>INDEX(District!T:T,MATCH($A71&amp;$A$5,District!$J:$J,0))</f>
        <v>0</v>
      </c>
      <c r="F71" s="101">
        <f>INDEX(District!AB:AB,MATCH($A71&amp;$A$5,District!$J:$J,0))</f>
        <v>0</v>
      </c>
      <c r="G71" s="101">
        <f>INDEX(District!AC:AC,MATCH($A71&amp;$A$5,District!$J:$J,0))</f>
        <v>0</v>
      </c>
      <c r="H71" s="101">
        <f>INDEX(District!Z:Z,MATCH($A71&amp;$A$5,District!$J:$J,0))</f>
        <v>0</v>
      </c>
      <c r="I71" s="101">
        <f>INDEX(District!O:O,MATCH($A71&amp;$A$5,District!$J:$J,0))</f>
        <v>0</v>
      </c>
      <c r="J71" s="101">
        <f>INDEX(District!AG:AG,MATCH($A71&amp;$A$5,District!$J:$J,0))</f>
        <v>0</v>
      </c>
      <c r="K71" s="101">
        <f>INDEX(District!W:W,MATCH($A71&amp;$A$5,District!$J:$J,0))</f>
        <v>0</v>
      </c>
      <c r="L71" s="101">
        <f>INDEX(District!L:L,MATCH($A71&amp;$A$5,District!$J:$J,0))</f>
        <v>0</v>
      </c>
      <c r="M71" s="101">
        <f>INDEX(District!Y:Y,MATCH($A71&amp;$A$5,District!$J:$J,0))</f>
        <v>0</v>
      </c>
      <c r="N71" s="101">
        <f>INDEX(District!X:X,MATCH($A71&amp;$A$5,District!$J:$J,0))</f>
        <v>0</v>
      </c>
      <c r="O71" s="101">
        <f>INDEX(District!AC:AC,MATCH($A71&amp;$A$5,District!$J:$J,0))</f>
        <v>0</v>
      </c>
      <c r="P71" s="101">
        <f>INDEX(District!AF:AF,MATCH($A71&amp;$A$5,District!$J:$J,0))</f>
        <v>0</v>
      </c>
      <c r="Q71" s="101">
        <f>INDEX(District!R:R,MATCH($A71&amp;$A$5,District!$J:$J,0))</f>
        <v>0</v>
      </c>
      <c r="R71" s="101">
        <f>INDEX(District!AH:AH,MATCH($A71&amp;$A$5,District!$J:$J,0))</f>
        <v>0</v>
      </c>
      <c r="S71" s="101">
        <f>INDEX(District!AD:AD,MATCH($A71&amp;$A$5,District!$J:$J,0))</f>
        <v>0.5</v>
      </c>
      <c r="T71" s="101">
        <f>INDEX(District!K:K,MATCH($A71&amp;$A$5,District!$J:$J,0))</f>
        <v>0</v>
      </c>
      <c r="U71" s="101">
        <f>INDEX(District!Q:Q,MATCH($A71&amp;$A$5,District!$J:$J,0))</f>
        <v>0</v>
      </c>
      <c r="V71" s="101">
        <f>INDEX(District!P:P,MATCH($A71&amp;$A$5,District!$J:$J,0))</f>
        <v>0.35714285714285698</v>
      </c>
      <c r="W71" s="101">
        <f>INDEX(District!V:V,MATCH($A71&amp;$A$5,District!$J:$J,0))</f>
        <v>0</v>
      </c>
      <c r="X71" s="101">
        <f>INDEX(District!U:U,MATCH($A71&amp;$A$5,District!$J:$J,0))</f>
        <v>0</v>
      </c>
      <c r="Y71" s="101">
        <f>INDEX(District!S:S,MATCH($A71&amp;$A$5,District!$J:$J,0))</f>
        <v>0</v>
      </c>
    </row>
    <row r="72" spans="1:25" x14ac:dyDescent="0.35">
      <c r="A72" s="47"/>
      <c r="B72" s="86"/>
    </row>
    <row r="73" spans="1:25" x14ac:dyDescent="0.35">
      <c r="A73"/>
      <c r="B73" s="86"/>
    </row>
    <row r="74" spans="1:25" x14ac:dyDescent="0.35">
      <c r="A74" s="33" t="s">
        <v>187</v>
      </c>
      <c r="B74" s="70"/>
      <c r="C74" s="70"/>
    </row>
    <row r="75" spans="1:25" x14ac:dyDescent="0.35">
      <c r="A75" s="92" t="s">
        <v>270</v>
      </c>
    </row>
    <row r="76" spans="1:25" x14ac:dyDescent="0.35">
      <c r="A76"/>
      <c r="B76" s="52" t="s">
        <v>51</v>
      </c>
      <c r="C76" s="52" t="s">
        <v>54</v>
      </c>
      <c r="D76" s="52" t="s">
        <v>55</v>
      </c>
      <c r="E76" s="52" t="s">
        <v>50</v>
      </c>
      <c r="F76" s="52" t="s">
        <v>68</v>
      </c>
      <c r="G76" s="52" t="s">
        <v>52</v>
      </c>
      <c r="H76" s="52" t="s">
        <v>56</v>
      </c>
      <c r="I76" s="52" t="s">
        <v>69</v>
      </c>
      <c r="J76" s="52" t="s">
        <v>70</v>
      </c>
      <c r="K76" s="52" t="s">
        <v>71</v>
      </c>
      <c r="L76" s="52" t="s">
        <v>72</v>
      </c>
      <c r="M76" s="52" t="s">
        <v>73</v>
      </c>
      <c r="N76" s="52" t="s">
        <v>57</v>
      </c>
      <c r="O76" s="52" t="s">
        <v>74</v>
      </c>
      <c r="P76" s="52" t="s">
        <v>60</v>
      </c>
      <c r="Q76" s="52" t="s">
        <v>75</v>
      </c>
      <c r="R76" s="52" t="s">
        <v>76</v>
      </c>
      <c r="S76" s="52" t="s">
        <v>77</v>
      </c>
      <c r="T76" s="52" t="s">
        <v>78</v>
      </c>
      <c r="U76" s="52" t="s">
        <v>79</v>
      </c>
      <c r="V76" s="52" t="s">
        <v>58</v>
      </c>
      <c r="W76" s="52" t="s">
        <v>80</v>
      </c>
      <c r="X76" s="52" t="s">
        <v>53</v>
      </c>
      <c r="Y76" s="52" t="s">
        <v>59</v>
      </c>
    </row>
    <row r="77" spans="1:25" x14ac:dyDescent="0.35">
      <c r="A77" s="40" t="s">
        <v>188</v>
      </c>
      <c r="B77" s="99">
        <f>INDEX(District!M:M,MATCH($A77&amp;$A$5,District!$J:$J,0))</f>
        <v>2.0592105263157898</v>
      </c>
      <c r="C77" s="100">
        <f>INDEX(District!AA:AA,MATCH($A77&amp;$A$5,District!$J:$J,0))</f>
        <v>2.00561797752809</v>
      </c>
      <c r="D77" s="100">
        <f>INDEX(District!AE:AE,MATCH($A77&amp;$A$5,District!$J:$J,0))</f>
        <v>2.0978260869565202</v>
      </c>
      <c r="E77" s="100">
        <f>INDEX(District!T:T,MATCH($A77&amp;$A$5,District!$J:$J,0))</f>
        <v>1.53571428571429</v>
      </c>
      <c r="F77" s="100">
        <f>INDEX(District!AB:AB,MATCH($A77&amp;$A$5,District!$J:$J,0))</f>
        <v>2.1875</v>
      </c>
      <c r="G77" s="100">
        <f>INDEX(District!AC:AC,MATCH($A77&amp;$A$5,District!$J:$J,0))</f>
        <v>2.1951219512195101</v>
      </c>
      <c r="H77" s="100">
        <f>INDEX(District!Z:Z,MATCH($A77&amp;$A$5,District!$J:$J,0))</f>
        <v>2.14569536423841</v>
      </c>
      <c r="I77" s="100">
        <f>INDEX(District!O:O,MATCH($A77&amp;$A$5,District!$J:$J,0))</f>
        <v>2.4697986577181199</v>
      </c>
      <c r="J77" s="100">
        <f>INDEX(District!AG:AG,MATCH($A77&amp;$A$5,District!$J:$J,0))</f>
        <v>1.28828828828829</v>
      </c>
      <c r="K77" s="100">
        <f>INDEX(District!W:W,MATCH($A77&amp;$A$5,District!$J:$J,0))</f>
        <v>2.3312101910827998</v>
      </c>
      <c r="L77" s="100">
        <f>INDEX(District!L:L,MATCH($A77&amp;$A$5,District!$J:$J,0))</f>
        <v>1.9869281045751599</v>
      </c>
      <c r="M77" s="100">
        <f>INDEX(District!Y:Y,MATCH($A77&amp;$A$5,District!$J:$J,0))</f>
        <v>2.1295336787564798</v>
      </c>
      <c r="N77" s="100">
        <f>INDEX(District!X:X,MATCH($A77&amp;$A$5,District!$J:$J,0))</f>
        <v>1.76344086021505</v>
      </c>
      <c r="O77" s="100">
        <f>INDEX(District!AC:AC,MATCH($A77&amp;$A$5,District!$J:$J,0))</f>
        <v>2.1951219512195101</v>
      </c>
      <c r="P77" s="100">
        <f>INDEX(District!AF:AF,MATCH($A77&amp;$A$5,District!$J:$J,0))</f>
        <v>2.09493670886076</v>
      </c>
      <c r="Q77" s="100">
        <f>INDEX(District!R:R,MATCH($A77&amp;$A$5,District!$J:$J,0))</f>
        <v>2.0975609756097602</v>
      </c>
      <c r="R77" s="100">
        <f>INDEX(District!AH:AH,MATCH($A77&amp;$A$5,District!$J:$J,0))</f>
        <v>2</v>
      </c>
      <c r="S77" s="100">
        <f>INDEX(District!AD:AD,MATCH($A77&amp;$A$5,District!$J:$J,0))</f>
        <v>1.8609271523178801</v>
      </c>
      <c r="T77" s="100">
        <f>INDEX(District!K:K,MATCH($A77&amp;$A$5,District!$J:$J,0))</f>
        <v>2.0905349794238699</v>
      </c>
      <c r="U77" s="100">
        <f>INDEX(District!Q:Q,MATCH($A77&amp;$A$5,District!$J:$J,0))</f>
        <v>1.8427672955974801</v>
      </c>
      <c r="V77" s="100">
        <f>INDEX(District!P:P,MATCH($A77&amp;$A$5,District!$J:$J,0))</f>
        <v>1.8823529411764699</v>
      </c>
      <c r="W77" s="100">
        <f>INDEX(District!V:V,MATCH($A77&amp;$A$5,District!$J:$J,0))</f>
        <v>1.6645962732919299</v>
      </c>
      <c r="X77" s="100">
        <f>INDEX(District!U:U,MATCH($A77&amp;$A$5,District!$J:$J,0))</f>
        <v>1.86713286713287</v>
      </c>
      <c r="Y77" s="100">
        <f>INDEX(District!S:S,MATCH($A77&amp;$A$5,District!$J:$J,0))</f>
        <v>2.5392670157068098</v>
      </c>
    </row>
    <row r="78" spans="1:25" x14ac:dyDescent="0.35">
      <c r="A78" s="47"/>
      <c r="B78" s="62"/>
      <c r="C78" s="62"/>
      <c r="D78" s="62"/>
      <c r="E78" s="62"/>
      <c r="F78" s="62"/>
      <c r="G78" s="62"/>
      <c r="H78" s="62"/>
      <c r="I78" s="62"/>
      <c r="J78" s="62"/>
      <c r="K78" s="62"/>
      <c r="L78" s="62"/>
      <c r="M78" s="62"/>
      <c r="N78" s="62"/>
      <c r="O78" s="62"/>
      <c r="P78" s="62"/>
      <c r="Q78" s="62"/>
      <c r="R78" s="62"/>
      <c r="S78" s="62"/>
      <c r="T78" s="62"/>
      <c r="U78" s="62"/>
      <c r="V78" s="62"/>
      <c r="W78" s="62"/>
      <c r="X78" s="62"/>
      <c r="Y78" s="62"/>
    </row>
    <row r="79" spans="1:25" x14ac:dyDescent="0.35">
      <c r="A79" s="47"/>
    </row>
    <row r="80" spans="1:25" x14ac:dyDescent="0.35">
      <c r="A80" s="33" t="s">
        <v>190</v>
      </c>
    </row>
    <row r="81" spans="1:25" x14ac:dyDescent="0.35">
      <c r="A81" s="92" t="s">
        <v>270</v>
      </c>
    </row>
    <row r="82" spans="1:25" x14ac:dyDescent="0.35">
      <c r="A82"/>
      <c r="B82" s="52" t="s">
        <v>51</v>
      </c>
      <c r="C82" s="52" t="s">
        <v>54</v>
      </c>
      <c r="D82" s="52" t="s">
        <v>55</v>
      </c>
      <c r="E82" s="52" t="s">
        <v>50</v>
      </c>
      <c r="F82" s="52" t="s">
        <v>68</v>
      </c>
      <c r="G82" s="52" t="s">
        <v>52</v>
      </c>
      <c r="H82" s="52" t="s">
        <v>56</v>
      </c>
      <c r="I82" s="52" t="s">
        <v>69</v>
      </c>
      <c r="J82" s="52" t="s">
        <v>70</v>
      </c>
      <c r="K82" s="52" t="s">
        <v>71</v>
      </c>
      <c r="L82" s="52" t="s">
        <v>72</v>
      </c>
      <c r="M82" s="52" t="s">
        <v>73</v>
      </c>
      <c r="N82" s="52" t="s">
        <v>57</v>
      </c>
      <c r="O82" s="52" t="s">
        <v>74</v>
      </c>
      <c r="P82" s="52" t="s">
        <v>60</v>
      </c>
      <c r="Q82" s="52" t="s">
        <v>75</v>
      </c>
      <c r="R82" s="52" t="s">
        <v>76</v>
      </c>
      <c r="S82" s="52" t="s">
        <v>77</v>
      </c>
      <c r="T82" s="52" t="s">
        <v>78</v>
      </c>
      <c r="U82" s="52" t="s">
        <v>79</v>
      </c>
      <c r="V82" s="52" t="s">
        <v>58</v>
      </c>
      <c r="W82" s="52" t="s">
        <v>80</v>
      </c>
      <c r="X82" s="52" t="s">
        <v>53</v>
      </c>
      <c r="Y82" s="52" t="s">
        <v>59</v>
      </c>
    </row>
    <row r="83" spans="1:25" x14ac:dyDescent="0.35">
      <c r="A83" s="43" t="s">
        <v>189</v>
      </c>
      <c r="B83" s="99">
        <f>INDEX(District!M:M,MATCH($A83&amp;$A$5,District!$J:$J,0))</f>
        <v>1.1776315789473699</v>
      </c>
      <c r="C83" s="100">
        <f>INDEX(District!AA:AA,MATCH($A83&amp;$A$5,District!$J:$J,0))</f>
        <v>1.32022471910112</v>
      </c>
      <c r="D83" s="100">
        <f>INDEX(District!AE:AE,MATCH($A83&amp;$A$5,District!$J:$J,0))</f>
        <v>1.35507246376812</v>
      </c>
      <c r="E83" s="100">
        <f>INDEX(District!T:T,MATCH($A83&amp;$A$5,District!$J:$J,0))</f>
        <v>1.28571428571429</v>
      </c>
      <c r="F83" s="100">
        <f>INDEX(District!AB:AB,MATCH($A83&amp;$A$5,District!$J:$J,0))</f>
        <v>1.2692307692307701</v>
      </c>
      <c r="G83" s="100">
        <f>INDEX(District!AC:AC,MATCH($A83&amp;$A$5,District!$J:$J,0))</f>
        <v>1.4634146341463401</v>
      </c>
      <c r="H83" s="100">
        <f>INDEX(District!Z:Z,MATCH($A83&amp;$A$5,District!$J:$J,0))</f>
        <v>1.45033112582781</v>
      </c>
      <c r="I83" s="100">
        <f>INDEX(District!O:O,MATCH($A83&amp;$A$5,District!$J:$J,0))</f>
        <v>1.5100671140939601</v>
      </c>
      <c r="J83" s="100">
        <f>INDEX(District!AG:AG,MATCH($A83&amp;$A$5,District!$J:$J,0))</f>
        <v>1.20720720720721</v>
      </c>
      <c r="K83" s="100">
        <f>INDEX(District!W:W,MATCH($A83&amp;$A$5,District!$J:$J,0))</f>
        <v>1.39490445859873</v>
      </c>
      <c r="L83" s="100">
        <f>INDEX(District!L:L,MATCH($A83&amp;$A$5,District!$J:$J,0))</f>
        <v>1.23529411764706</v>
      </c>
      <c r="M83" s="100">
        <f>INDEX(District!Y:Y,MATCH($A83&amp;$A$5,District!$J:$J,0))</f>
        <v>1.36269430051813</v>
      </c>
      <c r="N83" s="100">
        <f>INDEX(District!X:X,MATCH($A83&amp;$A$5,District!$J:$J,0))</f>
        <v>1.4462365591397801</v>
      </c>
      <c r="O83" s="100">
        <f>INDEX(District!AC:AC,MATCH($A83&amp;$A$5,District!$J:$J,0))</f>
        <v>1.4634146341463401</v>
      </c>
      <c r="P83" s="100">
        <f>INDEX(District!AF:AF,MATCH($A83&amp;$A$5,District!$J:$J,0))</f>
        <v>1.32911392405063</v>
      </c>
      <c r="Q83" s="100">
        <f>INDEX(District!R:R,MATCH($A83&amp;$A$5,District!$J:$J,0))</f>
        <v>1.32926829268293</v>
      </c>
      <c r="R83" s="100">
        <f>INDEX(District!AH:AH,MATCH($A83&amp;$A$5,District!$J:$J,0))</f>
        <v>1.3398058252427201</v>
      </c>
      <c r="S83" s="100">
        <f>INDEX(District!AD:AD,MATCH($A83&amp;$A$5,District!$J:$J,0))</f>
        <v>1.29139072847682</v>
      </c>
      <c r="T83" s="100">
        <f>INDEX(District!K:K,MATCH($A83&amp;$A$5,District!$J:$J,0))</f>
        <v>1.2345679012345701</v>
      </c>
      <c r="U83" s="100">
        <f>INDEX(District!Q:Q,MATCH($A83&amp;$A$5,District!$J:$J,0))</f>
        <v>1.2389937106918201</v>
      </c>
      <c r="V83" s="100">
        <f>INDEX(District!P:P,MATCH($A83&amp;$A$5,District!$J:$J,0))</f>
        <v>1.1493212669683299</v>
      </c>
      <c r="W83" s="100">
        <f>INDEX(District!V:V,MATCH($A83&amp;$A$5,District!$J:$J,0))</f>
        <v>1.3167701863354</v>
      </c>
      <c r="X83" s="100">
        <f>INDEX(District!U:U,MATCH($A83&amp;$A$5,District!$J:$J,0))</f>
        <v>1.3846153846153799</v>
      </c>
      <c r="Y83" s="100">
        <f>INDEX(District!S:S,MATCH($A83&amp;$A$5,District!$J:$J,0))</f>
        <v>1.46073298429319</v>
      </c>
    </row>
    <row r="84" spans="1:25" x14ac:dyDescent="0.35">
      <c r="A84" s="47"/>
      <c r="B84" s="62"/>
      <c r="C84" s="62"/>
      <c r="D84" s="62"/>
      <c r="E84" s="62"/>
      <c r="F84" s="62"/>
      <c r="G84" s="62"/>
      <c r="H84" s="62"/>
      <c r="I84" s="62"/>
      <c r="J84" s="62"/>
      <c r="K84" s="62"/>
      <c r="L84" s="62"/>
      <c r="M84" s="62"/>
      <c r="N84" s="62"/>
      <c r="O84" s="62"/>
      <c r="P84" s="62"/>
      <c r="Q84" s="62"/>
      <c r="R84" s="62"/>
      <c r="S84" s="62"/>
      <c r="T84" s="62"/>
      <c r="U84" s="62"/>
      <c r="V84" s="62"/>
      <c r="W84" s="62"/>
      <c r="X84" s="62"/>
      <c r="Y84" s="62"/>
    </row>
    <row r="85" spans="1:25" x14ac:dyDescent="0.35">
      <c r="A85" s="47"/>
    </row>
    <row r="86" spans="1:25" x14ac:dyDescent="0.35">
      <c r="A86" s="33" t="s">
        <v>191</v>
      </c>
      <c r="B86" s="70"/>
    </row>
    <row r="87" spans="1:25" x14ac:dyDescent="0.35">
      <c r="A87" s="92" t="s">
        <v>270</v>
      </c>
    </row>
    <row r="88" spans="1:25" x14ac:dyDescent="0.35">
      <c r="A88"/>
      <c r="B88" s="52" t="s">
        <v>51</v>
      </c>
      <c r="C88" s="52" t="s">
        <v>54</v>
      </c>
      <c r="D88" s="52" t="s">
        <v>55</v>
      </c>
      <c r="E88" s="52" t="s">
        <v>50</v>
      </c>
      <c r="F88" s="52" t="s">
        <v>68</v>
      </c>
      <c r="G88" s="52" t="s">
        <v>52</v>
      </c>
      <c r="H88" s="52" t="s">
        <v>56</v>
      </c>
      <c r="I88" s="52" t="s">
        <v>69</v>
      </c>
      <c r="J88" s="52" t="s">
        <v>70</v>
      </c>
      <c r="K88" s="52" t="s">
        <v>71</v>
      </c>
      <c r="L88" s="52" t="s">
        <v>72</v>
      </c>
      <c r="M88" s="52" t="s">
        <v>73</v>
      </c>
      <c r="N88" s="52" t="s">
        <v>57</v>
      </c>
      <c r="O88" s="52" t="s">
        <v>74</v>
      </c>
      <c r="P88" s="52" t="s">
        <v>60</v>
      </c>
      <c r="Q88" s="52" t="s">
        <v>75</v>
      </c>
      <c r="R88" s="52" t="s">
        <v>76</v>
      </c>
      <c r="S88" s="52" t="s">
        <v>77</v>
      </c>
      <c r="T88" s="52" t="s">
        <v>78</v>
      </c>
      <c r="U88" s="52" t="s">
        <v>79</v>
      </c>
      <c r="V88" s="52" t="s">
        <v>58</v>
      </c>
      <c r="W88" s="52" t="s">
        <v>80</v>
      </c>
      <c r="X88" s="52" t="s">
        <v>53</v>
      </c>
      <c r="Y88" s="52" t="s">
        <v>59</v>
      </c>
    </row>
    <row r="89" spans="1:25" x14ac:dyDescent="0.35">
      <c r="A89" s="43" t="s">
        <v>192</v>
      </c>
      <c r="B89" s="99">
        <f>INDEX(District!M:M,MATCH($A89&amp;$A$5,District!$J:$J,0))</f>
        <v>1</v>
      </c>
      <c r="C89" s="100">
        <f>INDEX(District!AA:AA,MATCH($A89&amp;$A$5,District!$J:$J,0))</f>
        <v>1.01123595505618</v>
      </c>
      <c r="D89" s="100">
        <f>INDEX(District!AE:AE,MATCH($A89&amp;$A$5,District!$J:$J,0))</f>
        <v>1.0036231884058</v>
      </c>
      <c r="E89" s="100">
        <f>INDEX(District!T:T,MATCH($A89&amp;$A$5,District!$J:$J,0))</f>
        <v>0.97142857142857097</v>
      </c>
      <c r="F89" s="100">
        <f>INDEX(District!AB:AB,MATCH($A89&amp;$A$5,District!$J:$J,0))</f>
        <v>1.0096153846153799</v>
      </c>
      <c r="G89" s="100">
        <f>INDEX(District!AC:AC,MATCH($A89&amp;$A$5,District!$J:$J,0))</f>
        <v>1.01829268292683</v>
      </c>
      <c r="H89" s="100">
        <f>INDEX(District!Z:Z,MATCH($A89&amp;$A$5,District!$J:$J,0))</f>
        <v>1.0264900662251699</v>
      </c>
      <c r="I89" s="100">
        <f>INDEX(District!O:O,MATCH($A89&amp;$A$5,District!$J:$J,0))</f>
        <v>1.0067114093959699</v>
      </c>
      <c r="J89" s="100">
        <f>INDEX(District!AG:AG,MATCH($A89&amp;$A$5,District!$J:$J,0))</f>
        <v>0.98198198198198205</v>
      </c>
      <c r="K89" s="100">
        <f>INDEX(District!W:W,MATCH($A89&amp;$A$5,District!$J:$J,0))</f>
        <v>1.01273885350318</v>
      </c>
      <c r="L89" s="100">
        <f>INDEX(District!L:L,MATCH($A89&amp;$A$5,District!$J:$J,0))</f>
        <v>1</v>
      </c>
      <c r="M89" s="100">
        <f>INDEX(District!Y:Y,MATCH($A89&amp;$A$5,District!$J:$J,0))</f>
        <v>1.0103626943005199</v>
      </c>
      <c r="N89" s="100">
        <f>INDEX(District!X:X,MATCH($A89&amp;$A$5,District!$J:$J,0))</f>
        <v>1</v>
      </c>
      <c r="O89" s="100">
        <f>INDEX(District!AC:AC,MATCH($A89&amp;$A$5,District!$J:$J,0))</f>
        <v>1.01829268292683</v>
      </c>
      <c r="P89" s="100">
        <f>INDEX(District!AF:AF,MATCH($A89&amp;$A$5,District!$J:$J,0))</f>
        <v>1.00632911392405</v>
      </c>
      <c r="Q89" s="100">
        <f>INDEX(District!R:R,MATCH($A89&amp;$A$5,District!$J:$J,0))</f>
        <v>1.00609756097561</v>
      </c>
      <c r="R89" s="100">
        <f>INDEX(District!AH:AH,MATCH($A89&amp;$A$5,District!$J:$J,0))</f>
        <v>1.0097087378640801</v>
      </c>
      <c r="S89" s="100">
        <f>INDEX(District!AD:AD,MATCH($A89&amp;$A$5,District!$J:$J,0))</f>
        <v>1.0198675496688701</v>
      </c>
      <c r="T89" s="100">
        <f>INDEX(District!K:K,MATCH($A89&amp;$A$5,District!$J:$J,0))</f>
        <v>1.0082304526749</v>
      </c>
      <c r="U89" s="100">
        <f>INDEX(District!Q:Q,MATCH($A89&amp;$A$5,District!$J:$J,0))</f>
        <v>1.0062893081761</v>
      </c>
      <c r="V89" s="100">
        <f>INDEX(District!P:P,MATCH($A89&amp;$A$5,District!$J:$J,0))</f>
        <v>1</v>
      </c>
      <c r="W89" s="100">
        <f>INDEX(District!V:V,MATCH($A89&amp;$A$5,District!$J:$J,0))</f>
        <v>0.98757763975155299</v>
      </c>
      <c r="X89" s="100">
        <f>INDEX(District!U:U,MATCH($A89&amp;$A$5,District!$J:$J,0))</f>
        <v>0.99300699300699302</v>
      </c>
      <c r="Y89" s="100">
        <f>INDEX(District!S:S,MATCH($A89&amp;$A$5,District!$J:$J,0))</f>
        <v>1.0052356020942399</v>
      </c>
    </row>
    <row r="90" spans="1:25" x14ac:dyDescent="0.35">
      <c r="A90" s="47"/>
    </row>
    <row r="91" spans="1:25" x14ac:dyDescent="0.35">
      <c r="A91" s="33" t="s">
        <v>193</v>
      </c>
      <c r="B91" s="98"/>
    </row>
    <row r="92" spans="1:25" x14ac:dyDescent="0.35">
      <c r="A92" s="92" t="s">
        <v>270</v>
      </c>
      <c r="B92" s="32"/>
    </row>
    <row r="93" spans="1:25" x14ac:dyDescent="0.35">
      <c r="A93"/>
      <c r="B93" s="52" t="s">
        <v>51</v>
      </c>
      <c r="C93" s="52" t="s">
        <v>54</v>
      </c>
      <c r="D93" s="52" t="s">
        <v>55</v>
      </c>
      <c r="E93" s="52" t="s">
        <v>50</v>
      </c>
      <c r="F93" s="52" t="s">
        <v>68</v>
      </c>
      <c r="G93" s="52" t="s">
        <v>52</v>
      </c>
      <c r="H93" s="52" t="s">
        <v>56</v>
      </c>
      <c r="I93" s="52" t="s">
        <v>69</v>
      </c>
      <c r="J93" s="52" t="s">
        <v>70</v>
      </c>
      <c r="K93" s="52" t="s">
        <v>71</v>
      </c>
      <c r="L93" s="52" t="s">
        <v>72</v>
      </c>
      <c r="M93" s="52" t="s">
        <v>73</v>
      </c>
      <c r="N93" s="52" t="s">
        <v>57</v>
      </c>
      <c r="O93" s="52" t="s">
        <v>74</v>
      </c>
      <c r="P93" s="52" t="s">
        <v>60</v>
      </c>
      <c r="Q93" s="52" t="s">
        <v>75</v>
      </c>
      <c r="R93" s="52" t="s">
        <v>76</v>
      </c>
      <c r="S93" s="52" t="s">
        <v>77</v>
      </c>
      <c r="T93" s="52" t="s">
        <v>78</v>
      </c>
      <c r="U93" s="52" t="s">
        <v>79</v>
      </c>
      <c r="V93" s="52" t="s">
        <v>58</v>
      </c>
      <c r="W93" s="52" t="s">
        <v>80</v>
      </c>
      <c r="X93" s="52" t="s">
        <v>53</v>
      </c>
      <c r="Y93" s="52" t="s">
        <v>59</v>
      </c>
    </row>
    <row r="94" spans="1:25" x14ac:dyDescent="0.35">
      <c r="A94" s="43" t="s">
        <v>194</v>
      </c>
      <c r="B94" s="99">
        <f>INDEX(District!M:M,MATCH($A94&amp;$A$5,District!$J:$J,0))</f>
        <v>1.44078947368421</v>
      </c>
      <c r="C94" s="100">
        <f>INDEX(District!AA:AA,MATCH($A94&amp;$A$5,District!$J:$J,0))</f>
        <v>1.5674157303370799</v>
      </c>
      <c r="D94" s="100">
        <f>INDEX(District!AE:AE,MATCH($A94&amp;$A$5,District!$J:$J,0))</f>
        <v>1.61594202898551</v>
      </c>
      <c r="E94" s="100">
        <f>INDEX(District!T:T,MATCH($A94&amp;$A$5,District!$J:$J,0))</f>
        <v>1.35</v>
      </c>
      <c r="F94" s="100">
        <f>INDEX(District!AB:AB,MATCH($A94&amp;$A$5,District!$J:$J,0))</f>
        <v>1.4326923076923099</v>
      </c>
      <c r="G94" s="100">
        <f>INDEX(District!AC:AC,MATCH($A94&amp;$A$5,District!$J:$J,0))</f>
        <v>1.5609756097561001</v>
      </c>
      <c r="H94" s="100">
        <f>INDEX(District!Z:Z,MATCH($A94&amp;$A$5,District!$J:$J,0))</f>
        <v>1.52980132450331</v>
      </c>
      <c r="I94" s="100">
        <f>INDEX(District!O:O,MATCH($A94&amp;$A$5,District!$J:$J,0))</f>
        <v>1.78523489932886</v>
      </c>
      <c r="J94" s="100">
        <f>INDEX(District!AG:AG,MATCH($A94&amp;$A$5,District!$J:$J,0))</f>
        <v>1.15315315315315</v>
      </c>
      <c r="K94" s="100">
        <f>INDEX(District!W:W,MATCH($A94&amp;$A$5,District!$J:$J,0))</f>
        <v>1.7070063694267501</v>
      </c>
      <c r="L94" s="100">
        <f>INDEX(District!L:L,MATCH($A94&amp;$A$5,District!$J:$J,0))</f>
        <v>1.6666666666666701</v>
      </c>
      <c r="M94" s="100">
        <f>INDEX(District!Y:Y,MATCH($A94&amp;$A$5,District!$J:$J,0))</f>
        <v>1.5336787564766801</v>
      </c>
      <c r="N94" s="100">
        <f>INDEX(District!X:X,MATCH($A94&amp;$A$5,District!$J:$J,0))</f>
        <v>1.3763440860215099</v>
      </c>
      <c r="O94" s="100">
        <f>INDEX(District!AC:AC,MATCH($A94&amp;$A$5,District!$J:$J,0))</f>
        <v>1.5609756097561001</v>
      </c>
      <c r="P94" s="100">
        <f>INDEX(District!AF:AF,MATCH($A94&amp;$A$5,District!$J:$J,0))</f>
        <v>1.4873417721519</v>
      </c>
      <c r="Q94" s="100">
        <f>INDEX(District!R:R,MATCH($A94&amp;$A$5,District!$J:$J,0))</f>
        <v>1.73780487804878</v>
      </c>
      <c r="R94" s="100">
        <f>INDEX(District!AH:AH,MATCH($A94&amp;$A$5,District!$J:$J,0))</f>
        <v>1.5145631067961201</v>
      </c>
      <c r="S94" s="100">
        <f>INDEX(District!AD:AD,MATCH($A94&amp;$A$5,District!$J:$J,0))</f>
        <v>1.3178807947019899</v>
      </c>
      <c r="T94" s="100">
        <f>INDEX(District!K:K,MATCH($A94&amp;$A$5,District!$J:$J,0))</f>
        <v>1.5267489711934199</v>
      </c>
      <c r="U94" s="100">
        <f>INDEX(District!Q:Q,MATCH($A94&amp;$A$5,District!$J:$J,0))</f>
        <v>1.5471698113207499</v>
      </c>
      <c r="V94" s="100">
        <f>INDEX(District!P:P,MATCH($A94&amp;$A$5,District!$J:$J,0))</f>
        <v>1.23981900452489</v>
      </c>
      <c r="W94" s="100">
        <f>INDEX(District!V:V,MATCH($A94&amp;$A$5,District!$J:$J,0))</f>
        <v>1.3602484472049701</v>
      </c>
      <c r="X94" s="100">
        <f>INDEX(District!U:U,MATCH($A94&amp;$A$5,District!$J:$J,0))</f>
        <v>1.51048951048951</v>
      </c>
      <c r="Y94" s="100">
        <f>INDEX(District!S:S,MATCH($A94&amp;$A$5,District!$J:$J,0))</f>
        <v>1.84816753926702</v>
      </c>
    </row>
    <row r="95" spans="1:25" x14ac:dyDescent="0.35">
      <c r="A95" s="47"/>
    </row>
    <row r="96" spans="1:25" x14ac:dyDescent="0.35">
      <c r="A96" s="47"/>
    </row>
    <row r="97" spans="1:25" x14ac:dyDescent="0.35">
      <c r="A97" s="33" t="s">
        <v>203</v>
      </c>
      <c r="B97" s="87"/>
      <c r="C97" s="70"/>
      <c r="D97" s="70"/>
    </row>
    <row r="98" spans="1:25" x14ac:dyDescent="0.35">
      <c r="A98" s="92" t="s">
        <v>270</v>
      </c>
      <c r="B98" s="89"/>
      <c r="C98" s="89"/>
      <c r="D98" s="89"/>
      <c r="E98" s="89"/>
      <c r="F98" s="89"/>
      <c r="G98" s="89"/>
      <c r="H98" s="89"/>
      <c r="I98" s="89"/>
      <c r="J98" s="89"/>
      <c r="K98" s="89"/>
      <c r="L98" s="89"/>
      <c r="M98" s="89"/>
      <c r="N98" s="89"/>
      <c r="O98" s="89"/>
      <c r="P98" s="89"/>
      <c r="Q98" s="89"/>
      <c r="R98" s="89"/>
      <c r="S98" s="89"/>
      <c r="T98" s="89"/>
      <c r="U98" s="89"/>
      <c r="V98" s="89"/>
      <c r="W98" s="89"/>
      <c r="X98" s="89"/>
      <c r="Y98" s="89"/>
    </row>
    <row r="99" spans="1:25" x14ac:dyDescent="0.35">
      <c r="A99" s="92"/>
      <c r="B99" s="89"/>
      <c r="C99" s="89"/>
      <c r="D99" s="89"/>
      <c r="E99" s="89"/>
      <c r="F99" s="89"/>
      <c r="G99" s="89"/>
      <c r="H99" s="89"/>
      <c r="I99" s="89"/>
      <c r="J99" s="89"/>
      <c r="K99" s="89"/>
      <c r="L99" s="89"/>
      <c r="M99" s="89"/>
      <c r="N99" s="89"/>
      <c r="O99" s="89"/>
      <c r="P99" s="89"/>
      <c r="Q99" s="89"/>
      <c r="R99" s="89"/>
      <c r="S99" s="89"/>
      <c r="T99" s="89"/>
      <c r="U99" s="89"/>
      <c r="V99" s="89"/>
      <c r="W99" s="89"/>
      <c r="X99" s="89"/>
      <c r="Y99" s="89"/>
    </row>
    <row r="100" spans="1:25" x14ac:dyDescent="0.35">
      <c r="A100" s="31"/>
      <c r="B100" s="88" t="s">
        <v>51</v>
      </c>
      <c r="C100" s="88" t="s">
        <v>54</v>
      </c>
      <c r="D100" s="88" t="s">
        <v>55</v>
      </c>
      <c r="E100" s="88" t="s">
        <v>50</v>
      </c>
      <c r="F100" s="88" t="s">
        <v>68</v>
      </c>
      <c r="G100" s="88" t="s">
        <v>52</v>
      </c>
      <c r="H100" s="88" t="s">
        <v>56</v>
      </c>
      <c r="I100" s="88" t="s">
        <v>69</v>
      </c>
      <c r="J100" s="88" t="s">
        <v>70</v>
      </c>
      <c r="K100" s="88" t="s">
        <v>71</v>
      </c>
      <c r="L100" s="88" t="s">
        <v>72</v>
      </c>
      <c r="M100" s="88" t="s">
        <v>73</v>
      </c>
      <c r="N100" s="88" t="s">
        <v>57</v>
      </c>
      <c r="O100" s="88" t="s">
        <v>74</v>
      </c>
      <c r="P100" s="88" t="s">
        <v>60</v>
      </c>
      <c r="Q100" s="88" t="s">
        <v>75</v>
      </c>
      <c r="R100" s="88" t="s">
        <v>76</v>
      </c>
      <c r="S100" s="88" t="s">
        <v>77</v>
      </c>
      <c r="T100" s="88" t="s">
        <v>78</v>
      </c>
      <c r="U100" s="88" t="s">
        <v>79</v>
      </c>
      <c r="V100" s="88" t="s">
        <v>58</v>
      </c>
      <c r="W100" s="88" t="s">
        <v>80</v>
      </c>
      <c r="X100" s="88" t="s">
        <v>53</v>
      </c>
      <c r="Y100" s="88" t="s">
        <v>59</v>
      </c>
    </row>
    <row r="101" spans="1:25" x14ac:dyDescent="0.35">
      <c r="A101" s="37" t="s">
        <v>195</v>
      </c>
      <c r="B101" s="82">
        <f>INDEX(District!M:M,MATCH($A101&amp;$A$5,District!$J:$J,0))</f>
        <v>0</v>
      </c>
      <c r="C101" s="83">
        <f>INDEX(District!AA:AA,MATCH($A101&amp;$A$5,District!$J:$J,0))</f>
        <v>0</v>
      </c>
      <c r="D101" s="83">
        <f>INDEX(District!AE:AE,MATCH($A101&amp;$A$5,District!$J:$J,0))</f>
        <v>0</v>
      </c>
      <c r="E101" s="83">
        <f>INDEX(District!T:T,MATCH($A101&amp;$A$5,District!$J:$J,0))</f>
        <v>0</v>
      </c>
      <c r="F101" s="83">
        <f>INDEX(District!AB:AB,MATCH($A101&amp;$A$5,District!$J:$J,0))</f>
        <v>0</v>
      </c>
      <c r="G101" s="83">
        <f>INDEX(District!AC:AC,MATCH($A101&amp;$A$5,District!$J:$J,0))</f>
        <v>0</v>
      </c>
      <c r="H101" s="83">
        <f>INDEX(District!Z:Z,MATCH($A101&amp;$A$5,District!$J:$J,0))</f>
        <v>0</v>
      </c>
      <c r="I101" s="83">
        <f>INDEX(District!O:O,MATCH($A101&amp;$A$5,District!$J:$J,0))</f>
        <v>0</v>
      </c>
      <c r="J101" s="83">
        <f>INDEX(District!AG:AG,MATCH($A101&amp;$A$5,District!$J:$J,0))</f>
        <v>0</v>
      </c>
      <c r="K101" s="83">
        <f>INDEX(District!W:W,MATCH($A101&amp;$A$5,District!$J:$J,0))</f>
        <v>0</v>
      </c>
      <c r="L101" s="83">
        <f>INDEX(District!L:L,MATCH($A101&amp;$A$5,District!$J:$J,0))</f>
        <v>0</v>
      </c>
      <c r="M101" s="83">
        <f>INDEX(District!Y:Y,MATCH($A101&amp;$A$5,District!$J:$J,0))</f>
        <v>0</v>
      </c>
      <c r="N101" s="83">
        <f>INDEX(District!X:X,MATCH($A101&amp;$A$5,District!$J:$J,0))</f>
        <v>0</v>
      </c>
      <c r="O101" s="83">
        <f>INDEX(District!AC:AC,MATCH($A101&amp;$A$5,District!$J:$J,0))</f>
        <v>0</v>
      </c>
      <c r="P101" s="83">
        <f>INDEX(District!AF:AF,MATCH($A101&amp;$A$5,District!$J:$J,0))</f>
        <v>0</v>
      </c>
      <c r="Q101" s="83">
        <f>INDEX(District!R:R,MATCH($A101&amp;$A$5,District!$J:$J,0))</f>
        <v>0</v>
      </c>
      <c r="R101" s="83">
        <f>INDEX(District!AH:AH,MATCH($A101&amp;$A$5,District!$J:$J,0))</f>
        <v>0</v>
      </c>
      <c r="S101" s="83">
        <f>INDEX(District!AD:AD,MATCH($A101&amp;$A$5,District!$J:$J,0))</f>
        <v>0</v>
      </c>
      <c r="T101" s="83">
        <f>INDEX(District!K:K,MATCH($A101&amp;$A$5,District!$J:$J,0))</f>
        <v>0</v>
      </c>
      <c r="U101" s="83">
        <f>INDEX(District!Q:Q,MATCH($A101&amp;$A$5,District!$J:$J,0))</f>
        <v>0</v>
      </c>
      <c r="V101" s="83">
        <f>INDEX(District!P:P,MATCH($A101&amp;$A$5,District!$J:$J,0))</f>
        <v>0</v>
      </c>
      <c r="W101" s="83">
        <f>INDEX(District!V:V,MATCH($A101&amp;$A$5,District!$J:$J,0))</f>
        <v>6.2111801242236003E-3</v>
      </c>
      <c r="X101" s="83">
        <f>INDEX(District!U:U,MATCH($A101&amp;$A$5,District!$J:$J,0))</f>
        <v>0</v>
      </c>
      <c r="Y101" s="83">
        <f>INDEX(District!S:S,MATCH($A101&amp;$A$5,District!$J:$J,0))</f>
        <v>0</v>
      </c>
    </row>
    <row r="102" spans="1:25" x14ac:dyDescent="0.35">
      <c r="A102" s="37" t="s">
        <v>196</v>
      </c>
      <c r="B102" s="82">
        <f>INDEX(District!M:M,MATCH($A102&amp;$A$5,District!$J:$J,0))</f>
        <v>0</v>
      </c>
      <c r="C102" s="83">
        <f>INDEX(District!AA:AA,MATCH($A102&amp;$A$5,District!$J:$J,0))</f>
        <v>0</v>
      </c>
      <c r="D102" s="83">
        <f>INDEX(District!AE:AE,MATCH($A102&amp;$A$5,District!$J:$J,0))</f>
        <v>0</v>
      </c>
      <c r="E102" s="83">
        <f>INDEX(District!T:T,MATCH($A102&amp;$A$5,District!$J:$J,0))</f>
        <v>0</v>
      </c>
      <c r="F102" s="83">
        <f>INDEX(District!AB:AB,MATCH($A102&amp;$A$5,District!$J:$J,0))</f>
        <v>0</v>
      </c>
      <c r="G102" s="83">
        <f>INDEX(District!AC:AC,MATCH($A102&amp;$A$5,District!$J:$J,0))</f>
        <v>0</v>
      </c>
      <c r="H102" s="83">
        <f>INDEX(District!Z:Z,MATCH($A102&amp;$A$5,District!$J:$J,0))</f>
        <v>0</v>
      </c>
      <c r="I102" s="83">
        <f>INDEX(District!O:O,MATCH($A102&amp;$A$5,District!$J:$J,0))</f>
        <v>0</v>
      </c>
      <c r="J102" s="83">
        <f>INDEX(District!AG:AG,MATCH($A102&amp;$A$5,District!$J:$J,0))</f>
        <v>0</v>
      </c>
      <c r="K102" s="83">
        <f>INDEX(District!W:W,MATCH($A102&amp;$A$5,District!$J:$J,0))</f>
        <v>0</v>
      </c>
      <c r="L102" s="83">
        <f>INDEX(District!L:L,MATCH($A102&amp;$A$5,District!$J:$J,0))</f>
        <v>0</v>
      </c>
      <c r="M102" s="83">
        <f>INDEX(District!Y:Y,MATCH($A102&amp;$A$5,District!$J:$J,0))</f>
        <v>0</v>
      </c>
      <c r="N102" s="83">
        <f>INDEX(District!X:X,MATCH($A102&amp;$A$5,District!$J:$J,0))</f>
        <v>0</v>
      </c>
      <c r="O102" s="83">
        <f>INDEX(District!AC:AC,MATCH($A102&amp;$A$5,District!$J:$J,0))</f>
        <v>0</v>
      </c>
      <c r="P102" s="83">
        <f>INDEX(District!AF:AF,MATCH($A102&amp;$A$5,District!$J:$J,0))</f>
        <v>0</v>
      </c>
      <c r="Q102" s="83">
        <f>INDEX(District!R:R,MATCH($A102&amp;$A$5,District!$J:$J,0))</f>
        <v>0</v>
      </c>
      <c r="R102" s="83">
        <f>INDEX(District!AH:AH,MATCH($A102&amp;$A$5,District!$J:$J,0))</f>
        <v>0</v>
      </c>
      <c r="S102" s="83">
        <f>INDEX(District!AD:AD,MATCH($A102&amp;$A$5,District!$J:$J,0))</f>
        <v>0</v>
      </c>
      <c r="T102" s="83">
        <f>INDEX(District!K:K,MATCH($A102&amp;$A$5,District!$J:$J,0))</f>
        <v>0</v>
      </c>
      <c r="U102" s="83">
        <f>INDEX(District!Q:Q,MATCH($A102&amp;$A$5,District!$J:$J,0))</f>
        <v>0</v>
      </c>
      <c r="V102" s="83">
        <f>INDEX(District!P:P,MATCH($A102&amp;$A$5,District!$J:$J,0))</f>
        <v>4.5248868778280504E-3</v>
      </c>
      <c r="W102" s="83">
        <f>INDEX(District!V:V,MATCH($A102&amp;$A$5,District!$J:$J,0))</f>
        <v>0</v>
      </c>
      <c r="X102" s="83">
        <f>INDEX(District!U:U,MATCH($A102&amp;$A$5,District!$J:$J,0))</f>
        <v>0</v>
      </c>
      <c r="Y102" s="83">
        <f>INDEX(District!S:S,MATCH($A102&amp;$A$5,District!$J:$J,0))</f>
        <v>0</v>
      </c>
    </row>
    <row r="103" spans="1:25" x14ac:dyDescent="0.35">
      <c r="A103" s="37" t="s">
        <v>197</v>
      </c>
      <c r="B103" s="82">
        <f>INDEX(District!M:M,MATCH($A103&amp;$A$5,District!$J:$J,0))</f>
        <v>1.3157894736842099E-2</v>
      </c>
      <c r="C103" s="83">
        <f>INDEX(District!AA:AA,MATCH($A103&amp;$A$5,District!$J:$J,0))</f>
        <v>1.1235955056179799E-2</v>
      </c>
      <c r="D103" s="83">
        <f>INDEX(District!AE:AE,MATCH($A103&amp;$A$5,District!$J:$J,0))</f>
        <v>3.6231884057971002E-3</v>
      </c>
      <c r="E103" s="83">
        <f>INDEX(District!T:T,MATCH($A103&amp;$A$5,District!$J:$J,0))</f>
        <v>0</v>
      </c>
      <c r="F103" s="83">
        <f>INDEX(District!AB:AB,MATCH($A103&amp;$A$5,District!$J:$J,0))</f>
        <v>9.6153846153846194E-3</v>
      </c>
      <c r="G103" s="83">
        <f>INDEX(District!AC:AC,MATCH($A103&amp;$A$5,District!$J:$J,0))</f>
        <v>6.0975609756097598E-3</v>
      </c>
      <c r="H103" s="83">
        <f>INDEX(District!Z:Z,MATCH($A103&amp;$A$5,District!$J:$J,0))</f>
        <v>0</v>
      </c>
      <c r="I103" s="83">
        <f>INDEX(District!O:O,MATCH($A103&amp;$A$5,District!$J:$J,0))</f>
        <v>6.7114093959731499E-3</v>
      </c>
      <c r="J103" s="83">
        <f>INDEX(District!AG:AG,MATCH($A103&amp;$A$5,District!$J:$J,0))</f>
        <v>0</v>
      </c>
      <c r="K103" s="83">
        <f>INDEX(District!W:W,MATCH($A103&amp;$A$5,District!$J:$J,0))</f>
        <v>0</v>
      </c>
      <c r="L103" s="83">
        <f>INDEX(District!L:L,MATCH($A103&amp;$A$5,District!$J:$J,0))</f>
        <v>1.9607843137254902E-2</v>
      </c>
      <c r="M103" s="83">
        <f>INDEX(District!Y:Y,MATCH($A103&amp;$A$5,District!$J:$J,0))</f>
        <v>0</v>
      </c>
      <c r="N103" s="83">
        <f>INDEX(District!X:X,MATCH($A103&amp;$A$5,District!$J:$J,0))</f>
        <v>0</v>
      </c>
      <c r="O103" s="83">
        <f>INDEX(District!AC:AC,MATCH($A103&amp;$A$5,District!$J:$J,0))</f>
        <v>6.0975609756097598E-3</v>
      </c>
      <c r="P103" s="83">
        <f>INDEX(District!AF:AF,MATCH($A103&amp;$A$5,District!$J:$J,0))</f>
        <v>1.26582278481013E-2</v>
      </c>
      <c r="Q103" s="83">
        <f>INDEX(District!R:R,MATCH($A103&amp;$A$5,District!$J:$J,0))</f>
        <v>0</v>
      </c>
      <c r="R103" s="83">
        <f>INDEX(District!AH:AH,MATCH($A103&amp;$A$5,District!$J:$J,0))</f>
        <v>0</v>
      </c>
      <c r="S103" s="83">
        <f>INDEX(District!AD:AD,MATCH($A103&amp;$A$5,District!$J:$J,0))</f>
        <v>0</v>
      </c>
      <c r="T103" s="83">
        <f>INDEX(District!K:K,MATCH($A103&amp;$A$5,District!$J:$J,0))</f>
        <v>8.23045267489712E-3</v>
      </c>
      <c r="U103" s="83">
        <f>INDEX(District!Q:Q,MATCH($A103&amp;$A$5,District!$J:$J,0))</f>
        <v>6.2893081761006301E-3</v>
      </c>
      <c r="V103" s="83">
        <f>INDEX(District!P:P,MATCH($A103&amp;$A$5,District!$J:$J,0))</f>
        <v>5.4298642533936597E-2</v>
      </c>
      <c r="W103" s="83">
        <f>INDEX(District!V:V,MATCH($A103&amp;$A$5,District!$J:$J,0))</f>
        <v>0</v>
      </c>
      <c r="X103" s="83">
        <f>INDEX(District!U:U,MATCH($A103&amp;$A$5,District!$J:$J,0))</f>
        <v>0</v>
      </c>
      <c r="Y103" s="83">
        <f>INDEX(District!S:S,MATCH($A103&amp;$A$5,District!$J:$J,0))</f>
        <v>0</v>
      </c>
    </row>
    <row r="104" spans="1:25" x14ac:dyDescent="0.35">
      <c r="A104" s="37" t="s">
        <v>198</v>
      </c>
      <c r="B104" s="82">
        <f>INDEX(District!M:M,MATCH($A104&amp;$A$5,District!$J:$J,0))</f>
        <v>0</v>
      </c>
      <c r="C104" s="83">
        <f>INDEX(District!AA:AA,MATCH($A104&amp;$A$5,District!$J:$J,0))</f>
        <v>0</v>
      </c>
      <c r="D104" s="83">
        <f>INDEX(District!AE:AE,MATCH($A104&amp;$A$5,District!$J:$J,0))</f>
        <v>0</v>
      </c>
      <c r="E104" s="83">
        <f>INDEX(District!T:T,MATCH($A104&amp;$A$5,District!$J:$J,0))</f>
        <v>0</v>
      </c>
      <c r="F104" s="83">
        <f>INDEX(District!AB:AB,MATCH($A104&amp;$A$5,District!$J:$J,0))</f>
        <v>0</v>
      </c>
      <c r="G104" s="83">
        <f>INDEX(District!AC:AC,MATCH($A104&amp;$A$5,District!$J:$J,0))</f>
        <v>0</v>
      </c>
      <c r="H104" s="83">
        <f>INDEX(District!Z:Z,MATCH($A104&amp;$A$5,District!$J:$J,0))</f>
        <v>0</v>
      </c>
      <c r="I104" s="83">
        <f>INDEX(District!O:O,MATCH($A104&amp;$A$5,District!$J:$J,0))</f>
        <v>0</v>
      </c>
      <c r="J104" s="83">
        <f>INDEX(District!AG:AG,MATCH($A104&amp;$A$5,District!$J:$J,0))</f>
        <v>0</v>
      </c>
      <c r="K104" s="83">
        <f>INDEX(District!W:W,MATCH($A104&amp;$A$5,District!$J:$J,0))</f>
        <v>0</v>
      </c>
      <c r="L104" s="83">
        <f>INDEX(District!L:L,MATCH($A104&amp;$A$5,District!$J:$J,0))</f>
        <v>0</v>
      </c>
      <c r="M104" s="83">
        <f>INDEX(District!Y:Y,MATCH($A104&amp;$A$5,District!$J:$J,0))</f>
        <v>0</v>
      </c>
      <c r="N104" s="83">
        <f>INDEX(District!X:X,MATCH($A104&amp;$A$5,District!$J:$J,0))</f>
        <v>0</v>
      </c>
      <c r="O104" s="83">
        <f>INDEX(District!AC:AC,MATCH($A104&amp;$A$5,District!$J:$J,0))</f>
        <v>0</v>
      </c>
      <c r="P104" s="83">
        <f>INDEX(District!AF:AF,MATCH($A104&amp;$A$5,District!$J:$J,0))</f>
        <v>0</v>
      </c>
      <c r="Q104" s="83">
        <f>INDEX(District!R:R,MATCH($A104&amp;$A$5,District!$J:$J,0))</f>
        <v>0</v>
      </c>
      <c r="R104" s="83">
        <f>INDEX(District!AH:AH,MATCH($A104&amp;$A$5,District!$J:$J,0))</f>
        <v>0</v>
      </c>
      <c r="S104" s="83">
        <f>INDEX(District!AD:AD,MATCH($A104&amp;$A$5,District!$J:$J,0))</f>
        <v>0</v>
      </c>
      <c r="T104" s="83">
        <f>INDEX(District!K:K,MATCH($A104&amp;$A$5,District!$J:$J,0))</f>
        <v>0</v>
      </c>
      <c r="U104" s="83">
        <f>INDEX(District!Q:Q,MATCH($A104&amp;$A$5,District!$J:$J,0))</f>
        <v>0</v>
      </c>
      <c r="V104" s="83">
        <f>INDEX(District!P:P,MATCH($A104&amp;$A$5,District!$J:$J,0))</f>
        <v>0</v>
      </c>
      <c r="W104" s="83">
        <f>INDEX(District!V:V,MATCH($A104&amp;$A$5,District!$J:$J,0))</f>
        <v>0</v>
      </c>
      <c r="X104" s="83">
        <f>INDEX(District!U:U,MATCH($A104&amp;$A$5,District!$J:$J,0))</f>
        <v>0</v>
      </c>
      <c r="Y104" s="83">
        <f>INDEX(District!S:S,MATCH($A104&amp;$A$5,District!$J:$J,0))</f>
        <v>0</v>
      </c>
    </row>
    <row r="105" spans="1:25" x14ac:dyDescent="0.35">
      <c r="A105" s="37" t="s">
        <v>199</v>
      </c>
      <c r="B105" s="82">
        <f>INDEX(District!M:M,MATCH($A105&amp;$A$5,District!$J:$J,0))</f>
        <v>3.2894736842105303E-2</v>
      </c>
      <c r="C105" s="83">
        <f>INDEX(District!AA:AA,MATCH($A105&amp;$A$5,District!$J:$J,0))</f>
        <v>2.2471910112359501E-2</v>
      </c>
      <c r="D105" s="83">
        <f>INDEX(District!AE:AE,MATCH($A105&amp;$A$5,District!$J:$J,0))</f>
        <v>3.2608695652173898E-2</v>
      </c>
      <c r="E105" s="83">
        <f>INDEX(District!T:T,MATCH($A105&amp;$A$5,District!$J:$J,0))</f>
        <v>5.7142857142857099E-2</v>
      </c>
      <c r="F105" s="83">
        <f>INDEX(District!AB:AB,MATCH($A105&amp;$A$5,District!$J:$J,0))</f>
        <v>4.80769230769231E-2</v>
      </c>
      <c r="G105" s="83">
        <f>INDEX(District!AC:AC,MATCH($A105&amp;$A$5,District!$J:$J,0))</f>
        <v>4.8780487804878099E-2</v>
      </c>
      <c r="H105" s="83">
        <f>INDEX(District!Z:Z,MATCH($A105&amp;$A$5,District!$J:$J,0))</f>
        <v>2.6490066225165601E-2</v>
      </c>
      <c r="I105" s="83">
        <f>INDEX(District!O:O,MATCH($A105&amp;$A$5,District!$J:$J,0))</f>
        <v>1.34228187919463E-2</v>
      </c>
      <c r="J105" s="83">
        <f>INDEX(District!AG:AG,MATCH($A105&amp;$A$5,District!$J:$J,0))</f>
        <v>6.3063063063063099E-2</v>
      </c>
      <c r="K105" s="83">
        <f>INDEX(District!W:W,MATCH($A105&amp;$A$5,District!$J:$J,0))</f>
        <v>7.0063694267515894E-2</v>
      </c>
      <c r="L105" s="83">
        <f>INDEX(District!L:L,MATCH($A105&amp;$A$5,District!$J:$J,0))</f>
        <v>1.30718954248366E-2</v>
      </c>
      <c r="M105" s="83">
        <f>INDEX(District!Y:Y,MATCH($A105&amp;$A$5,District!$J:$J,0))</f>
        <v>8.2901554404145095E-2</v>
      </c>
      <c r="N105" s="83">
        <f>INDEX(District!X:X,MATCH($A105&amp;$A$5,District!$J:$J,0))</f>
        <v>2.68817204301075E-2</v>
      </c>
      <c r="O105" s="83">
        <f>INDEX(District!AC:AC,MATCH($A105&amp;$A$5,District!$J:$J,0))</f>
        <v>4.8780487804878099E-2</v>
      </c>
      <c r="P105" s="83">
        <f>INDEX(District!AF:AF,MATCH($A105&amp;$A$5,District!$J:$J,0))</f>
        <v>8.2278481012658194E-2</v>
      </c>
      <c r="Q105" s="83">
        <f>INDEX(District!R:R,MATCH($A105&amp;$A$5,District!$J:$J,0))</f>
        <v>6.0975609756097598E-3</v>
      </c>
      <c r="R105" s="83">
        <f>INDEX(District!AH:AH,MATCH($A105&amp;$A$5,District!$J:$J,0))</f>
        <v>5.8252427184466E-2</v>
      </c>
      <c r="S105" s="83">
        <f>INDEX(District!AD:AD,MATCH($A105&amp;$A$5,District!$J:$J,0))</f>
        <v>1.3245033112582801E-2</v>
      </c>
      <c r="T105" s="83">
        <f>INDEX(District!K:K,MATCH($A105&amp;$A$5,District!$J:$J,0))</f>
        <v>3.2921810699588501E-2</v>
      </c>
      <c r="U105" s="83">
        <f>INDEX(District!Q:Q,MATCH($A105&amp;$A$5,District!$J:$J,0))</f>
        <v>7.54716981132076E-2</v>
      </c>
      <c r="V105" s="83">
        <f>INDEX(District!P:P,MATCH($A105&amp;$A$5,District!$J:$J,0))</f>
        <v>4.9773755656108601E-2</v>
      </c>
      <c r="W105" s="83">
        <f>INDEX(District!V:V,MATCH($A105&amp;$A$5,District!$J:$J,0))</f>
        <v>6.2111801242236003E-2</v>
      </c>
      <c r="X105" s="83">
        <f>INDEX(District!U:U,MATCH($A105&amp;$A$5,District!$J:$J,0))</f>
        <v>5.5944055944055902E-2</v>
      </c>
      <c r="Y105" s="83">
        <f>INDEX(District!S:S,MATCH($A105&amp;$A$5,District!$J:$J,0))</f>
        <v>1.5706806282722498E-2</v>
      </c>
    </row>
    <row r="106" spans="1:25" x14ac:dyDescent="0.35">
      <c r="A106" s="37" t="s">
        <v>200</v>
      </c>
      <c r="B106" s="82">
        <f>INDEX(District!M:M,MATCH($A106&amp;$A$5,District!$J:$J,0))</f>
        <v>1.9736842105263198E-2</v>
      </c>
      <c r="C106" s="83">
        <f>INDEX(District!AA:AA,MATCH($A106&amp;$A$5,District!$J:$J,0))</f>
        <v>0</v>
      </c>
      <c r="D106" s="83">
        <f>INDEX(District!AE:AE,MATCH($A106&amp;$A$5,District!$J:$J,0))</f>
        <v>0</v>
      </c>
      <c r="E106" s="83">
        <f>INDEX(District!T:T,MATCH($A106&amp;$A$5,District!$J:$J,0))</f>
        <v>0</v>
      </c>
      <c r="F106" s="83">
        <f>INDEX(District!AB:AB,MATCH($A106&amp;$A$5,District!$J:$J,0))</f>
        <v>1.44230769230769E-2</v>
      </c>
      <c r="G106" s="83">
        <f>INDEX(District!AC:AC,MATCH($A106&amp;$A$5,District!$J:$J,0))</f>
        <v>0</v>
      </c>
      <c r="H106" s="83">
        <f>INDEX(District!Z:Z,MATCH($A106&amp;$A$5,District!$J:$J,0))</f>
        <v>0</v>
      </c>
      <c r="I106" s="83">
        <f>INDEX(District!O:O,MATCH($A106&amp;$A$5,District!$J:$J,0))</f>
        <v>0</v>
      </c>
      <c r="J106" s="83">
        <f>INDEX(District!AG:AG,MATCH($A106&amp;$A$5,District!$J:$J,0))</f>
        <v>0</v>
      </c>
      <c r="K106" s="83">
        <f>INDEX(District!W:W,MATCH($A106&amp;$A$5,District!$J:$J,0))</f>
        <v>0</v>
      </c>
      <c r="L106" s="83">
        <f>INDEX(District!L:L,MATCH($A106&amp;$A$5,District!$J:$J,0))</f>
        <v>6.5359477124183E-3</v>
      </c>
      <c r="M106" s="83">
        <f>INDEX(District!Y:Y,MATCH($A106&amp;$A$5,District!$J:$J,0))</f>
        <v>1.03626943005181E-2</v>
      </c>
      <c r="N106" s="83">
        <f>INDEX(District!X:X,MATCH($A106&amp;$A$5,District!$J:$J,0))</f>
        <v>0</v>
      </c>
      <c r="O106" s="83">
        <f>INDEX(District!AC:AC,MATCH($A106&amp;$A$5,District!$J:$J,0))</f>
        <v>0</v>
      </c>
      <c r="P106" s="83">
        <f>INDEX(District!AF:AF,MATCH($A106&amp;$A$5,District!$J:$J,0))</f>
        <v>0</v>
      </c>
      <c r="Q106" s="83">
        <f>INDEX(District!R:R,MATCH($A106&amp;$A$5,District!$J:$J,0))</f>
        <v>0</v>
      </c>
      <c r="R106" s="83">
        <f>INDEX(District!AH:AH,MATCH($A106&amp;$A$5,District!$J:$J,0))</f>
        <v>0</v>
      </c>
      <c r="S106" s="83">
        <f>INDEX(District!AD:AD,MATCH($A106&amp;$A$5,District!$J:$J,0))</f>
        <v>6.6225165562913899E-3</v>
      </c>
      <c r="T106" s="83">
        <f>INDEX(District!K:K,MATCH($A106&amp;$A$5,District!$J:$J,0))</f>
        <v>3.7037037037037E-2</v>
      </c>
      <c r="U106" s="83">
        <f>INDEX(District!Q:Q,MATCH($A106&amp;$A$5,District!$J:$J,0))</f>
        <v>6.2893081761006301E-3</v>
      </c>
      <c r="V106" s="83">
        <f>INDEX(District!P:P,MATCH($A106&amp;$A$5,District!$J:$J,0))</f>
        <v>2.2624434389140299E-2</v>
      </c>
      <c r="W106" s="83">
        <f>INDEX(District!V:V,MATCH($A106&amp;$A$5,District!$J:$J,0))</f>
        <v>1.2422360248447201E-2</v>
      </c>
      <c r="X106" s="83">
        <f>INDEX(District!U:U,MATCH($A106&amp;$A$5,District!$J:$J,0))</f>
        <v>0</v>
      </c>
      <c r="Y106" s="83">
        <f>INDEX(District!S:S,MATCH($A106&amp;$A$5,District!$J:$J,0))</f>
        <v>0</v>
      </c>
    </row>
    <row r="107" spans="1:25" x14ac:dyDescent="0.35">
      <c r="A107" s="37" t="s">
        <v>201</v>
      </c>
      <c r="B107" s="82">
        <f>INDEX(District!M:M,MATCH($A107&amp;$A$5,District!$J:$J,0))</f>
        <v>0.88815789473684204</v>
      </c>
      <c r="C107" s="83">
        <f>INDEX(District!AA:AA,MATCH($A107&amp;$A$5,District!$J:$J,0))</f>
        <v>0.81460674157303403</v>
      </c>
      <c r="D107" s="83">
        <f>INDEX(District!AE:AE,MATCH($A107&amp;$A$5,District!$J:$J,0))</f>
        <v>0.71739130434782605</v>
      </c>
      <c r="E107" s="83">
        <f>INDEX(District!T:T,MATCH($A107&amp;$A$5,District!$J:$J,0))</f>
        <v>0.88571428571428601</v>
      </c>
      <c r="F107" s="83">
        <f>INDEX(District!AB:AB,MATCH($A107&amp;$A$5,District!$J:$J,0))</f>
        <v>0.83653846153846201</v>
      </c>
      <c r="G107" s="83">
        <f>INDEX(District!AC:AC,MATCH($A107&amp;$A$5,District!$J:$J,0))</f>
        <v>0.79878048780487798</v>
      </c>
      <c r="H107" s="83">
        <f>INDEX(District!Z:Z,MATCH($A107&amp;$A$5,District!$J:$J,0))</f>
        <v>0.79470198675496695</v>
      </c>
      <c r="I107" s="83">
        <f>INDEX(District!O:O,MATCH($A107&amp;$A$5,District!$J:$J,0))</f>
        <v>0.87248322147651003</v>
      </c>
      <c r="J107" s="83">
        <f>INDEX(District!AG:AG,MATCH($A107&amp;$A$5,District!$J:$J,0))</f>
        <v>0.855855855855856</v>
      </c>
      <c r="K107" s="83">
        <f>INDEX(District!W:W,MATCH($A107&amp;$A$5,District!$J:$J,0))</f>
        <v>0.82802547770700596</v>
      </c>
      <c r="L107" s="83">
        <f>INDEX(District!L:L,MATCH($A107&amp;$A$5,District!$J:$J,0))</f>
        <v>0.56209150326797397</v>
      </c>
      <c r="M107" s="83">
        <f>INDEX(District!Y:Y,MATCH($A107&amp;$A$5,District!$J:$J,0))</f>
        <v>0.73056994818652898</v>
      </c>
      <c r="N107" s="83">
        <f>INDEX(District!X:X,MATCH($A107&amp;$A$5,District!$J:$J,0))</f>
        <v>0.92473118279569899</v>
      </c>
      <c r="O107" s="83">
        <f>INDEX(District!AC:AC,MATCH($A107&amp;$A$5,District!$J:$J,0))</f>
        <v>0.79878048780487798</v>
      </c>
      <c r="P107" s="83">
        <f>INDEX(District!AF:AF,MATCH($A107&amp;$A$5,District!$J:$J,0))</f>
        <v>0.829113924050633</v>
      </c>
      <c r="Q107" s="83">
        <f>INDEX(District!R:R,MATCH($A107&amp;$A$5,District!$J:$J,0))</f>
        <v>0.792682926829268</v>
      </c>
      <c r="R107" s="83">
        <f>INDEX(District!AH:AH,MATCH($A107&amp;$A$5,District!$J:$J,0))</f>
        <v>0.91262135922330101</v>
      </c>
      <c r="S107" s="83">
        <f>INDEX(District!AD:AD,MATCH($A107&amp;$A$5,District!$J:$J,0))</f>
        <v>0.927152317880795</v>
      </c>
      <c r="T107" s="83">
        <f>INDEX(District!K:K,MATCH($A107&amp;$A$5,District!$J:$J,0))</f>
        <v>0.592592592592593</v>
      </c>
      <c r="U107" s="83">
        <f>INDEX(District!Q:Q,MATCH($A107&amp;$A$5,District!$J:$J,0))</f>
        <v>0.75471698113207597</v>
      </c>
      <c r="V107" s="83">
        <f>INDEX(District!P:P,MATCH($A107&amp;$A$5,District!$J:$J,0))</f>
        <v>0.31674208144796401</v>
      </c>
      <c r="W107" s="83">
        <f>INDEX(District!V:V,MATCH($A107&amp;$A$5,District!$J:$J,0))</f>
        <v>0.86335403726708104</v>
      </c>
      <c r="X107" s="83">
        <f>INDEX(District!U:U,MATCH($A107&amp;$A$5,District!$J:$J,0))</f>
        <v>0.75524475524475498</v>
      </c>
      <c r="Y107" s="83">
        <f>INDEX(District!S:S,MATCH($A107&amp;$A$5,District!$J:$J,0))</f>
        <v>0.83246073298429302</v>
      </c>
    </row>
    <row r="108" spans="1:25" x14ac:dyDescent="0.35">
      <c r="A108" s="37" t="s">
        <v>202</v>
      </c>
      <c r="B108" s="82">
        <f>INDEX(District!M:M,MATCH($A108&amp;$A$5,District!$J:$J,0))</f>
        <v>4.6052631578947401E-2</v>
      </c>
      <c r="C108" s="83">
        <f>INDEX(District!AA:AA,MATCH($A108&amp;$A$5,District!$J:$J,0))</f>
        <v>0.151685393258427</v>
      </c>
      <c r="D108" s="83">
        <f>INDEX(District!AE:AE,MATCH($A108&amp;$A$5,District!$J:$J,0))</f>
        <v>0.24637681159420299</v>
      </c>
      <c r="E108" s="83">
        <f>INDEX(District!T:T,MATCH($A108&amp;$A$5,District!$J:$J,0))</f>
        <v>5.7142857142857099E-2</v>
      </c>
      <c r="F108" s="83">
        <f>INDEX(District!AB:AB,MATCH($A108&amp;$A$5,District!$J:$J,0))</f>
        <v>9.1346153846153896E-2</v>
      </c>
      <c r="G108" s="83">
        <f>INDEX(District!AC:AC,MATCH($A108&amp;$A$5,District!$J:$J,0))</f>
        <v>0.146341463414634</v>
      </c>
      <c r="H108" s="83">
        <f>INDEX(District!Z:Z,MATCH($A108&amp;$A$5,District!$J:$J,0))</f>
        <v>0.17880794701986799</v>
      </c>
      <c r="I108" s="83">
        <f>INDEX(District!O:O,MATCH($A108&amp;$A$5,District!$J:$J,0))</f>
        <v>0.10738255033557</v>
      </c>
      <c r="J108" s="83">
        <f>INDEX(District!AG:AG,MATCH($A108&amp;$A$5,District!$J:$J,0))</f>
        <v>8.1081081081081099E-2</v>
      </c>
      <c r="K108" s="83">
        <f>INDEX(District!W:W,MATCH($A108&amp;$A$5,District!$J:$J,0))</f>
        <v>0.101910828025478</v>
      </c>
      <c r="L108" s="83">
        <f>INDEX(District!L:L,MATCH($A108&amp;$A$5,District!$J:$J,0))</f>
        <v>0.39869281045751598</v>
      </c>
      <c r="M108" s="83">
        <f>INDEX(District!Y:Y,MATCH($A108&amp;$A$5,District!$J:$J,0))</f>
        <v>0.176165803108808</v>
      </c>
      <c r="N108" s="83">
        <f>INDEX(District!X:X,MATCH($A108&amp;$A$5,District!$J:$J,0))</f>
        <v>4.8387096774193603E-2</v>
      </c>
      <c r="O108" s="83">
        <f>INDEX(District!AC:AC,MATCH($A108&amp;$A$5,District!$J:$J,0))</f>
        <v>0.146341463414634</v>
      </c>
      <c r="P108" s="83">
        <f>INDEX(District!AF:AF,MATCH($A108&amp;$A$5,District!$J:$J,0))</f>
        <v>7.5949367088607597E-2</v>
      </c>
      <c r="Q108" s="83">
        <f>INDEX(District!R:R,MATCH($A108&amp;$A$5,District!$J:$J,0))</f>
        <v>0.20121951219512199</v>
      </c>
      <c r="R108" s="83">
        <f>INDEX(District!AH:AH,MATCH($A108&amp;$A$5,District!$J:$J,0))</f>
        <v>2.9126213592233E-2</v>
      </c>
      <c r="S108" s="83">
        <f>INDEX(District!AD:AD,MATCH($A108&amp;$A$5,District!$J:$J,0))</f>
        <v>5.2980132450331098E-2</v>
      </c>
      <c r="T108" s="83">
        <f>INDEX(District!K:K,MATCH($A108&amp;$A$5,District!$J:$J,0))</f>
        <v>0.329218106995885</v>
      </c>
      <c r="U108" s="83">
        <f>INDEX(District!Q:Q,MATCH($A108&amp;$A$5,District!$J:$J,0))</f>
        <v>0.15723270440251599</v>
      </c>
      <c r="V108" s="83">
        <f>INDEX(District!P:P,MATCH($A108&amp;$A$5,District!$J:$J,0))</f>
        <v>0.55203619909502299</v>
      </c>
      <c r="W108" s="83">
        <f>INDEX(District!V:V,MATCH($A108&amp;$A$5,District!$J:$J,0))</f>
        <v>5.5900621118012403E-2</v>
      </c>
      <c r="X108" s="83">
        <f>INDEX(District!U:U,MATCH($A108&amp;$A$5,District!$J:$J,0))</f>
        <v>0.188811188811189</v>
      </c>
      <c r="Y108" s="83">
        <f>INDEX(District!S:S,MATCH($A108&amp;$A$5,District!$J:$J,0))</f>
        <v>0.15183246073298401</v>
      </c>
    </row>
    <row r="109" spans="1:25" x14ac:dyDescent="0.35">
      <c r="A109" s="37"/>
    </row>
    <row r="110" spans="1:25" x14ac:dyDescent="0.35">
      <c r="A110" s="33" t="s">
        <v>268</v>
      </c>
      <c r="B110" s="87"/>
      <c r="C110" s="70"/>
      <c r="D110" s="70"/>
    </row>
    <row r="111" spans="1:25" x14ac:dyDescent="0.35">
      <c r="A111" s="92" t="s">
        <v>270</v>
      </c>
      <c r="B111" s="86"/>
    </row>
    <row r="112" spans="1:25" x14ac:dyDescent="0.35">
      <c r="A112" s="92"/>
      <c r="B112" s="86"/>
    </row>
    <row r="113" spans="1:25" x14ac:dyDescent="0.35">
      <c r="A113" s="31"/>
      <c r="B113" s="88" t="s">
        <v>51</v>
      </c>
      <c r="C113" s="88" t="s">
        <v>54</v>
      </c>
      <c r="D113" s="88" t="s">
        <v>55</v>
      </c>
      <c r="E113" s="88" t="s">
        <v>50</v>
      </c>
      <c r="F113" s="88" t="s">
        <v>68</v>
      </c>
      <c r="G113" s="88" t="s">
        <v>52</v>
      </c>
      <c r="H113" s="88" t="s">
        <v>56</v>
      </c>
      <c r="I113" s="88" t="s">
        <v>69</v>
      </c>
      <c r="J113" s="88" t="s">
        <v>70</v>
      </c>
      <c r="K113" s="88" t="s">
        <v>71</v>
      </c>
      <c r="L113" s="88" t="s">
        <v>72</v>
      </c>
      <c r="M113" s="88" t="s">
        <v>73</v>
      </c>
      <c r="N113" s="88" t="s">
        <v>57</v>
      </c>
      <c r="O113" s="88" t="s">
        <v>74</v>
      </c>
      <c r="P113" s="88" t="s">
        <v>60</v>
      </c>
      <c r="Q113" s="88" t="s">
        <v>75</v>
      </c>
      <c r="R113" s="88" t="s">
        <v>76</v>
      </c>
      <c r="S113" s="88" t="s">
        <v>77</v>
      </c>
      <c r="T113" s="88" t="s">
        <v>78</v>
      </c>
      <c r="U113" s="88" t="s">
        <v>79</v>
      </c>
      <c r="V113" s="88" t="s">
        <v>58</v>
      </c>
      <c r="W113" s="88" t="s">
        <v>80</v>
      </c>
      <c r="X113" s="88" t="s">
        <v>53</v>
      </c>
      <c r="Y113" s="88" t="s">
        <v>59</v>
      </c>
    </row>
    <row r="114" spans="1:25" x14ac:dyDescent="0.35">
      <c r="A114" s="47" t="s">
        <v>205</v>
      </c>
      <c r="B114" s="82">
        <f>INDEX(District!M:M,MATCH($A114&amp;$A$5,District!$J:$J,0))</f>
        <v>0.105263157894737</v>
      </c>
      <c r="C114" s="83">
        <f>INDEX(District!AA:AA,MATCH($A114&amp;$A$5,District!$J:$J,0))</f>
        <v>0</v>
      </c>
      <c r="D114" s="83">
        <f>INDEX(District!AE:AE,MATCH($A114&amp;$A$5,District!$J:$J,0))</f>
        <v>0</v>
      </c>
      <c r="E114" s="83">
        <f>INDEX(District!T:T,MATCH($A114&amp;$A$5,District!$J:$J,0))</f>
        <v>0</v>
      </c>
      <c r="F114" s="83">
        <f>INDEX(District!AB:AB,MATCH($A114&amp;$A$5,District!$J:$J,0))</f>
        <v>0</v>
      </c>
      <c r="G114" s="83">
        <f>INDEX(District!AC:AC,MATCH($A114&amp;$A$5,District!$J:$J,0))</f>
        <v>6.0606060606060601E-2</v>
      </c>
      <c r="H114" s="83">
        <f>INDEX(District!Z:Z,MATCH($A114&amp;$A$5,District!$J:$J,0))</f>
        <v>0</v>
      </c>
      <c r="I114" s="83">
        <f>INDEX(District!O:O,MATCH($A114&amp;$A$5,District!$J:$J,0))</f>
        <v>0.05</v>
      </c>
      <c r="J114" s="83">
        <f>INDEX(District!AG:AG,MATCH($A114&amp;$A$5,District!$J:$J,0))</f>
        <v>0</v>
      </c>
      <c r="K114" s="83">
        <f>INDEX(District!W:W,MATCH($A114&amp;$A$5,District!$J:$J,0))</f>
        <v>3.2258064516128997E-2</v>
      </c>
      <c r="L114" s="83">
        <f>INDEX(District!L:L,MATCH($A114&amp;$A$5,District!$J:$J,0))</f>
        <v>1.4705882352941201E-2</v>
      </c>
      <c r="M114" s="83">
        <f>INDEX(District!Y:Y,MATCH($A114&amp;$A$5,District!$J:$J,0))</f>
        <v>0</v>
      </c>
      <c r="N114" s="83">
        <f>INDEX(District!X:X,MATCH($A114&amp;$A$5,District!$J:$J,0))</f>
        <v>0</v>
      </c>
      <c r="O114" s="83">
        <f>INDEX(District!AC:AC,MATCH($A114&amp;$A$5,District!$J:$J,0))</f>
        <v>6.0606060606060601E-2</v>
      </c>
      <c r="P114" s="83">
        <f>INDEX(District!AF:AF,MATCH($A114&amp;$A$5,District!$J:$J,0))</f>
        <v>0</v>
      </c>
      <c r="Q114" s="83">
        <f>INDEX(District!R:R,MATCH($A114&amp;$A$5,District!$J:$J,0))</f>
        <v>0</v>
      </c>
      <c r="R114" s="83">
        <f>INDEX(District!AH:AH,MATCH($A114&amp;$A$5,District!$J:$J,0))</f>
        <v>0</v>
      </c>
      <c r="S114" s="83">
        <f>INDEX(District!AD:AD,MATCH($A114&amp;$A$5,District!$J:$J,0))</f>
        <v>0</v>
      </c>
      <c r="T114" s="83">
        <f>INDEX(District!K:K,MATCH($A114&amp;$A$5,District!$J:$J,0))</f>
        <v>0.01</v>
      </c>
      <c r="U114" s="83">
        <f>INDEX(District!Q:Q,MATCH($A114&amp;$A$5,District!$J:$J,0))</f>
        <v>5.1282051282051301E-2</v>
      </c>
      <c r="V114" s="83">
        <f>INDEX(District!P:P,MATCH($A114&amp;$A$5,District!$J:$J,0))</f>
        <v>1.3157894736842099E-2</v>
      </c>
      <c r="W114" s="83">
        <f>INDEX(District!V:V,MATCH($A114&amp;$A$5,District!$J:$J,0))</f>
        <v>0</v>
      </c>
      <c r="X114" s="83">
        <f>INDEX(District!U:U,MATCH($A114&amp;$A$5,District!$J:$J,0))</f>
        <v>0</v>
      </c>
      <c r="Y114" s="83">
        <f>INDEX(District!S:S,MATCH($A114&amp;$A$5,District!$J:$J,0))</f>
        <v>0</v>
      </c>
    </row>
    <row r="115" spans="1:25" x14ac:dyDescent="0.35">
      <c r="A115" s="37" t="s">
        <v>206</v>
      </c>
      <c r="B115" s="82">
        <f>INDEX(District!M:M,MATCH($A115&amp;$A$5,District!$J:$J,0))</f>
        <v>0</v>
      </c>
      <c r="C115" s="83">
        <f>INDEX(District!AA:AA,MATCH($A115&amp;$A$5,District!$J:$J,0))</f>
        <v>0</v>
      </c>
      <c r="D115" s="83">
        <f>INDEX(District!AE:AE,MATCH($A115&amp;$A$5,District!$J:$J,0))</f>
        <v>0</v>
      </c>
      <c r="E115" s="83">
        <f>INDEX(District!T:T,MATCH($A115&amp;$A$5,District!$J:$J,0))</f>
        <v>0</v>
      </c>
      <c r="F115" s="83">
        <f>INDEX(District!AB:AB,MATCH($A115&amp;$A$5,District!$J:$J,0))</f>
        <v>0</v>
      </c>
      <c r="G115" s="83">
        <f>INDEX(District!AC:AC,MATCH($A115&amp;$A$5,District!$J:$J,0))</f>
        <v>3.03030303030303E-2</v>
      </c>
      <c r="H115" s="83">
        <f>INDEX(District!Z:Z,MATCH($A115&amp;$A$5,District!$J:$J,0))</f>
        <v>0</v>
      </c>
      <c r="I115" s="83">
        <f>INDEX(District!O:O,MATCH($A115&amp;$A$5,District!$J:$J,0))</f>
        <v>0</v>
      </c>
      <c r="J115" s="83">
        <f>INDEX(District!AG:AG,MATCH($A115&amp;$A$5,District!$J:$J,0))</f>
        <v>6.25E-2</v>
      </c>
      <c r="K115" s="83">
        <f>INDEX(District!W:W,MATCH($A115&amp;$A$5,District!$J:$J,0))</f>
        <v>0</v>
      </c>
      <c r="L115" s="83">
        <f>INDEX(District!L:L,MATCH($A115&amp;$A$5,District!$J:$J,0))</f>
        <v>1.4705882352941201E-2</v>
      </c>
      <c r="M115" s="83">
        <f>INDEX(District!Y:Y,MATCH($A115&amp;$A$5,District!$J:$J,0))</f>
        <v>0</v>
      </c>
      <c r="N115" s="83">
        <f>INDEX(District!X:X,MATCH($A115&amp;$A$5,District!$J:$J,0))</f>
        <v>0</v>
      </c>
      <c r="O115" s="83">
        <f>INDEX(District!AC:AC,MATCH($A115&amp;$A$5,District!$J:$J,0))</f>
        <v>3.03030303030303E-2</v>
      </c>
      <c r="P115" s="83">
        <f>INDEX(District!AF:AF,MATCH($A115&amp;$A$5,District!$J:$J,0))</f>
        <v>0</v>
      </c>
      <c r="Q115" s="83">
        <f>INDEX(District!R:R,MATCH($A115&amp;$A$5,District!$J:$J,0))</f>
        <v>0</v>
      </c>
      <c r="R115" s="83">
        <f>INDEX(District!AH:AH,MATCH($A115&amp;$A$5,District!$J:$J,0))</f>
        <v>0</v>
      </c>
      <c r="S115" s="83">
        <f>INDEX(District!AD:AD,MATCH($A115&amp;$A$5,District!$J:$J,0))</f>
        <v>0</v>
      </c>
      <c r="T115" s="83">
        <f>INDEX(District!K:K,MATCH($A115&amp;$A$5,District!$J:$J,0))</f>
        <v>0.01</v>
      </c>
      <c r="U115" s="83">
        <f>INDEX(District!Q:Q,MATCH($A115&amp;$A$5,District!$J:$J,0))</f>
        <v>0</v>
      </c>
      <c r="V115" s="83">
        <f>INDEX(District!P:P,MATCH($A115&amp;$A$5,District!$J:$J,0))</f>
        <v>0</v>
      </c>
      <c r="W115" s="83">
        <f>INDEX(District!V:V,MATCH($A115&amp;$A$5,District!$J:$J,0))</f>
        <v>4.5454545454545497E-2</v>
      </c>
      <c r="X115" s="83">
        <f>INDEX(District!U:U,MATCH($A115&amp;$A$5,District!$J:$J,0))</f>
        <v>0</v>
      </c>
      <c r="Y115" s="83">
        <f>INDEX(District!S:S,MATCH($A115&amp;$A$5,District!$J:$J,0))</f>
        <v>0</v>
      </c>
    </row>
    <row r="116" spans="1:25" x14ac:dyDescent="0.35">
      <c r="A116" s="37" t="s">
        <v>207</v>
      </c>
      <c r="B116" s="82">
        <f>INDEX(District!M:M,MATCH($A116&amp;$A$5,District!$J:$J,0))</f>
        <v>5.2631578947368397E-2</v>
      </c>
      <c r="C116" s="83">
        <f>INDEX(District!AA:AA,MATCH($A116&amp;$A$5,District!$J:$J,0))</f>
        <v>6.0606060606060601E-2</v>
      </c>
      <c r="D116" s="83">
        <f>INDEX(District!AE:AE,MATCH($A116&amp;$A$5,District!$J:$J,0))</f>
        <v>1.2820512820512799E-2</v>
      </c>
      <c r="E116" s="83">
        <f>INDEX(District!T:T,MATCH($A116&amp;$A$5,District!$J:$J,0))</f>
        <v>0</v>
      </c>
      <c r="F116" s="83">
        <f>INDEX(District!AB:AB,MATCH($A116&amp;$A$5,District!$J:$J,0))</f>
        <v>0</v>
      </c>
      <c r="G116" s="83">
        <f>INDEX(District!AC:AC,MATCH($A116&amp;$A$5,District!$J:$J,0))</f>
        <v>0</v>
      </c>
      <c r="H116" s="83">
        <f>INDEX(District!Z:Z,MATCH($A116&amp;$A$5,District!$J:$J,0))</f>
        <v>0</v>
      </c>
      <c r="I116" s="83">
        <f>INDEX(District!O:O,MATCH($A116&amp;$A$5,District!$J:$J,0))</f>
        <v>0</v>
      </c>
      <c r="J116" s="83">
        <f>INDEX(District!AG:AG,MATCH($A116&amp;$A$5,District!$J:$J,0))</f>
        <v>0</v>
      </c>
      <c r="K116" s="83">
        <f>INDEX(District!W:W,MATCH($A116&amp;$A$5,District!$J:$J,0))</f>
        <v>0</v>
      </c>
      <c r="L116" s="83">
        <f>INDEX(District!L:L,MATCH($A116&amp;$A$5,District!$J:$J,0))</f>
        <v>0</v>
      </c>
      <c r="M116" s="83">
        <f>INDEX(District!Y:Y,MATCH($A116&amp;$A$5,District!$J:$J,0))</f>
        <v>0</v>
      </c>
      <c r="N116" s="83">
        <f>INDEX(District!X:X,MATCH($A116&amp;$A$5,District!$J:$J,0))</f>
        <v>0</v>
      </c>
      <c r="O116" s="83">
        <f>INDEX(District!AC:AC,MATCH($A116&amp;$A$5,District!$J:$J,0))</f>
        <v>0</v>
      </c>
      <c r="P116" s="83">
        <f>INDEX(District!AF:AF,MATCH($A116&amp;$A$5,District!$J:$J,0))</f>
        <v>0</v>
      </c>
      <c r="Q116" s="83">
        <f>INDEX(District!R:R,MATCH($A116&amp;$A$5,District!$J:$J,0))</f>
        <v>0</v>
      </c>
      <c r="R116" s="83">
        <f>INDEX(District!AH:AH,MATCH($A116&amp;$A$5,District!$J:$J,0))</f>
        <v>0</v>
      </c>
      <c r="S116" s="83">
        <f>INDEX(District!AD:AD,MATCH($A116&amp;$A$5,District!$J:$J,0))</f>
        <v>9.0909090909090898E-2</v>
      </c>
      <c r="T116" s="83">
        <f>INDEX(District!K:K,MATCH($A116&amp;$A$5,District!$J:$J,0))</f>
        <v>0</v>
      </c>
      <c r="U116" s="83">
        <f>INDEX(District!Q:Q,MATCH($A116&amp;$A$5,District!$J:$J,0))</f>
        <v>2.5641025641025599E-2</v>
      </c>
      <c r="V116" s="83">
        <f>INDEX(District!P:P,MATCH($A116&amp;$A$5,District!$J:$J,0))</f>
        <v>1.3157894736842099E-2</v>
      </c>
      <c r="W116" s="83">
        <f>INDEX(District!V:V,MATCH($A116&amp;$A$5,District!$J:$J,0))</f>
        <v>0</v>
      </c>
      <c r="X116" s="83">
        <f>INDEX(District!U:U,MATCH($A116&amp;$A$5,District!$J:$J,0))</f>
        <v>0</v>
      </c>
      <c r="Y116" s="83">
        <f>INDEX(District!S:S,MATCH($A116&amp;$A$5,District!$J:$J,0))</f>
        <v>0</v>
      </c>
    </row>
    <row r="117" spans="1:25" x14ac:dyDescent="0.35">
      <c r="A117" s="45" t="s">
        <v>215</v>
      </c>
      <c r="B117" s="82">
        <f>INDEX(District!M:M,MATCH($A117&amp;$A$5,District!$J:$J,0))</f>
        <v>0.105263157894737</v>
      </c>
      <c r="C117" s="83">
        <f>INDEX(District!AA:AA,MATCH($A117&amp;$A$5,District!$J:$J,0))</f>
        <v>6.0606060606060601E-2</v>
      </c>
      <c r="D117" s="83">
        <f>INDEX(District!AE:AE,MATCH($A117&amp;$A$5,District!$J:$J,0))</f>
        <v>1.2820512820512799E-2</v>
      </c>
      <c r="E117" s="83">
        <f>INDEX(District!T:T,MATCH($A117&amp;$A$5,District!$J:$J,0))</f>
        <v>0</v>
      </c>
      <c r="F117" s="83">
        <f>INDEX(District!AB:AB,MATCH($A117&amp;$A$5,District!$J:$J,0))</f>
        <v>8.8235294117647106E-2</v>
      </c>
      <c r="G117" s="83">
        <f>INDEX(District!AC:AC,MATCH($A117&amp;$A$5,District!$J:$J,0))</f>
        <v>0</v>
      </c>
      <c r="H117" s="83">
        <f>INDEX(District!Z:Z,MATCH($A117&amp;$A$5,District!$J:$J,0))</f>
        <v>0</v>
      </c>
      <c r="I117" s="83">
        <f>INDEX(District!O:O,MATCH($A117&amp;$A$5,District!$J:$J,0))</f>
        <v>0.05</v>
      </c>
      <c r="J117" s="83">
        <f>INDEX(District!AG:AG,MATCH($A117&amp;$A$5,District!$J:$J,0))</f>
        <v>0</v>
      </c>
      <c r="K117" s="83">
        <f>INDEX(District!W:W,MATCH($A117&amp;$A$5,District!$J:$J,0))</f>
        <v>0</v>
      </c>
      <c r="L117" s="83">
        <f>INDEX(District!L:L,MATCH($A117&amp;$A$5,District!$J:$J,0))</f>
        <v>4.4117647058823498E-2</v>
      </c>
      <c r="M117" s="83">
        <f>INDEX(District!Y:Y,MATCH($A117&amp;$A$5,District!$J:$J,0))</f>
        <v>0</v>
      </c>
      <c r="N117" s="83">
        <f>INDEX(District!X:X,MATCH($A117&amp;$A$5,District!$J:$J,0))</f>
        <v>0</v>
      </c>
      <c r="O117" s="83">
        <f>INDEX(District!AC:AC,MATCH($A117&amp;$A$5,District!$J:$J,0))</f>
        <v>0</v>
      </c>
      <c r="P117" s="83">
        <f>INDEX(District!AF:AF,MATCH($A117&amp;$A$5,District!$J:$J,0))</f>
        <v>7.4074074074074098E-2</v>
      </c>
      <c r="Q117" s="83">
        <f>INDEX(District!R:R,MATCH($A117&amp;$A$5,District!$J:$J,0))</f>
        <v>0</v>
      </c>
      <c r="R117" s="83">
        <f>INDEX(District!AH:AH,MATCH($A117&amp;$A$5,District!$J:$J,0))</f>
        <v>0</v>
      </c>
      <c r="S117" s="83">
        <f>INDEX(District!AD:AD,MATCH($A117&amp;$A$5,District!$J:$J,0))</f>
        <v>0</v>
      </c>
      <c r="T117" s="83">
        <f>INDEX(District!K:K,MATCH($A117&amp;$A$5,District!$J:$J,0))</f>
        <v>0.02</v>
      </c>
      <c r="U117" s="83">
        <f>INDEX(District!Q:Q,MATCH($A117&amp;$A$5,District!$J:$J,0))</f>
        <v>2.5641025641025599E-2</v>
      </c>
      <c r="V117" s="83">
        <f>INDEX(District!P:P,MATCH($A117&amp;$A$5,District!$J:$J,0))</f>
        <v>7.8947368421052599E-2</v>
      </c>
      <c r="W117" s="83">
        <f>INDEX(District!V:V,MATCH($A117&amp;$A$5,District!$J:$J,0))</f>
        <v>0</v>
      </c>
      <c r="X117" s="83">
        <f>INDEX(District!U:U,MATCH($A117&amp;$A$5,District!$J:$J,0))</f>
        <v>0</v>
      </c>
      <c r="Y117" s="83">
        <f>INDEX(District!S:S,MATCH($A117&amp;$A$5,District!$J:$J,0))</f>
        <v>0</v>
      </c>
    </row>
    <row r="118" spans="1:25" x14ac:dyDescent="0.35">
      <c r="A118" s="47" t="s">
        <v>208</v>
      </c>
      <c r="B118" s="82">
        <f>INDEX(District!M:M,MATCH($A118&amp;$A$5,District!$J:$J,0))</f>
        <v>0.21052631578947401</v>
      </c>
      <c r="C118" s="83">
        <f>INDEX(District!AA:AA,MATCH($A118&amp;$A$5,District!$J:$J,0))</f>
        <v>9.0909090909090898E-2</v>
      </c>
      <c r="D118" s="83">
        <f>INDEX(District!AE:AE,MATCH($A118&amp;$A$5,District!$J:$J,0))</f>
        <v>0.115384615384615</v>
      </c>
      <c r="E118" s="83">
        <f>INDEX(District!T:T,MATCH($A118&amp;$A$5,District!$J:$J,0))</f>
        <v>0.5</v>
      </c>
      <c r="F118" s="83">
        <f>INDEX(District!AB:AB,MATCH($A118&amp;$A$5,District!$J:$J,0))</f>
        <v>0.35294117647058798</v>
      </c>
      <c r="G118" s="83">
        <f>INDEX(District!AC:AC,MATCH($A118&amp;$A$5,District!$J:$J,0))</f>
        <v>0.18181818181818199</v>
      </c>
      <c r="H118" s="83">
        <f>INDEX(District!Z:Z,MATCH($A118&amp;$A$5,District!$J:$J,0))</f>
        <v>0.12903225806451599</v>
      </c>
      <c r="I118" s="83">
        <f>INDEX(District!O:O,MATCH($A118&amp;$A$5,District!$J:$J,0))</f>
        <v>0.05</v>
      </c>
      <c r="J118" s="83">
        <f>INDEX(District!AG:AG,MATCH($A118&amp;$A$5,District!$J:$J,0))</f>
        <v>0.375</v>
      </c>
      <c r="K118" s="83">
        <f>INDEX(District!W:W,MATCH($A118&amp;$A$5,District!$J:$J,0))</f>
        <v>0.29032258064516098</v>
      </c>
      <c r="L118" s="83">
        <f>INDEX(District!L:L,MATCH($A118&amp;$A$5,District!$J:$J,0))</f>
        <v>4.4117647058823498E-2</v>
      </c>
      <c r="M118" s="83">
        <f>INDEX(District!Y:Y,MATCH($A118&amp;$A$5,District!$J:$J,0))</f>
        <v>0.26415094339622602</v>
      </c>
      <c r="N118" s="83">
        <f>INDEX(District!X:X,MATCH($A118&amp;$A$5,District!$J:$J,0))</f>
        <v>0.28571428571428598</v>
      </c>
      <c r="O118" s="83">
        <f>INDEX(District!AC:AC,MATCH($A118&amp;$A$5,District!$J:$J,0))</f>
        <v>0.18181818181818199</v>
      </c>
      <c r="P118" s="83">
        <f>INDEX(District!AF:AF,MATCH($A118&amp;$A$5,District!$J:$J,0))</f>
        <v>0.44444444444444398</v>
      </c>
      <c r="Q118" s="83">
        <f>INDEX(District!R:R,MATCH($A118&amp;$A$5,District!$J:$J,0))</f>
        <v>2.8571428571428598E-2</v>
      </c>
      <c r="R118" s="83">
        <f>INDEX(District!AH:AH,MATCH($A118&amp;$A$5,District!$J:$J,0))</f>
        <v>0.66666666666666696</v>
      </c>
      <c r="S118" s="83">
        <f>INDEX(District!AD:AD,MATCH($A118&amp;$A$5,District!$J:$J,0))</f>
        <v>9.0909090909090898E-2</v>
      </c>
      <c r="T118" s="83">
        <f>INDEX(District!K:K,MATCH($A118&amp;$A$5,District!$J:$J,0))</f>
        <v>0.08</v>
      </c>
      <c r="U118" s="83">
        <f>INDEX(District!Q:Q,MATCH($A118&amp;$A$5,District!$J:$J,0))</f>
        <v>0.28205128205128199</v>
      </c>
      <c r="V118" s="83">
        <f>INDEX(District!P:P,MATCH($A118&amp;$A$5,District!$J:$J,0))</f>
        <v>5.9210526315789498E-2</v>
      </c>
      <c r="W118" s="83">
        <f>INDEX(District!V:V,MATCH($A118&amp;$A$5,District!$J:$J,0))</f>
        <v>0.45454545454545497</v>
      </c>
      <c r="X118" s="83">
        <f>INDEX(District!U:U,MATCH($A118&amp;$A$5,District!$J:$J,0))</f>
        <v>0.22857142857142901</v>
      </c>
      <c r="Y118" s="83">
        <f>INDEX(District!S:S,MATCH($A118&amp;$A$5,District!$J:$J,0))</f>
        <v>6.0606060606060601E-2</v>
      </c>
    </row>
    <row r="119" spans="1:25" x14ac:dyDescent="0.35">
      <c r="A119" s="47" t="s">
        <v>209</v>
      </c>
      <c r="B119" s="82">
        <f>INDEX(District!M:M,MATCH($A119&amp;$A$5,District!$J:$J,0))</f>
        <v>0.21052631578947401</v>
      </c>
      <c r="C119" s="83">
        <f>INDEX(District!AA:AA,MATCH($A119&amp;$A$5,District!$J:$J,0))</f>
        <v>9.0909090909090898E-2</v>
      </c>
      <c r="D119" s="83">
        <f>INDEX(District!AE:AE,MATCH($A119&amp;$A$5,District!$J:$J,0))</f>
        <v>0.30769230769230799</v>
      </c>
      <c r="E119" s="83">
        <f>INDEX(District!T:T,MATCH($A119&amp;$A$5,District!$J:$J,0))</f>
        <v>0.25</v>
      </c>
      <c r="F119" s="83">
        <f>INDEX(District!AB:AB,MATCH($A119&amp;$A$5,District!$J:$J,0))</f>
        <v>5.8823529411764698E-2</v>
      </c>
      <c r="G119" s="83">
        <f>INDEX(District!AC:AC,MATCH($A119&amp;$A$5,District!$J:$J,0))</f>
        <v>0.12121212121212099</v>
      </c>
      <c r="H119" s="83">
        <f>INDEX(District!Z:Z,MATCH($A119&amp;$A$5,District!$J:$J,0))</f>
        <v>0.12903225806451599</v>
      </c>
      <c r="I119" s="83">
        <f>INDEX(District!O:O,MATCH($A119&amp;$A$5,District!$J:$J,0))</f>
        <v>0.15</v>
      </c>
      <c r="J119" s="83">
        <f>INDEX(District!AG:AG,MATCH($A119&amp;$A$5,District!$J:$J,0))</f>
        <v>0.3125</v>
      </c>
      <c r="K119" s="83">
        <f>INDEX(District!W:W,MATCH($A119&amp;$A$5,District!$J:$J,0))</f>
        <v>6.4516129032258104E-2</v>
      </c>
      <c r="L119" s="83">
        <f>INDEX(District!L:L,MATCH($A119&amp;$A$5,District!$J:$J,0))</f>
        <v>0.10294117647058799</v>
      </c>
      <c r="M119" s="83">
        <f>INDEX(District!Y:Y,MATCH($A119&amp;$A$5,District!$J:$J,0))</f>
        <v>0.41509433962264097</v>
      </c>
      <c r="N119" s="83">
        <f>INDEX(District!X:X,MATCH($A119&amp;$A$5,District!$J:$J,0))</f>
        <v>0.5</v>
      </c>
      <c r="O119" s="83">
        <f>INDEX(District!AC:AC,MATCH($A119&amp;$A$5,District!$J:$J,0))</f>
        <v>0.12121212121212099</v>
      </c>
      <c r="P119" s="83">
        <f>INDEX(District!AF:AF,MATCH($A119&amp;$A$5,District!$J:$J,0))</f>
        <v>0.22222222222222199</v>
      </c>
      <c r="Q119" s="83">
        <f>INDEX(District!R:R,MATCH($A119&amp;$A$5,District!$J:$J,0))</f>
        <v>0.114285714285714</v>
      </c>
      <c r="R119" s="83">
        <f>INDEX(District!AH:AH,MATCH($A119&amp;$A$5,District!$J:$J,0))</f>
        <v>0</v>
      </c>
      <c r="S119" s="83">
        <f>INDEX(District!AD:AD,MATCH($A119&amp;$A$5,District!$J:$J,0))</f>
        <v>0.45454545454545497</v>
      </c>
      <c r="T119" s="83">
        <f>INDEX(District!K:K,MATCH($A119&amp;$A$5,District!$J:$J,0))</f>
        <v>0.36</v>
      </c>
      <c r="U119" s="83">
        <f>INDEX(District!Q:Q,MATCH($A119&amp;$A$5,District!$J:$J,0))</f>
        <v>0.38461538461538503</v>
      </c>
      <c r="V119" s="83">
        <f>INDEX(District!P:P,MATCH($A119&amp;$A$5,District!$J:$J,0))</f>
        <v>0.13157894736842099</v>
      </c>
      <c r="W119" s="83">
        <f>INDEX(District!V:V,MATCH($A119&amp;$A$5,District!$J:$J,0))</f>
        <v>0.27272727272727298</v>
      </c>
      <c r="X119" s="83">
        <f>INDEX(District!U:U,MATCH($A119&amp;$A$5,District!$J:$J,0))</f>
        <v>0.25714285714285701</v>
      </c>
      <c r="Y119" s="83">
        <f>INDEX(District!S:S,MATCH($A119&amp;$A$5,District!$J:$J,0))</f>
        <v>0.15151515151515199</v>
      </c>
    </row>
    <row r="120" spans="1:25" x14ac:dyDescent="0.35">
      <c r="A120" s="47" t="s">
        <v>210</v>
      </c>
      <c r="B120" s="82">
        <f>INDEX(District!M:M,MATCH($A120&amp;$A$5,District!$J:$J,0))</f>
        <v>5.2631578947368397E-2</v>
      </c>
      <c r="C120" s="83">
        <f>INDEX(District!AA:AA,MATCH($A120&amp;$A$5,District!$J:$J,0))</f>
        <v>0</v>
      </c>
      <c r="D120" s="83">
        <f>INDEX(District!AE:AE,MATCH($A120&amp;$A$5,District!$J:$J,0))</f>
        <v>0</v>
      </c>
      <c r="E120" s="83">
        <f>INDEX(District!T:T,MATCH($A120&amp;$A$5,District!$J:$J,0))</f>
        <v>0</v>
      </c>
      <c r="F120" s="83">
        <f>INDEX(District!AB:AB,MATCH($A120&amp;$A$5,District!$J:$J,0))</f>
        <v>0</v>
      </c>
      <c r="G120" s="83">
        <f>INDEX(District!AC:AC,MATCH($A120&amp;$A$5,District!$J:$J,0))</f>
        <v>0</v>
      </c>
      <c r="H120" s="83">
        <f>INDEX(District!Z:Z,MATCH($A120&amp;$A$5,District!$J:$J,0))</f>
        <v>0</v>
      </c>
      <c r="I120" s="83">
        <f>INDEX(District!O:O,MATCH($A120&amp;$A$5,District!$J:$J,0))</f>
        <v>0</v>
      </c>
      <c r="J120" s="83">
        <f>INDEX(District!AG:AG,MATCH($A120&amp;$A$5,District!$J:$J,0))</f>
        <v>0</v>
      </c>
      <c r="K120" s="83">
        <f>INDEX(District!W:W,MATCH($A120&amp;$A$5,District!$J:$J,0))</f>
        <v>9.6774193548387094E-2</v>
      </c>
      <c r="L120" s="83">
        <f>INDEX(District!L:L,MATCH($A120&amp;$A$5,District!$J:$J,0))</f>
        <v>0</v>
      </c>
      <c r="M120" s="83">
        <f>INDEX(District!Y:Y,MATCH($A120&amp;$A$5,District!$J:$J,0))</f>
        <v>1.88679245283019E-2</v>
      </c>
      <c r="N120" s="83">
        <f>INDEX(District!X:X,MATCH($A120&amp;$A$5,District!$J:$J,0))</f>
        <v>0</v>
      </c>
      <c r="O120" s="83">
        <f>INDEX(District!AC:AC,MATCH($A120&amp;$A$5,District!$J:$J,0))</f>
        <v>0</v>
      </c>
      <c r="P120" s="83">
        <f>INDEX(District!AF:AF,MATCH($A120&amp;$A$5,District!$J:$J,0))</f>
        <v>0</v>
      </c>
      <c r="Q120" s="83">
        <f>INDEX(District!R:R,MATCH($A120&amp;$A$5,District!$J:$J,0))</f>
        <v>0</v>
      </c>
      <c r="R120" s="83">
        <f>INDEX(District!AH:AH,MATCH($A120&amp;$A$5,District!$J:$J,0))</f>
        <v>0</v>
      </c>
      <c r="S120" s="83">
        <f>INDEX(District!AD:AD,MATCH($A120&amp;$A$5,District!$J:$J,0))</f>
        <v>0</v>
      </c>
      <c r="T120" s="83">
        <f>INDEX(District!K:K,MATCH($A120&amp;$A$5,District!$J:$J,0))</f>
        <v>0</v>
      </c>
      <c r="U120" s="83">
        <f>INDEX(District!Q:Q,MATCH($A120&amp;$A$5,District!$J:$J,0))</f>
        <v>0</v>
      </c>
      <c r="V120" s="83">
        <f>INDEX(District!P:P,MATCH($A120&amp;$A$5,District!$J:$J,0))</f>
        <v>0</v>
      </c>
      <c r="W120" s="83">
        <f>INDEX(District!V:V,MATCH($A120&amp;$A$5,District!$J:$J,0))</f>
        <v>0</v>
      </c>
      <c r="X120" s="83">
        <f>INDEX(District!U:U,MATCH($A120&amp;$A$5,District!$J:$J,0))</f>
        <v>0</v>
      </c>
      <c r="Y120" s="83">
        <f>INDEX(District!S:S,MATCH($A120&amp;$A$5,District!$J:$J,0))</f>
        <v>6.0606060606060601E-2</v>
      </c>
    </row>
    <row r="121" spans="1:25" x14ac:dyDescent="0.35">
      <c r="A121" s="37" t="s">
        <v>211</v>
      </c>
      <c r="B121" s="82">
        <f>INDEX(District!M:M,MATCH($A121&amp;$A$5,District!$J:$J,0))</f>
        <v>0</v>
      </c>
      <c r="C121" s="83">
        <f>INDEX(District!AA:AA,MATCH($A121&amp;$A$5,District!$J:$J,0))</f>
        <v>9.0909090909090898E-2</v>
      </c>
      <c r="D121" s="83">
        <f>INDEX(District!AE:AE,MATCH($A121&amp;$A$5,District!$J:$J,0))</f>
        <v>0.256410256410256</v>
      </c>
      <c r="E121" s="83">
        <f>INDEX(District!T:T,MATCH($A121&amp;$A$5,District!$J:$J,0))</f>
        <v>0.125</v>
      </c>
      <c r="F121" s="83">
        <f>INDEX(District!AB:AB,MATCH($A121&amp;$A$5,District!$J:$J,0))</f>
        <v>8.8235294117647106E-2</v>
      </c>
      <c r="G121" s="83">
        <f>INDEX(District!AC:AC,MATCH($A121&amp;$A$5,District!$J:$J,0))</f>
        <v>0.27272727272727298</v>
      </c>
      <c r="H121" s="83">
        <f>INDEX(District!Z:Z,MATCH($A121&amp;$A$5,District!$J:$J,0))</f>
        <v>0.16129032258064499</v>
      </c>
      <c r="I121" s="83">
        <f>INDEX(District!O:O,MATCH($A121&amp;$A$5,District!$J:$J,0))</f>
        <v>0.15</v>
      </c>
      <c r="J121" s="83">
        <f>INDEX(District!AG:AG,MATCH($A121&amp;$A$5,District!$J:$J,0))</f>
        <v>6.25E-2</v>
      </c>
      <c r="K121" s="83">
        <f>INDEX(District!W:W,MATCH($A121&amp;$A$5,District!$J:$J,0))</f>
        <v>0.12903225806451599</v>
      </c>
      <c r="L121" s="83">
        <f>INDEX(District!L:L,MATCH($A121&amp;$A$5,District!$J:$J,0))</f>
        <v>0.35294117647058798</v>
      </c>
      <c r="M121" s="83">
        <f>INDEX(District!Y:Y,MATCH($A121&amp;$A$5,District!$J:$J,0))</f>
        <v>5.6603773584905703E-2</v>
      </c>
      <c r="N121" s="83">
        <f>INDEX(District!X:X,MATCH($A121&amp;$A$5,District!$J:$J,0))</f>
        <v>7.1428571428571397E-2</v>
      </c>
      <c r="O121" s="83">
        <f>INDEX(District!AC:AC,MATCH($A121&amp;$A$5,District!$J:$J,0))</f>
        <v>0.27272727272727298</v>
      </c>
      <c r="P121" s="83">
        <f>INDEX(District!AF:AF,MATCH($A121&amp;$A$5,District!$J:$J,0))</f>
        <v>3.7037037037037E-2</v>
      </c>
      <c r="Q121" s="83">
        <f>INDEX(District!R:R,MATCH($A121&amp;$A$5,District!$J:$J,0))</f>
        <v>0.34285714285714303</v>
      </c>
      <c r="R121" s="83">
        <f>INDEX(District!AH:AH,MATCH($A121&amp;$A$5,District!$J:$J,0))</f>
        <v>0.11111111111111099</v>
      </c>
      <c r="S121" s="83">
        <f>INDEX(District!AD:AD,MATCH($A121&amp;$A$5,District!$J:$J,0))</f>
        <v>0.18181818181818199</v>
      </c>
      <c r="T121" s="83">
        <f>INDEX(District!K:K,MATCH($A121&amp;$A$5,District!$J:$J,0))</f>
        <v>0.18</v>
      </c>
      <c r="U121" s="83">
        <f>INDEX(District!Q:Q,MATCH($A121&amp;$A$5,District!$J:$J,0))</f>
        <v>2.5641025641025599E-2</v>
      </c>
      <c r="V121" s="83">
        <f>INDEX(District!P:P,MATCH($A121&amp;$A$5,District!$J:$J,0))</f>
        <v>0.269736842105263</v>
      </c>
      <c r="W121" s="83">
        <f>INDEX(District!V:V,MATCH($A121&amp;$A$5,District!$J:$J,0))</f>
        <v>4.5454545454545497E-2</v>
      </c>
      <c r="X121" s="83">
        <f>INDEX(District!U:U,MATCH($A121&amp;$A$5,District!$J:$J,0))</f>
        <v>5.7142857142857099E-2</v>
      </c>
      <c r="Y121" s="83">
        <f>INDEX(District!S:S,MATCH($A121&amp;$A$5,District!$J:$J,0))</f>
        <v>9.0909090909090898E-2</v>
      </c>
    </row>
    <row r="122" spans="1:25" x14ac:dyDescent="0.35">
      <c r="A122" s="37" t="s">
        <v>212</v>
      </c>
      <c r="B122" s="82">
        <f>INDEX(District!M:M,MATCH($A122&amp;$A$5,District!$J:$J,0))</f>
        <v>0.21052631578947401</v>
      </c>
      <c r="C122" s="83">
        <f>INDEX(District!AA:AA,MATCH($A122&amp;$A$5,District!$J:$J,0))</f>
        <v>0.60606060606060597</v>
      </c>
      <c r="D122" s="83">
        <f>INDEX(District!AE:AE,MATCH($A122&amp;$A$5,District!$J:$J,0))</f>
        <v>0.29487179487179499</v>
      </c>
      <c r="E122" s="83">
        <f>INDEX(District!T:T,MATCH($A122&amp;$A$5,District!$J:$J,0))</f>
        <v>0.125</v>
      </c>
      <c r="F122" s="83">
        <f>INDEX(District!AB:AB,MATCH($A122&amp;$A$5,District!$J:$J,0))</f>
        <v>0.41176470588235298</v>
      </c>
      <c r="G122" s="83">
        <f>INDEX(District!AC:AC,MATCH($A122&amp;$A$5,District!$J:$J,0))</f>
        <v>0.33333333333333298</v>
      </c>
      <c r="H122" s="83">
        <f>INDEX(District!Z:Z,MATCH($A122&amp;$A$5,District!$J:$J,0))</f>
        <v>0.58064516129032295</v>
      </c>
      <c r="I122" s="83">
        <f>INDEX(District!O:O,MATCH($A122&amp;$A$5,District!$J:$J,0))</f>
        <v>0.55000000000000004</v>
      </c>
      <c r="J122" s="83">
        <f>INDEX(District!AG:AG,MATCH($A122&amp;$A$5,District!$J:$J,0))</f>
        <v>0.1875</v>
      </c>
      <c r="K122" s="83">
        <f>INDEX(District!W:W,MATCH($A122&amp;$A$5,District!$J:$J,0))</f>
        <v>0.38709677419354799</v>
      </c>
      <c r="L122" s="83">
        <f>INDEX(District!L:L,MATCH($A122&amp;$A$5,District!$J:$J,0))</f>
        <v>0.42647058823529399</v>
      </c>
      <c r="M122" s="83">
        <f>INDEX(District!Y:Y,MATCH($A122&amp;$A$5,District!$J:$J,0))</f>
        <v>0.245283018867925</v>
      </c>
      <c r="N122" s="83">
        <f>INDEX(District!X:X,MATCH($A122&amp;$A$5,District!$J:$J,0))</f>
        <v>0.14285714285714299</v>
      </c>
      <c r="O122" s="83">
        <f>INDEX(District!AC:AC,MATCH($A122&amp;$A$5,District!$J:$J,0))</f>
        <v>0.33333333333333298</v>
      </c>
      <c r="P122" s="83">
        <f>INDEX(District!AF:AF,MATCH($A122&amp;$A$5,District!$J:$J,0))</f>
        <v>0.18518518518518501</v>
      </c>
      <c r="Q122" s="83">
        <f>INDEX(District!R:R,MATCH($A122&amp;$A$5,District!$J:$J,0))</f>
        <v>0.51428571428571401</v>
      </c>
      <c r="R122" s="83">
        <f>INDEX(District!AH:AH,MATCH($A122&amp;$A$5,District!$J:$J,0))</f>
        <v>0.22222222222222199</v>
      </c>
      <c r="S122" s="83">
        <f>INDEX(District!AD:AD,MATCH($A122&amp;$A$5,District!$J:$J,0))</f>
        <v>9.0909090909090898E-2</v>
      </c>
      <c r="T122" s="83">
        <f>INDEX(District!K:K,MATCH($A122&amp;$A$5,District!$J:$J,0))</f>
        <v>0.26</v>
      </c>
      <c r="U122" s="83">
        <f>INDEX(District!Q:Q,MATCH($A122&amp;$A$5,District!$J:$J,0))</f>
        <v>0.20512820512820501</v>
      </c>
      <c r="V122" s="83">
        <f>INDEX(District!P:P,MATCH($A122&amp;$A$5,District!$J:$J,0))</f>
        <v>0.40131578947368401</v>
      </c>
      <c r="W122" s="83">
        <f>INDEX(District!V:V,MATCH($A122&amp;$A$5,District!$J:$J,0))</f>
        <v>9.0909090909090898E-2</v>
      </c>
      <c r="X122" s="83">
        <f>INDEX(District!U:U,MATCH($A122&amp;$A$5,District!$J:$J,0))</f>
        <v>0.45714285714285702</v>
      </c>
      <c r="Y122" s="83">
        <f>INDEX(District!S:S,MATCH($A122&amp;$A$5,District!$J:$J,0))</f>
        <v>0.63636363636363602</v>
      </c>
    </row>
    <row r="123" spans="1:25" x14ac:dyDescent="0.35">
      <c r="A123" s="37" t="s">
        <v>213</v>
      </c>
      <c r="B123" s="82">
        <f>INDEX(District!M:M,MATCH($A123&amp;$A$5,District!$J:$J,0))</f>
        <v>5.2631578947368397E-2</v>
      </c>
      <c r="C123" s="83">
        <f>INDEX(District!AA:AA,MATCH($A123&amp;$A$5,District!$J:$J,0))</f>
        <v>0</v>
      </c>
      <c r="D123" s="83">
        <f>INDEX(District!AE:AE,MATCH($A123&amp;$A$5,District!$J:$J,0))</f>
        <v>0</v>
      </c>
      <c r="E123" s="83">
        <f>INDEX(District!T:T,MATCH($A123&amp;$A$5,District!$J:$J,0))</f>
        <v>0</v>
      </c>
      <c r="F123" s="83">
        <f>INDEX(District!AB:AB,MATCH($A123&amp;$A$5,District!$J:$J,0))</f>
        <v>0</v>
      </c>
      <c r="G123" s="83">
        <f>INDEX(District!AC:AC,MATCH($A123&amp;$A$5,District!$J:$J,0))</f>
        <v>0</v>
      </c>
      <c r="H123" s="83">
        <f>INDEX(District!Z:Z,MATCH($A123&amp;$A$5,District!$J:$J,0))</f>
        <v>0</v>
      </c>
      <c r="I123" s="83">
        <f>INDEX(District!O:O,MATCH($A123&amp;$A$5,District!$J:$J,0))</f>
        <v>0</v>
      </c>
      <c r="J123" s="83">
        <f>INDEX(District!AG:AG,MATCH($A123&amp;$A$5,District!$J:$J,0))</f>
        <v>0</v>
      </c>
      <c r="K123" s="83">
        <f>INDEX(District!W:W,MATCH($A123&amp;$A$5,District!$J:$J,0))</f>
        <v>0</v>
      </c>
      <c r="L123" s="83">
        <f>INDEX(District!L:L,MATCH($A123&amp;$A$5,District!$J:$J,0))</f>
        <v>0</v>
      </c>
      <c r="M123" s="83">
        <f>INDEX(District!Y:Y,MATCH($A123&amp;$A$5,District!$J:$J,0))</f>
        <v>0</v>
      </c>
      <c r="N123" s="83">
        <f>INDEX(District!X:X,MATCH($A123&amp;$A$5,District!$J:$J,0))</f>
        <v>0</v>
      </c>
      <c r="O123" s="83">
        <f>INDEX(District!AC:AC,MATCH($A123&amp;$A$5,District!$J:$J,0))</f>
        <v>0</v>
      </c>
      <c r="P123" s="83">
        <f>INDEX(District!AF:AF,MATCH($A123&amp;$A$5,District!$J:$J,0))</f>
        <v>0</v>
      </c>
      <c r="Q123" s="83">
        <f>INDEX(District!R:R,MATCH($A123&amp;$A$5,District!$J:$J,0))</f>
        <v>0</v>
      </c>
      <c r="R123" s="83">
        <f>INDEX(District!AH:AH,MATCH($A123&amp;$A$5,District!$J:$J,0))</f>
        <v>0</v>
      </c>
      <c r="S123" s="83">
        <f>INDEX(District!AD:AD,MATCH($A123&amp;$A$5,District!$J:$J,0))</f>
        <v>9.0909090909090898E-2</v>
      </c>
      <c r="T123" s="83">
        <f>INDEX(District!K:K,MATCH($A123&amp;$A$5,District!$J:$J,0))</f>
        <v>0.08</v>
      </c>
      <c r="U123" s="83">
        <f>INDEX(District!Q:Q,MATCH($A123&amp;$A$5,District!$J:$J,0))</f>
        <v>0</v>
      </c>
      <c r="V123" s="83">
        <f>INDEX(District!P:P,MATCH($A123&amp;$A$5,District!$J:$J,0))</f>
        <v>3.2894736842105303E-2</v>
      </c>
      <c r="W123" s="83">
        <f>INDEX(District!V:V,MATCH($A123&amp;$A$5,District!$J:$J,0))</f>
        <v>9.0909090909090898E-2</v>
      </c>
      <c r="X123" s="83">
        <f>INDEX(District!U:U,MATCH($A123&amp;$A$5,District!$J:$J,0))</f>
        <v>0</v>
      </c>
      <c r="Y123" s="83">
        <f>INDEX(District!S:S,MATCH($A123&amp;$A$5,District!$J:$J,0))</f>
        <v>0</v>
      </c>
    </row>
    <row r="124" spans="1:25" x14ac:dyDescent="0.35">
      <c r="A124"/>
      <c r="B124" s="86"/>
    </row>
    <row r="125" spans="1:25" x14ac:dyDescent="0.35">
      <c r="A125"/>
      <c r="B125" s="86"/>
    </row>
    <row r="126" spans="1:25" x14ac:dyDescent="0.35">
      <c r="A126"/>
    </row>
    <row r="127" spans="1:25" x14ac:dyDescent="0.35">
      <c r="A127" s="33" t="s">
        <v>221</v>
      </c>
    </row>
    <row r="128" spans="1:25" x14ac:dyDescent="0.35">
      <c r="A128" s="66" t="s">
        <v>222</v>
      </c>
    </row>
    <row r="129" spans="1:25" x14ac:dyDescent="0.35">
      <c r="A129" s="31"/>
    </row>
    <row r="130" spans="1:25" x14ac:dyDescent="0.35">
      <c r="A130" s="31"/>
      <c r="B130" s="88" t="s">
        <v>51</v>
      </c>
      <c r="C130" s="88" t="s">
        <v>54</v>
      </c>
      <c r="D130" s="88" t="s">
        <v>55</v>
      </c>
      <c r="E130" s="88" t="s">
        <v>50</v>
      </c>
      <c r="F130" s="88" t="s">
        <v>68</v>
      </c>
      <c r="G130" s="88" t="s">
        <v>52</v>
      </c>
      <c r="H130" s="88" t="s">
        <v>56</v>
      </c>
      <c r="I130" s="88" t="s">
        <v>69</v>
      </c>
      <c r="J130" s="88" t="s">
        <v>70</v>
      </c>
      <c r="K130" s="88" t="s">
        <v>71</v>
      </c>
      <c r="L130" s="88" t="s">
        <v>72</v>
      </c>
      <c r="M130" s="88" t="s">
        <v>73</v>
      </c>
      <c r="N130" s="88" t="s">
        <v>57</v>
      </c>
      <c r="O130" s="88" t="s">
        <v>74</v>
      </c>
      <c r="P130" s="88" t="s">
        <v>60</v>
      </c>
      <c r="Q130" s="88" t="s">
        <v>75</v>
      </c>
      <c r="R130" s="88" t="s">
        <v>76</v>
      </c>
      <c r="S130" s="88" t="s">
        <v>77</v>
      </c>
      <c r="T130" s="88" t="s">
        <v>78</v>
      </c>
      <c r="U130" s="88" t="s">
        <v>79</v>
      </c>
      <c r="V130" s="88" t="s">
        <v>58</v>
      </c>
      <c r="W130" s="88" t="s">
        <v>80</v>
      </c>
      <c r="X130" s="88" t="s">
        <v>53</v>
      </c>
      <c r="Y130" s="88" t="s">
        <v>59</v>
      </c>
    </row>
    <row r="131" spans="1:25" x14ac:dyDescent="0.35">
      <c r="A131" s="43" t="s">
        <v>220</v>
      </c>
      <c r="B131" s="82">
        <f>INDEX(District!M:M,MATCH($A131&amp;$A$5,District!$J:$J,0))</f>
        <v>0</v>
      </c>
      <c r="C131" s="83">
        <f>INDEX(District!AA:AA,MATCH($A131&amp;$A$5,District!$J:$J,0))</f>
        <v>0</v>
      </c>
      <c r="D131" s="83">
        <f>INDEX(District!AE:AE,MATCH($A131&amp;$A$5,District!$J:$J,0))</f>
        <v>1.4705882352941201E-2</v>
      </c>
      <c r="E131" s="83">
        <f>INDEX(District!T:T,MATCH($A131&amp;$A$5,District!$J:$J,0))</f>
        <v>0</v>
      </c>
      <c r="F131" s="83">
        <f>INDEX(District!AB:AB,MATCH($A131&amp;$A$5,District!$J:$J,0))</f>
        <v>0</v>
      </c>
      <c r="G131" s="83">
        <f>INDEX(District!AC:AC,MATCH($A131&amp;$A$5,District!$J:$J,0))</f>
        <v>0</v>
      </c>
      <c r="H131" s="83">
        <f>INDEX(District!Z:Z,MATCH($A131&amp;$A$5,District!$J:$J,0))</f>
        <v>0</v>
      </c>
      <c r="I131" s="83">
        <f>INDEX(District!O:O,MATCH($A131&amp;$A$5,District!$J:$J,0))</f>
        <v>0</v>
      </c>
      <c r="J131" s="83">
        <f>INDEX(District!AG:AG,MATCH($A131&amp;$A$5,District!$J:$J,0))</f>
        <v>0</v>
      </c>
      <c r="K131" s="83">
        <f>INDEX(District!W:W,MATCH($A131&amp;$A$5,District!$J:$J,0))</f>
        <v>0</v>
      </c>
      <c r="L131" s="83">
        <f>INDEX(District!L:L,MATCH($A131&amp;$A$5,District!$J:$J,0))</f>
        <v>1.6129032258064498E-2</v>
      </c>
      <c r="M131" s="83">
        <f>INDEX(District!Y:Y,MATCH($A131&amp;$A$5,District!$J:$J,0))</f>
        <v>0</v>
      </c>
      <c r="N131" s="83">
        <f>INDEX(District!X:X,MATCH($A131&amp;$A$5,District!$J:$J,0))</f>
        <v>0</v>
      </c>
      <c r="O131" s="83">
        <f>INDEX(District!AC:AC,MATCH($A131&amp;$A$5,District!$J:$J,0))</f>
        <v>0</v>
      </c>
      <c r="P131" s="83">
        <f>INDEX(District!AF:AF,MATCH($A131&amp;$A$5,District!$J:$J,0))</f>
        <v>0</v>
      </c>
      <c r="Q131" s="83">
        <f>INDEX(District!R:R,MATCH($A131&amp;$A$5,District!$J:$J,0))</f>
        <v>0</v>
      </c>
      <c r="R131" s="83">
        <f>INDEX(District!AH:AH,MATCH($A131&amp;$A$5,District!$J:$J,0))</f>
        <v>0</v>
      </c>
      <c r="S131" s="83">
        <f>INDEX(District!AD:AD,MATCH($A131&amp;$A$5,District!$J:$J,0))</f>
        <v>0</v>
      </c>
      <c r="T131" s="83">
        <f>INDEX(District!K:K,MATCH($A131&amp;$A$5,District!$J:$J,0))</f>
        <v>0</v>
      </c>
      <c r="U131" s="83">
        <f>INDEX(District!Q:Q,MATCH($A131&amp;$A$5,District!$J:$J,0))</f>
        <v>0</v>
      </c>
      <c r="V131" s="83">
        <f>INDEX(District!P:P,MATCH($A131&amp;$A$5,District!$J:$J,0))</f>
        <v>0</v>
      </c>
      <c r="W131" s="83">
        <f>INDEX(District!V:V,MATCH($A131&amp;$A$5,District!$J:$J,0))</f>
        <v>0</v>
      </c>
      <c r="X131" s="83">
        <f>INDEX(District!U:U,MATCH($A131&amp;$A$5,District!$J:$J,0))</f>
        <v>0</v>
      </c>
      <c r="Y131" s="83">
        <f>INDEX(District!S:S,MATCH($A131&amp;$A$5,District!$J:$J,0))</f>
        <v>0</v>
      </c>
    </row>
    <row r="132" spans="1:25" x14ac:dyDescent="0.35">
      <c r="A132" s="43" t="s">
        <v>219</v>
      </c>
      <c r="B132" s="82">
        <f>INDEX(District!M:M,MATCH($A132&amp;$A$5,District!$J:$J,0))</f>
        <v>0</v>
      </c>
      <c r="C132" s="83">
        <f>INDEX(District!AA:AA,MATCH($A132&amp;$A$5,District!$J:$J,0))</f>
        <v>0</v>
      </c>
      <c r="D132" s="83">
        <f>INDEX(District!AE:AE,MATCH($A132&amp;$A$5,District!$J:$J,0))</f>
        <v>1.4705882352941201E-2</v>
      </c>
      <c r="E132" s="83">
        <f>INDEX(District!T:T,MATCH($A132&amp;$A$5,District!$J:$J,0))</f>
        <v>0</v>
      </c>
      <c r="F132" s="83">
        <f>INDEX(District!AB:AB,MATCH($A132&amp;$A$5,District!$J:$J,0))</f>
        <v>4.5454545454545497E-2</v>
      </c>
      <c r="G132" s="83">
        <f>INDEX(District!AC:AC,MATCH($A132&amp;$A$5,District!$J:$J,0))</f>
        <v>4.1666666666666699E-2</v>
      </c>
      <c r="H132" s="83">
        <f>INDEX(District!Z:Z,MATCH($A132&amp;$A$5,District!$J:$J,0))</f>
        <v>3.7037037037037E-2</v>
      </c>
      <c r="I132" s="83">
        <f>INDEX(District!O:O,MATCH($A132&amp;$A$5,District!$J:$J,0))</f>
        <v>0</v>
      </c>
      <c r="J132" s="83">
        <f>INDEX(District!AG:AG,MATCH($A132&amp;$A$5,District!$J:$J,0))</f>
        <v>0</v>
      </c>
      <c r="K132" s="83">
        <f>INDEX(District!W:W,MATCH($A132&amp;$A$5,District!$J:$J,0))</f>
        <v>0</v>
      </c>
      <c r="L132" s="83">
        <f>INDEX(District!L:L,MATCH($A132&amp;$A$5,District!$J:$J,0))</f>
        <v>1.6129032258064498E-2</v>
      </c>
      <c r="M132" s="83">
        <f>INDEX(District!Y:Y,MATCH($A132&amp;$A$5,District!$J:$J,0))</f>
        <v>0</v>
      </c>
      <c r="N132" s="83">
        <f>INDEX(District!X:X,MATCH($A132&amp;$A$5,District!$J:$J,0))</f>
        <v>0</v>
      </c>
      <c r="O132" s="83">
        <f>INDEX(District!AC:AC,MATCH($A132&amp;$A$5,District!$J:$J,0))</f>
        <v>4.1666666666666699E-2</v>
      </c>
      <c r="P132" s="83">
        <f>INDEX(District!AF:AF,MATCH($A132&amp;$A$5,District!$J:$J,0))</f>
        <v>0</v>
      </c>
      <c r="Q132" s="83">
        <f>INDEX(District!R:R,MATCH($A132&amp;$A$5,District!$J:$J,0))</f>
        <v>0</v>
      </c>
      <c r="R132" s="83">
        <f>INDEX(District!AH:AH,MATCH($A132&amp;$A$5,District!$J:$J,0))</f>
        <v>0</v>
      </c>
      <c r="S132" s="83">
        <f>INDEX(District!AD:AD,MATCH($A132&amp;$A$5,District!$J:$J,0))</f>
        <v>0</v>
      </c>
      <c r="T132" s="83">
        <f>INDEX(District!K:K,MATCH($A132&amp;$A$5,District!$J:$J,0))</f>
        <v>0</v>
      </c>
      <c r="U132" s="83">
        <f>INDEX(District!Q:Q,MATCH($A132&amp;$A$5,District!$J:$J,0))</f>
        <v>0.04</v>
      </c>
      <c r="V132" s="83">
        <f>INDEX(District!P:P,MATCH($A132&amp;$A$5,District!$J:$J,0))</f>
        <v>1.6E-2</v>
      </c>
      <c r="W132" s="83">
        <f>INDEX(District!V:V,MATCH($A132&amp;$A$5,District!$J:$J,0))</f>
        <v>0</v>
      </c>
      <c r="X132" s="83">
        <f>INDEX(District!U:U,MATCH($A132&amp;$A$5,District!$J:$J,0))</f>
        <v>7.1428571428571397E-2</v>
      </c>
      <c r="Y132" s="83">
        <f>INDEX(District!S:S,MATCH($A132&amp;$A$5,District!$J:$J,0))</f>
        <v>0</v>
      </c>
    </row>
    <row r="133" spans="1:25" x14ac:dyDescent="0.35">
      <c r="A133" s="43" t="s">
        <v>223</v>
      </c>
      <c r="B133" s="82">
        <f>INDEX(District!M:M,MATCH($A133&amp;$A$5,District!$J:$J,0))</f>
        <v>0.875</v>
      </c>
      <c r="C133" s="83">
        <f>INDEX(District!AA:AA,MATCH($A133&amp;$A$5,District!$J:$J,0))</f>
        <v>1</v>
      </c>
      <c r="D133" s="83">
        <f>INDEX(District!AE:AE,MATCH($A133&amp;$A$5,District!$J:$J,0))</f>
        <v>0.91176470588235303</v>
      </c>
      <c r="E133" s="83">
        <f>INDEX(District!T:T,MATCH($A133&amp;$A$5,District!$J:$J,0))</f>
        <v>1</v>
      </c>
      <c r="F133" s="83">
        <f>INDEX(District!AB:AB,MATCH($A133&amp;$A$5,District!$J:$J,0))</f>
        <v>0.90909090909090895</v>
      </c>
      <c r="G133" s="83">
        <f>INDEX(District!AC:AC,MATCH($A133&amp;$A$5,District!$J:$J,0))</f>
        <v>0.83333333333333304</v>
      </c>
      <c r="H133" s="83">
        <f>INDEX(District!Z:Z,MATCH($A133&amp;$A$5,District!$J:$J,0))</f>
        <v>0.92592592592592604</v>
      </c>
      <c r="I133" s="83">
        <f>INDEX(District!O:O,MATCH($A133&amp;$A$5,District!$J:$J,0))</f>
        <v>1</v>
      </c>
      <c r="J133" s="83">
        <f>INDEX(District!AG:AG,MATCH($A133&amp;$A$5,District!$J:$J,0))</f>
        <v>0.9</v>
      </c>
      <c r="K133" s="83">
        <f>INDEX(District!W:W,MATCH($A133&amp;$A$5,District!$J:$J,0))</f>
        <v>1</v>
      </c>
      <c r="L133" s="83">
        <f>INDEX(District!L:L,MATCH($A133&amp;$A$5,District!$J:$J,0))</f>
        <v>0.91935483870967705</v>
      </c>
      <c r="M133" s="83">
        <f>INDEX(District!Y:Y,MATCH($A133&amp;$A$5,District!$J:$J,0))</f>
        <v>0.97142857142857097</v>
      </c>
      <c r="N133" s="83">
        <f>INDEX(District!X:X,MATCH($A133&amp;$A$5,District!$J:$J,0))</f>
        <v>1</v>
      </c>
      <c r="O133" s="83">
        <f>INDEX(District!AC:AC,MATCH($A133&amp;$A$5,District!$J:$J,0))</f>
        <v>0.83333333333333304</v>
      </c>
      <c r="P133" s="83">
        <f>INDEX(District!AF:AF,MATCH($A133&amp;$A$5,District!$J:$J,0))</f>
        <v>1</v>
      </c>
      <c r="Q133" s="83">
        <f>INDEX(District!R:R,MATCH($A133&amp;$A$5,District!$J:$J,0))</f>
        <v>0.94117647058823495</v>
      </c>
      <c r="R133" s="83">
        <f>INDEX(District!AH:AH,MATCH($A133&amp;$A$5,District!$J:$J,0))</f>
        <v>1</v>
      </c>
      <c r="S133" s="83">
        <f>INDEX(District!AD:AD,MATCH($A133&amp;$A$5,District!$J:$J,0))</f>
        <v>1</v>
      </c>
      <c r="T133" s="83">
        <f>INDEX(District!K:K,MATCH($A133&amp;$A$5,District!$J:$J,0))</f>
        <v>0.96250000000000002</v>
      </c>
      <c r="U133" s="83">
        <f>INDEX(District!Q:Q,MATCH($A133&amp;$A$5,District!$J:$J,0))</f>
        <v>0.88</v>
      </c>
      <c r="V133" s="83">
        <f>INDEX(District!P:P,MATCH($A133&amp;$A$5,District!$J:$J,0))</f>
        <v>0.98399999999999999</v>
      </c>
      <c r="W133" s="83">
        <f>INDEX(District!V:V,MATCH($A133&amp;$A$5,District!$J:$J,0))</f>
        <v>0.77777777777777801</v>
      </c>
      <c r="X133" s="83">
        <f>INDEX(District!U:U,MATCH($A133&amp;$A$5,District!$J:$J,0))</f>
        <v>0.82142857142857095</v>
      </c>
      <c r="Y133" s="83">
        <f>INDEX(District!S:S,MATCH($A133&amp;$A$5,District!$J:$J,0))</f>
        <v>0.96551724137931005</v>
      </c>
    </row>
    <row r="134" spans="1:25" x14ac:dyDescent="0.35">
      <c r="A134" s="43" t="s">
        <v>224</v>
      </c>
      <c r="B134" s="82">
        <f>INDEX(District!M:M,MATCH($A134&amp;$A$5,District!$J:$J,0))</f>
        <v>0</v>
      </c>
      <c r="C134" s="83">
        <f>INDEX(District!AA:AA,MATCH($A134&amp;$A$5,District!$J:$J,0))</f>
        <v>0</v>
      </c>
      <c r="D134" s="83">
        <f>INDEX(District!AE:AE,MATCH($A134&amp;$A$5,District!$J:$J,0))</f>
        <v>4.4117647058823498E-2</v>
      </c>
      <c r="E134" s="83">
        <f>INDEX(District!T:T,MATCH($A134&amp;$A$5,District!$J:$J,0))</f>
        <v>0</v>
      </c>
      <c r="F134" s="83">
        <f>INDEX(District!AB:AB,MATCH($A134&amp;$A$5,District!$J:$J,0))</f>
        <v>0</v>
      </c>
      <c r="G134" s="83">
        <f>INDEX(District!AC:AC,MATCH($A134&amp;$A$5,District!$J:$J,0))</f>
        <v>8.3333333333333301E-2</v>
      </c>
      <c r="H134" s="83">
        <f>INDEX(District!Z:Z,MATCH($A134&amp;$A$5,District!$J:$J,0))</f>
        <v>3.7037037037037E-2</v>
      </c>
      <c r="I134" s="83">
        <f>INDEX(District!O:O,MATCH($A134&amp;$A$5,District!$J:$J,0))</f>
        <v>0</v>
      </c>
      <c r="J134" s="83">
        <f>INDEX(District!AG:AG,MATCH($A134&amp;$A$5,District!$J:$J,0))</f>
        <v>0</v>
      </c>
      <c r="K134" s="83">
        <f>INDEX(District!W:W,MATCH($A134&amp;$A$5,District!$J:$J,0))</f>
        <v>0</v>
      </c>
      <c r="L134" s="83">
        <f>INDEX(District!L:L,MATCH($A134&amp;$A$5,District!$J:$J,0))</f>
        <v>1.6129032258064498E-2</v>
      </c>
      <c r="M134" s="83">
        <f>INDEX(District!Y:Y,MATCH($A134&amp;$A$5,District!$J:$J,0))</f>
        <v>0</v>
      </c>
      <c r="N134" s="83">
        <f>INDEX(District!X:X,MATCH($A134&amp;$A$5,District!$J:$J,0))</f>
        <v>0</v>
      </c>
      <c r="O134" s="83">
        <f>INDEX(District!AC:AC,MATCH($A134&amp;$A$5,District!$J:$J,0))</f>
        <v>8.3333333333333301E-2</v>
      </c>
      <c r="P134" s="83">
        <f>INDEX(District!AF:AF,MATCH($A134&amp;$A$5,District!$J:$J,0))</f>
        <v>0</v>
      </c>
      <c r="Q134" s="83">
        <f>INDEX(District!R:R,MATCH($A134&amp;$A$5,District!$J:$J,0))</f>
        <v>0</v>
      </c>
      <c r="R134" s="83">
        <f>INDEX(District!AH:AH,MATCH($A134&amp;$A$5,District!$J:$J,0))</f>
        <v>0</v>
      </c>
      <c r="S134" s="83">
        <f>INDEX(District!AD:AD,MATCH($A134&amp;$A$5,District!$J:$J,0))</f>
        <v>0</v>
      </c>
      <c r="T134" s="83">
        <f>INDEX(District!K:K,MATCH($A134&amp;$A$5,District!$J:$J,0))</f>
        <v>0</v>
      </c>
      <c r="U134" s="83">
        <f>INDEX(District!Q:Q,MATCH($A134&amp;$A$5,District!$J:$J,0))</f>
        <v>0</v>
      </c>
      <c r="V134" s="83">
        <f>INDEX(District!P:P,MATCH($A134&amp;$A$5,District!$J:$J,0))</f>
        <v>0</v>
      </c>
      <c r="W134" s="83">
        <f>INDEX(District!V:V,MATCH($A134&amp;$A$5,District!$J:$J,0))</f>
        <v>0</v>
      </c>
      <c r="X134" s="83">
        <f>INDEX(District!U:U,MATCH($A134&amp;$A$5,District!$J:$J,0))</f>
        <v>0</v>
      </c>
      <c r="Y134" s="83">
        <f>INDEX(District!S:S,MATCH($A134&amp;$A$5,District!$J:$J,0))</f>
        <v>0</v>
      </c>
    </row>
    <row r="135" spans="1:25" x14ac:dyDescent="0.35">
      <c r="A135" s="43" t="s">
        <v>225</v>
      </c>
      <c r="B135" s="82">
        <f>INDEX(District!M:M,MATCH($A135&amp;$A$5,District!$J:$J,0))</f>
        <v>0</v>
      </c>
      <c r="C135" s="83">
        <f>INDEX(District!AA:AA,MATCH($A135&amp;$A$5,District!$J:$J,0))</f>
        <v>0</v>
      </c>
      <c r="D135" s="83">
        <f>INDEX(District!AE:AE,MATCH($A135&amp;$A$5,District!$J:$J,0))</f>
        <v>0</v>
      </c>
      <c r="E135" s="83">
        <f>INDEX(District!T:T,MATCH($A135&amp;$A$5,District!$J:$J,0))</f>
        <v>0</v>
      </c>
      <c r="F135" s="83">
        <f>INDEX(District!AB:AB,MATCH($A135&amp;$A$5,District!$J:$J,0))</f>
        <v>0</v>
      </c>
      <c r="G135" s="83">
        <f>INDEX(District!AC:AC,MATCH($A135&amp;$A$5,District!$J:$J,0))</f>
        <v>0</v>
      </c>
      <c r="H135" s="83">
        <f>INDEX(District!Z:Z,MATCH($A135&amp;$A$5,District!$J:$J,0))</f>
        <v>0</v>
      </c>
      <c r="I135" s="83">
        <f>INDEX(District!O:O,MATCH($A135&amp;$A$5,District!$J:$J,0))</f>
        <v>0</v>
      </c>
      <c r="J135" s="83">
        <f>INDEX(District!AG:AG,MATCH($A135&amp;$A$5,District!$J:$J,0))</f>
        <v>0</v>
      </c>
      <c r="K135" s="83">
        <f>INDEX(District!W:W,MATCH($A135&amp;$A$5,District!$J:$J,0))</f>
        <v>0</v>
      </c>
      <c r="L135" s="83">
        <f>INDEX(District!L:L,MATCH($A135&amp;$A$5,District!$J:$J,0))</f>
        <v>1.6129032258064498E-2</v>
      </c>
      <c r="M135" s="83">
        <f>INDEX(District!Y:Y,MATCH($A135&amp;$A$5,District!$J:$J,0))</f>
        <v>0</v>
      </c>
      <c r="N135" s="83">
        <f>INDEX(District!X:X,MATCH($A135&amp;$A$5,District!$J:$J,0))</f>
        <v>0</v>
      </c>
      <c r="O135" s="83">
        <f>INDEX(District!AC:AC,MATCH($A135&amp;$A$5,District!$J:$J,0))</f>
        <v>0</v>
      </c>
      <c r="P135" s="83">
        <f>INDEX(District!AF:AF,MATCH($A135&amp;$A$5,District!$J:$J,0))</f>
        <v>0</v>
      </c>
      <c r="Q135" s="83">
        <f>INDEX(District!R:R,MATCH($A135&amp;$A$5,District!$J:$J,0))</f>
        <v>2.9411764705882401E-2</v>
      </c>
      <c r="R135" s="83">
        <f>INDEX(District!AH:AH,MATCH($A135&amp;$A$5,District!$J:$J,0))</f>
        <v>0</v>
      </c>
      <c r="S135" s="83">
        <f>INDEX(District!AD:AD,MATCH($A135&amp;$A$5,District!$J:$J,0))</f>
        <v>0</v>
      </c>
      <c r="T135" s="83">
        <f>INDEX(District!K:K,MATCH($A135&amp;$A$5,District!$J:$J,0))</f>
        <v>0</v>
      </c>
      <c r="U135" s="83">
        <f>INDEX(District!Q:Q,MATCH($A135&amp;$A$5,District!$J:$J,0))</f>
        <v>0.04</v>
      </c>
      <c r="V135" s="83">
        <f>INDEX(District!P:P,MATCH($A135&amp;$A$5,District!$J:$J,0))</f>
        <v>0</v>
      </c>
      <c r="W135" s="83">
        <f>INDEX(District!V:V,MATCH($A135&amp;$A$5,District!$J:$J,0))</f>
        <v>0.11111111111111099</v>
      </c>
      <c r="X135" s="83">
        <f>INDEX(District!U:U,MATCH($A135&amp;$A$5,District!$J:$J,0))</f>
        <v>0</v>
      </c>
      <c r="Y135" s="83">
        <f>INDEX(District!S:S,MATCH($A135&amp;$A$5,District!$J:$J,0))</f>
        <v>0</v>
      </c>
    </row>
    <row r="136" spans="1:25" x14ac:dyDescent="0.35">
      <c r="A136" s="43" t="s">
        <v>226</v>
      </c>
      <c r="B136" s="82">
        <f>INDEX(District!M:M,MATCH($A136&amp;$A$5,District!$J:$J,0))</f>
        <v>0.125</v>
      </c>
      <c r="C136" s="83">
        <f>INDEX(District!AA:AA,MATCH($A136&amp;$A$5,District!$J:$J,0))</f>
        <v>0</v>
      </c>
      <c r="D136" s="83">
        <f>INDEX(District!AE:AE,MATCH($A136&amp;$A$5,District!$J:$J,0))</f>
        <v>1.4705882352941201E-2</v>
      </c>
      <c r="E136" s="83">
        <f>INDEX(District!T:T,MATCH($A136&amp;$A$5,District!$J:$J,0))</f>
        <v>0</v>
      </c>
      <c r="F136" s="83">
        <f>INDEX(District!AB:AB,MATCH($A136&amp;$A$5,District!$J:$J,0))</f>
        <v>4.5454545454545497E-2</v>
      </c>
      <c r="G136" s="83">
        <f>INDEX(District!AC:AC,MATCH($A136&amp;$A$5,District!$J:$J,0))</f>
        <v>4.1666666666666699E-2</v>
      </c>
      <c r="H136" s="83">
        <f>INDEX(District!Z:Z,MATCH($A136&amp;$A$5,District!$J:$J,0))</f>
        <v>0</v>
      </c>
      <c r="I136" s="83">
        <f>INDEX(District!O:O,MATCH($A136&amp;$A$5,District!$J:$J,0))</f>
        <v>0</v>
      </c>
      <c r="J136" s="83">
        <f>INDEX(District!AG:AG,MATCH($A136&amp;$A$5,District!$J:$J,0))</f>
        <v>0.1</v>
      </c>
      <c r="K136" s="83">
        <f>INDEX(District!W:W,MATCH($A136&amp;$A$5,District!$J:$J,0))</f>
        <v>0</v>
      </c>
      <c r="L136" s="83">
        <f>INDEX(District!L:L,MATCH($A136&amp;$A$5,District!$J:$J,0))</f>
        <v>1.6129032258064498E-2</v>
      </c>
      <c r="M136" s="83">
        <f>INDEX(District!Y:Y,MATCH($A136&amp;$A$5,District!$J:$J,0))</f>
        <v>2.8571428571428598E-2</v>
      </c>
      <c r="N136" s="83">
        <f>INDEX(District!X:X,MATCH($A136&amp;$A$5,District!$J:$J,0))</f>
        <v>0</v>
      </c>
      <c r="O136" s="83">
        <f>INDEX(District!AC:AC,MATCH($A136&amp;$A$5,District!$J:$J,0))</f>
        <v>4.1666666666666699E-2</v>
      </c>
      <c r="P136" s="83">
        <f>INDEX(District!AF:AF,MATCH($A136&amp;$A$5,District!$J:$J,0))</f>
        <v>0</v>
      </c>
      <c r="Q136" s="83">
        <f>INDEX(District!R:R,MATCH($A136&amp;$A$5,District!$J:$J,0))</f>
        <v>2.9411764705882401E-2</v>
      </c>
      <c r="R136" s="83">
        <f>INDEX(District!AH:AH,MATCH($A136&amp;$A$5,District!$J:$J,0))</f>
        <v>0</v>
      </c>
      <c r="S136" s="83">
        <f>INDEX(District!AD:AD,MATCH($A136&amp;$A$5,District!$J:$J,0))</f>
        <v>0</v>
      </c>
      <c r="T136" s="83">
        <f>INDEX(District!K:K,MATCH($A136&amp;$A$5,District!$J:$J,0))</f>
        <v>3.7499999999999999E-2</v>
      </c>
      <c r="U136" s="83">
        <f>INDEX(District!Q:Q,MATCH($A136&amp;$A$5,District!$J:$J,0))</f>
        <v>0.04</v>
      </c>
      <c r="V136" s="83">
        <f>INDEX(District!P:P,MATCH($A136&amp;$A$5,District!$J:$J,0))</f>
        <v>0</v>
      </c>
      <c r="W136" s="83">
        <f>INDEX(District!V:V,MATCH($A136&amp;$A$5,District!$J:$J,0))</f>
        <v>0.11111111111111099</v>
      </c>
      <c r="X136" s="83">
        <f>INDEX(District!U:U,MATCH($A136&amp;$A$5,District!$J:$J,0))</f>
        <v>0.107142857142857</v>
      </c>
      <c r="Y136" s="83">
        <f>INDEX(District!S:S,MATCH($A136&amp;$A$5,District!$J:$J,0))</f>
        <v>3.4482758620689703E-2</v>
      </c>
    </row>
    <row r="137" spans="1:25" x14ac:dyDescent="0.35">
      <c r="A137" s="47"/>
    </row>
    <row r="138" spans="1:25" x14ac:dyDescent="0.35">
      <c r="A138" s="51"/>
    </row>
    <row r="139" spans="1:25" ht="14.5" customHeight="1" x14ac:dyDescent="0.35">
      <c r="A139" s="78" t="s">
        <v>280</v>
      </c>
      <c r="B139" s="70"/>
      <c r="C139" s="70"/>
      <c r="D139" s="70"/>
      <c r="E139" s="70"/>
      <c r="F139" s="70"/>
      <c r="G139" s="70"/>
    </row>
    <row r="140" spans="1:25" x14ac:dyDescent="0.35">
      <c r="A140" s="66" t="s">
        <v>222</v>
      </c>
    </row>
    <row r="141" spans="1:25" x14ac:dyDescent="0.35">
      <c r="A141" s="54"/>
    </row>
    <row r="142" spans="1:25" x14ac:dyDescent="0.35">
      <c r="A142" s="31"/>
    </row>
    <row r="143" spans="1:25" x14ac:dyDescent="0.35">
      <c r="A143" s="31"/>
      <c r="B143" s="88" t="s">
        <v>51</v>
      </c>
      <c r="C143" s="88" t="s">
        <v>54</v>
      </c>
      <c r="D143" s="88" t="s">
        <v>55</v>
      </c>
      <c r="E143" s="88" t="s">
        <v>50</v>
      </c>
      <c r="F143" s="88" t="s">
        <v>68</v>
      </c>
      <c r="G143" s="88" t="s">
        <v>52</v>
      </c>
      <c r="H143" s="88" t="s">
        <v>56</v>
      </c>
      <c r="I143" s="88" t="s">
        <v>69</v>
      </c>
      <c r="J143" s="88" t="s">
        <v>70</v>
      </c>
      <c r="K143" s="88" t="s">
        <v>71</v>
      </c>
      <c r="L143" s="88" t="s">
        <v>72</v>
      </c>
      <c r="M143" s="88" t="s">
        <v>73</v>
      </c>
      <c r="N143" s="88" t="s">
        <v>57</v>
      </c>
      <c r="O143" s="88" t="s">
        <v>74</v>
      </c>
      <c r="P143" s="88" t="s">
        <v>60</v>
      </c>
      <c r="Q143" s="88" t="s">
        <v>75</v>
      </c>
      <c r="R143" s="88" t="s">
        <v>76</v>
      </c>
      <c r="S143" s="88" t="s">
        <v>77</v>
      </c>
      <c r="T143" s="88" t="s">
        <v>78</v>
      </c>
      <c r="U143" s="88" t="s">
        <v>79</v>
      </c>
      <c r="V143" s="88" t="s">
        <v>58</v>
      </c>
      <c r="W143" s="88" t="s">
        <v>80</v>
      </c>
      <c r="X143" s="88" t="s">
        <v>53</v>
      </c>
      <c r="Y143" s="88" t="s">
        <v>59</v>
      </c>
    </row>
    <row r="144" spans="1:25" x14ac:dyDescent="0.35">
      <c r="A144" s="44" t="s">
        <v>229</v>
      </c>
      <c r="B144" s="82">
        <f>INDEX(District!M:M,MATCH($A144&amp;$A$5,District!$J:$J,0))</f>
        <v>0.5</v>
      </c>
      <c r="C144" s="83">
        <f>INDEX(District!AA:AA,MATCH($A144&amp;$A$5,District!$J:$J,0))</f>
        <v>0.88888888888888895</v>
      </c>
      <c r="D144" s="83">
        <f>INDEX(District!AE:AE,MATCH($A144&amp;$A$5,District!$J:$J,0))</f>
        <v>0.67647058823529405</v>
      </c>
      <c r="E144" s="83">
        <f>INDEX(District!T:T,MATCH($A144&amp;$A$5,District!$J:$J,0))</f>
        <v>1</v>
      </c>
      <c r="F144" s="83">
        <f>INDEX(District!AB:AB,MATCH($A144&amp;$A$5,District!$J:$J,0))</f>
        <v>0.54545454545454497</v>
      </c>
      <c r="G144" s="83">
        <f>INDEX(District!AC:AC,MATCH($A144&amp;$A$5,District!$J:$J,0))</f>
        <v>0.83333333333333304</v>
      </c>
      <c r="H144" s="83">
        <f>INDEX(District!Z:Z,MATCH($A144&amp;$A$5,District!$J:$J,0))</f>
        <v>0.92592592592592604</v>
      </c>
      <c r="I144" s="83">
        <f>INDEX(District!O:O,MATCH($A144&amp;$A$5,District!$J:$J,0))</f>
        <v>0.82352941176470595</v>
      </c>
      <c r="J144" s="83">
        <f>INDEX(District!AG:AG,MATCH($A144&amp;$A$5,District!$J:$J,0))</f>
        <v>1</v>
      </c>
      <c r="K144" s="83">
        <f>INDEX(District!W:W,MATCH($A144&amp;$A$5,District!$J:$J,0))</f>
        <v>0.94736842105263197</v>
      </c>
      <c r="L144" s="83">
        <f>INDEX(District!L:L,MATCH($A144&amp;$A$5,District!$J:$J,0))</f>
        <v>0.64516129032258096</v>
      </c>
      <c r="M144" s="83">
        <f>INDEX(District!Y:Y,MATCH($A144&amp;$A$5,District!$J:$J,0))</f>
        <v>0.88571428571428601</v>
      </c>
      <c r="N144" s="83">
        <f>INDEX(District!X:X,MATCH($A144&amp;$A$5,District!$J:$J,0))</f>
        <v>1</v>
      </c>
      <c r="O144" s="83">
        <f>INDEX(District!AC:AC,MATCH($A144&amp;$A$5,District!$J:$J,0))</f>
        <v>0.83333333333333304</v>
      </c>
      <c r="P144" s="83">
        <f>INDEX(District!AF:AF,MATCH($A144&amp;$A$5,District!$J:$J,0))</f>
        <v>0.91666666666666696</v>
      </c>
      <c r="Q144" s="83">
        <f>INDEX(District!R:R,MATCH($A144&amp;$A$5,District!$J:$J,0))</f>
        <v>0.70588235294117596</v>
      </c>
      <c r="R144" s="83">
        <f>INDEX(District!AH:AH,MATCH($A144&amp;$A$5,District!$J:$J,0))</f>
        <v>1</v>
      </c>
      <c r="S144" s="83">
        <f>INDEX(District!AD:AD,MATCH($A144&amp;$A$5,District!$J:$J,0))</f>
        <v>1</v>
      </c>
      <c r="T144" s="83">
        <f>INDEX(District!K:K,MATCH($A144&amp;$A$5,District!$J:$J,0))</f>
        <v>0.86250000000000004</v>
      </c>
      <c r="U144" s="83">
        <f>INDEX(District!Q:Q,MATCH($A144&amp;$A$5,District!$J:$J,0))</f>
        <v>0.88</v>
      </c>
      <c r="V144" s="83">
        <f>INDEX(District!P:P,MATCH($A144&amp;$A$5,District!$J:$J,0))</f>
        <v>0.63200000000000001</v>
      </c>
      <c r="W144" s="83">
        <f>INDEX(District!V:V,MATCH($A144&amp;$A$5,District!$J:$J,0))</f>
        <v>0.9</v>
      </c>
      <c r="X144" s="83">
        <f>INDEX(District!U:U,MATCH($A144&amp;$A$5,District!$J:$J,0))</f>
        <v>0.82142857142857095</v>
      </c>
      <c r="Y144" s="83">
        <f>INDEX(District!S:S,MATCH($A144&amp;$A$5,District!$J:$J,0))</f>
        <v>0.89655172413793105</v>
      </c>
    </row>
    <row r="145" spans="1:25" x14ac:dyDescent="0.35">
      <c r="A145" s="44" t="s">
        <v>232</v>
      </c>
      <c r="B145" s="82">
        <f>INDEX(District!M:M,MATCH($A145&amp;$A$5,District!$J:$J,0))</f>
        <v>0.125</v>
      </c>
      <c r="C145" s="83">
        <f>INDEX(District!AA:AA,MATCH($A145&amp;$A$5,District!$J:$J,0))</f>
        <v>3.7037037037037E-2</v>
      </c>
      <c r="D145" s="83">
        <f>INDEX(District!AE:AE,MATCH($A145&amp;$A$5,District!$J:$J,0))</f>
        <v>2.9411764705882401E-2</v>
      </c>
      <c r="E145" s="83">
        <f>INDEX(District!T:T,MATCH($A145&amp;$A$5,District!$J:$J,0))</f>
        <v>0</v>
      </c>
      <c r="F145" s="83">
        <f>INDEX(District!AB:AB,MATCH($A145&amp;$A$5,District!$J:$J,0))</f>
        <v>4.5454545454545497E-2</v>
      </c>
      <c r="G145" s="83">
        <f>INDEX(District!AC:AC,MATCH($A145&amp;$A$5,District!$J:$J,0))</f>
        <v>0</v>
      </c>
      <c r="H145" s="83">
        <f>INDEX(District!Z:Z,MATCH($A145&amp;$A$5,District!$J:$J,0))</f>
        <v>3.7037037037037E-2</v>
      </c>
      <c r="I145" s="83">
        <f>INDEX(District!O:O,MATCH($A145&amp;$A$5,District!$J:$J,0))</f>
        <v>0</v>
      </c>
      <c r="J145" s="83">
        <f>INDEX(District!AG:AG,MATCH($A145&amp;$A$5,District!$J:$J,0))</f>
        <v>0</v>
      </c>
      <c r="K145" s="83">
        <f>INDEX(District!W:W,MATCH($A145&amp;$A$5,District!$J:$J,0))</f>
        <v>0</v>
      </c>
      <c r="L145" s="83">
        <f>INDEX(District!L:L,MATCH($A145&amp;$A$5,District!$J:$J,0))</f>
        <v>3.2258064516128997E-2</v>
      </c>
      <c r="M145" s="83">
        <f>INDEX(District!Y:Y,MATCH($A145&amp;$A$5,District!$J:$J,0))</f>
        <v>5.7142857142857099E-2</v>
      </c>
      <c r="N145" s="83">
        <f>INDEX(District!X:X,MATCH($A145&amp;$A$5,District!$J:$J,0))</f>
        <v>0</v>
      </c>
      <c r="O145" s="83">
        <f>INDEX(District!AC:AC,MATCH($A145&amp;$A$5,District!$J:$J,0))</f>
        <v>0</v>
      </c>
      <c r="P145" s="83">
        <f>INDEX(District!AF:AF,MATCH($A145&amp;$A$5,District!$J:$J,0))</f>
        <v>0</v>
      </c>
      <c r="Q145" s="83">
        <f>INDEX(District!R:R,MATCH($A145&amp;$A$5,District!$J:$J,0))</f>
        <v>2.9411764705882401E-2</v>
      </c>
      <c r="R145" s="83">
        <f>INDEX(District!AH:AH,MATCH($A145&amp;$A$5,District!$J:$J,0))</f>
        <v>0</v>
      </c>
      <c r="S145" s="83">
        <f>INDEX(District!AD:AD,MATCH($A145&amp;$A$5,District!$J:$J,0))</f>
        <v>0</v>
      </c>
      <c r="T145" s="83">
        <f>INDEX(District!K:K,MATCH($A145&amp;$A$5,District!$J:$J,0))</f>
        <v>2.5000000000000001E-2</v>
      </c>
      <c r="U145" s="83">
        <f>INDEX(District!Q:Q,MATCH($A145&amp;$A$5,District!$J:$J,0))</f>
        <v>0</v>
      </c>
      <c r="V145" s="83">
        <f>INDEX(District!P:P,MATCH($A145&amp;$A$5,District!$J:$J,0))</f>
        <v>1.6E-2</v>
      </c>
      <c r="W145" s="83">
        <f>INDEX(District!V:V,MATCH($A145&amp;$A$5,District!$J:$J,0))</f>
        <v>0</v>
      </c>
      <c r="X145" s="83">
        <f>INDEX(District!U:U,MATCH($A145&amp;$A$5,District!$J:$J,0))</f>
        <v>0</v>
      </c>
      <c r="Y145" s="83">
        <f>INDEX(District!S:S,MATCH($A145&amp;$A$5,District!$J:$J,0))</f>
        <v>0</v>
      </c>
    </row>
    <row r="146" spans="1:25" x14ac:dyDescent="0.35">
      <c r="A146" s="44" t="s">
        <v>231</v>
      </c>
      <c r="B146" s="82">
        <f>INDEX(District!M:M,MATCH($A146&amp;$A$5,District!$J:$J,0))</f>
        <v>0</v>
      </c>
      <c r="C146" s="83">
        <f>INDEX(District!AA:AA,MATCH($A146&amp;$A$5,District!$J:$J,0))</f>
        <v>0</v>
      </c>
      <c r="D146" s="83">
        <f>INDEX(District!AE:AE,MATCH($A146&amp;$A$5,District!$J:$J,0))</f>
        <v>4.4117647058823498E-2</v>
      </c>
      <c r="E146" s="83">
        <f>INDEX(District!T:T,MATCH($A146&amp;$A$5,District!$J:$J,0))</f>
        <v>0</v>
      </c>
      <c r="F146" s="83">
        <f>INDEX(District!AB:AB,MATCH($A146&amp;$A$5,District!$J:$J,0))</f>
        <v>0</v>
      </c>
      <c r="G146" s="83">
        <f>INDEX(District!AC:AC,MATCH($A146&amp;$A$5,District!$J:$J,0))</f>
        <v>0</v>
      </c>
      <c r="H146" s="83">
        <f>INDEX(District!Z:Z,MATCH($A146&amp;$A$5,District!$J:$J,0))</f>
        <v>0</v>
      </c>
      <c r="I146" s="83">
        <f>INDEX(District!O:O,MATCH($A146&amp;$A$5,District!$J:$J,0))</f>
        <v>5.8823529411764698E-2</v>
      </c>
      <c r="J146" s="83">
        <f>INDEX(District!AG:AG,MATCH($A146&amp;$A$5,District!$J:$J,0))</f>
        <v>0</v>
      </c>
      <c r="K146" s="83">
        <f>INDEX(District!W:W,MATCH($A146&amp;$A$5,District!$J:$J,0))</f>
        <v>5.2631578947368397E-2</v>
      </c>
      <c r="L146" s="83">
        <f>INDEX(District!L:L,MATCH($A146&amp;$A$5,District!$J:$J,0))</f>
        <v>1.2500000000000001E-2</v>
      </c>
      <c r="M146" s="83">
        <f>INDEX(District!Y:Y,MATCH($A146&amp;$A$5,District!$J:$J,0))</f>
        <v>0</v>
      </c>
      <c r="N146" s="83">
        <f>INDEX(District!X:X,MATCH($A146&amp;$A$5,District!$J:$J,0))</f>
        <v>0</v>
      </c>
      <c r="O146" s="83">
        <f>INDEX(District!AC:AC,MATCH($A146&amp;$A$5,District!$J:$J,0))</f>
        <v>0</v>
      </c>
      <c r="P146" s="83">
        <f>INDEX(District!AF:AF,MATCH($A146&amp;$A$5,District!$J:$J,0))</f>
        <v>0</v>
      </c>
      <c r="Q146" s="83">
        <f>INDEX(District!R:R,MATCH($A146&amp;$A$5,District!$J:$J,0))</f>
        <v>5.8823529411764698E-2</v>
      </c>
      <c r="R146" s="83">
        <f>INDEX(District!AH:AH,MATCH($A146&amp;$A$5,District!$J:$J,0))</f>
        <v>0</v>
      </c>
      <c r="S146" s="83">
        <f>INDEX(District!AD:AD,MATCH($A146&amp;$A$5,District!$J:$J,0))</f>
        <v>0</v>
      </c>
      <c r="T146" s="83">
        <f>INDEX(District!K:K,MATCH($A146&amp;$A$5,District!$J:$J,0))</f>
        <v>0</v>
      </c>
      <c r="U146" s="83">
        <f>INDEX(District!Q:Q,MATCH($A146&amp;$A$5,District!$J:$J,0))</f>
        <v>0.04</v>
      </c>
      <c r="V146" s="83">
        <f>INDEX(District!P:P,MATCH($A146&amp;$A$5,District!$J:$J,0))</f>
        <v>8.0000000000000002E-3</v>
      </c>
      <c r="W146" s="83">
        <f>INDEX(District!V:V,MATCH($A146&amp;$A$5,District!$J:$J,0))</f>
        <v>0</v>
      </c>
      <c r="X146" s="83">
        <f>INDEX(District!U:U,MATCH($A146&amp;$A$5,District!$J:$J,0))</f>
        <v>3.5714285714285698E-2</v>
      </c>
      <c r="Y146" s="83">
        <f>INDEX(District!S:S,MATCH($A146&amp;$A$5,District!$J:$J,0))</f>
        <v>0</v>
      </c>
    </row>
    <row r="147" spans="1:25" x14ac:dyDescent="0.35">
      <c r="A147" t="s">
        <v>233</v>
      </c>
      <c r="B147" s="82">
        <f>INDEX(District!M:M,MATCH($A147&amp;$A$5,District!$J:$J,0))</f>
        <v>0.25</v>
      </c>
      <c r="C147" s="83">
        <f>INDEX(District!AA:AA,MATCH($A147&amp;$A$5,District!$J:$J,0))</f>
        <v>3.7037037037037E-2</v>
      </c>
      <c r="D147" s="83">
        <f>INDEX(District!AE:AE,MATCH($A147&amp;$A$5,District!$J:$J,0))</f>
        <v>0.23529411764705899</v>
      </c>
      <c r="E147" s="83">
        <f>INDEX(District!T:T,MATCH($A147&amp;$A$5,District!$J:$J,0))</f>
        <v>0</v>
      </c>
      <c r="F147" s="83">
        <f>INDEX(District!AB:AB,MATCH($A147&amp;$A$5,District!$J:$J,0))</f>
        <v>0.31818181818181801</v>
      </c>
      <c r="G147" s="83">
        <f>INDEX(District!AC:AC,MATCH($A147&amp;$A$5,District!$J:$J,0))</f>
        <v>0.125</v>
      </c>
      <c r="H147" s="83">
        <f>INDEX(District!Z:Z,MATCH($A147&amp;$A$5,District!$J:$J,0))</f>
        <v>3.7037037037037E-2</v>
      </c>
      <c r="I147" s="83">
        <f>INDEX(District!O:O,MATCH($A147&amp;$A$5,District!$J:$J,0))</f>
        <v>5.8823529411764698E-2</v>
      </c>
      <c r="J147" s="83">
        <f>INDEX(District!AG:AG,MATCH($A147&amp;$A$5,District!$J:$J,0))</f>
        <v>0</v>
      </c>
      <c r="K147" s="83">
        <f>INDEX(District!W:W,MATCH($A147&amp;$A$5,District!$J:$J,0))</f>
        <v>0</v>
      </c>
      <c r="L147" s="83">
        <f>INDEX(District!L:L,MATCH($A147&amp;$A$5,District!$J:$J,0))</f>
        <v>0.241935483870968</v>
      </c>
      <c r="M147" s="83">
        <f>INDEX(District!Y:Y,MATCH($A147&amp;$A$5,District!$J:$J,0))</f>
        <v>5.7142857142857099E-2</v>
      </c>
      <c r="N147" s="83">
        <f>INDEX(District!X:X,MATCH($A147&amp;$A$5,District!$J:$J,0))</f>
        <v>0</v>
      </c>
      <c r="O147" s="83">
        <f>INDEX(District!AC:AC,MATCH($A147&amp;$A$5,District!$J:$J,0))</f>
        <v>0.125</v>
      </c>
      <c r="P147" s="83">
        <f>INDEX(District!AF:AF,MATCH($A147&amp;$A$5,District!$J:$J,0))</f>
        <v>8.3333333333333301E-2</v>
      </c>
      <c r="Q147" s="83">
        <f>INDEX(District!R:R,MATCH($A147&amp;$A$5,District!$J:$J,0))</f>
        <v>0.20588235294117599</v>
      </c>
      <c r="R147" s="83">
        <f>INDEX(District!AH:AH,MATCH($A147&amp;$A$5,District!$J:$J,0))</f>
        <v>0</v>
      </c>
      <c r="S147" s="83">
        <f>INDEX(District!AD:AD,MATCH($A147&amp;$A$5,District!$J:$J,0))</f>
        <v>0</v>
      </c>
      <c r="T147" s="83">
        <f>INDEX(District!K:K,MATCH($A147&amp;$A$5,District!$J:$J,0))</f>
        <v>0.1</v>
      </c>
      <c r="U147" s="83">
        <f>INDEX(District!Q:Q,MATCH($A147&amp;$A$5,District!$J:$J,0))</f>
        <v>0</v>
      </c>
      <c r="V147" s="83">
        <f>INDEX(District!P:P,MATCH($A147&amp;$A$5,District!$J:$J,0))</f>
        <v>0.30399999999999999</v>
      </c>
      <c r="W147" s="83">
        <f>INDEX(District!V:V,MATCH($A147&amp;$A$5,District!$J:$J,0))</f>
        <v>0</v>
      </c>
      <c r="X147" s="83">
        <f>INDEX(District!U:U,MATCH($A147&amp;$A$5,District!$J:$J,0))</f>
        <v>7.1428571428571397E-2</v>
      </c>
      <c r="Y147" s="83">
        <f>INDEX(District!S:S,MATCH($A147&amp;$A$5,District!$J:$J,0))</f>
        <v>0.10344827586206901</v>
      </c>
    </row>
    <row r="148" spans="1:25" x14ac:dyDescent="0.35">
      <c r="A148" s="44" t="s">
        <v>230</v>
      </c>
      <c r="B148" s="82">
        <f>INDEX(District!M:M,MATCH($A148&amp;$A$5,District!$J:$J,0))</f>
        <v>0.125</v>
      </c>
      <c r="C148" s="83">
        <f>INDEX(District!AA:AA,MATCH($A148&amp;$A$5,District!$J:$J,0))</f>
        <v>3.7037037037037E-2</v>
      </c>
      <c r="D148" s="83">
        <f>INDEX(District!AE:AE,MATCH($A148&amp;$A$5,District!$J:$J,0))</f>
        <v>1.4705882352941201E-2</v>
      </c>
      <c r="E148" s="83">
        <f>INDEX(District!T:T,MATCH($A148&amp;$A$5,District!$J:$J,0))</f>
        <v>0</v>
      </c>
      <c r="F148" s="83">
        <f>INDEX(District!AB:AB,MATCH($A148&amp;$A$5,District!$J:$J,0))</f>
        <v>0</v>
      </c>
      <c r="G148" s="83">
        <f>INDEX(District!AC:AC,MATCH($A148&amp;$A$5,District!$J:$J,0))</f>
        <v>0</v>
      </c>
      <c r="H148" s="83">
        <f>INDEX(District!Z:Z,MATCH($A148&amp;$A$5,District!$J:$J,0))</f>
        <v>0</v>
      </c>
      <c r="I148" s="83">
        <f>INDEX(District!O:O,MATCH($A148&amp;$A$5,District!$J:$J,0))</f>
        <v>0</v>
      </c>
      <c r="J148" s="83">
        <f>INDEX(District!AG:AG,MATCH($A148&amp;$A$5,District!$J:$J,0))</f>
        <v>0</v>
      </c>
      <c r="K148" s="83">
        <f>INDEX(District!W:W,MATCH($A148&amp;$A$5,District!$J:$J,0))</f>
        <v>0</v>
      </c>
      <c r="L148" s="83">
        <f>INDEX(District!L:L,MATCH($A148&amp;$A$5,District!$J:$J,0))</f>
        <v>4.8387096774193498E-2</v>
      </c>
      <c r="M148" s="83">
        <f>INDEX(District!Y:Y,MATCH($A148&amp;$A$5,District!$J:$J,0))</f>
        <v>0</v>
      </c>
      <c r="N148" s="83">
        <f>INDEX(District!X:X,MATCH($A148&amp;$A$5,District!$J:$J,0))</f>
        <v>0</v>
      </c>
      <c r="O148" s="83">
        <f>INDEX(District!AC:AC,MATCH($A148&amp;$A$5,District!$J:$J,0))</f>
        <v>0</v>
      </c>
      <c r="P148" s="83">
        <f>INDEX(District!AF:AF,MATCH($A148&amp;$A$5,District!$J:$J,0))</f>
        <v>0</v>
      </c>
      <c r="Q148" s="83">
        <f>INDEX(District!R:R,MATCH($A148&amp;$A$5,District!$J:$J,0))</f>
        <v>0</v>
      </c>
      <c r="R148" s="83">
        <f>INDEX(District!AH:AH,MATCH($A148&amp;$A$5,District!$J:$J,0))</f>
        <v>0</v>
      </c>
      <c r="S148" s="83">
        <f>INDEX(District!AD:AD,MATCH($A148&amp;$A$5,District!$J:$J,0))</f>
        <v>0</v>
      </c>
      <c r="T148" s="83">
        <f>INDEX(District!K:K,MATCH($A148&amp;$A$5,District!$J:$J,0))</f>
        <v>0</v>
      </c>
      <c r="U148" s="83">
        <f>INDEX(District!Q:Q,MATCH($A148&amp;$A$5,District!$J:$J,0))</f>
        <v>0.04</v>
      </c>
      <c r="V148" s="83">
        <f>INDEX(District!P:P,MATCH($A148&amp;$A$5,District!$J:$J,0))</f>
        <v>1.6E-2</v>
      </c>
      <c r="W148" s="83">
        <f>INDEX(District!V:V,MATCH($A148&amp;$A$5,District!$J:$J,0))</f>
        <v>0.1</v>
      </c>
      <c r="X148" s="83">
        <f>INDEX(District!U:U,MATCH($A148&amp;$A$5,District!$J:$J,0))</f>
        <v>0</v>
      </c>
      <c r="Y148" s="83">
        <f>INDEX(District!S:S,MATCH($A148&amp;$A$5,District!$J:$J,0))</f>
        <v>0</v>
      </c>
    </row>
    <row r="149" spans="1:25" x14ac:dyDescent="0.35">
      <c r="A149" s="44" t="s">
        <v>227</v>
      </c>
      <c r="B149" s="82">
        <f>INDEX(District!M:M,MATCH($A149&amp;$A$5,District!$J:$J,0))</f>
        <v>0</v>
      </c>
      <c r="C149" s="83">
        <f>INDEX(District!AA:AA,MATCH($A149&amp;$A$5,District!$J:$J,0))</f>
        <v>0</v>
      </c>
      <c r="D149" s="83">
        <f>INDEX(District!AE:AE,MATCH($A149&amp;$A$5,District!$J:$J,0))</f>
        <v>0</v>
      </c>
      <c r="E149" s="83">
        <f>INDEX(District!T:T,MATCH($A149&amp;$A$5,District!$J:$J,0))</f>
        <v>0</v>
      </c>
      <c r="F149" s="83">
        <f>INDEX(District!AB:AB,MATCH($A149&amp;$A$5,District!$J:$J,0))</f>
        <v>4.5454545454545497E-2</v>
      </c>
      <c r="G149" s="83">
        <f>INDEX(District!AC:AC,MATCH($A149&amp;$A$5,District!$J:$J,0))</f>
        <v>0</v>
      </c>
      <c r="H149" s="83">
        <f>INDEX(District!Z:Z,MATCH($A149&amp;$A$5,District!$J:$J,0))</f>
        <v>0</v>
      </c>
      <c r="I149" s="83">
        <f>INDEX(District!O:O,MATCH($A149&amp;$A$5,District!$J:$J,0))</f>
        <v>0</v>
      </c>
      <c r="J149" s="83">
        <f>INDEX(District!AG:AG,MATCH($A149&amp;$A$5,District!$J:$J,0))</f>
        <v>0</v>
      </c>
      <c r="K149" s="83">
        <f>INDEX(District!W:W,MATCH($A149&amp;$A$5,District!$J:$J,0))</f>
        <v>0</v>
      </c>
      <c r="L149" s="83">
        <f>INDEX(District!L:L,MATCH($A149&amp;$A$5,District!$J:$J,0))</f>
        <v>1.6129032258064498E-2</v>
      </c>
      <c r="M149" s="83">
        <f>INDEX(District!Y:Y,MATCH($A149&amp;$A$5,District!$J:$J,0))</f>
        <v>0</v>
      </c>
      <c r="N149" s="83">
        <f>INDEX(District!X:X,MATCH($A149&amp;$A$5,District!$J:$J,0))</f>
        <v>0</v>
      </c>
      <c r="O149" s="83">
        <f>INDEX(District!AC:AC,MATCH($A149&amp;$A$5,District!$J:$J,0))</f>
        <v>0</v>
      </c>
      <c r="P149" s="83">
        <f>INDEX(District!AF:AF,MATCH($A149&amp;$A$5,District!$J:$J,0))</f>
        <v>0</v>
      </c>
      <c r="Q149" s="83">
        <f>INDEX(District!R:R,MATCH($A149&amp;$A$5,District!$J:$J,0))</f>
        <v>0</v>
      </c>
      <c r="R149" s="83">
        <f>INDEX(District!AH:AH,MATCH($A149&amp;$A$5,District!$J:$J,0))</f>
        <v>0</v>
      </c>
      <c r="S149" s="83">
        <f>INDEX(District!AD:AD,MATCH($A149&amp;$A$5,District!$J:$J,0))</f>
        <v>0</v>
      </c>
      <c r="T149" s="83">
        <f>INDEX(District!K:K,MATCH($A149&amp;$A$5,District!$J:$J,0))</f>
        <v>0</v>
      </c>
      <c r="U149" s="83">
        <f>INDEX(District!Q:Q,MATCH($A149&amp;$A$5,District!$J:$J,0))</f>
        <v>0</v>
      </c>
      <c r="V149" s="83">
        <f>INDEX(District!P:P,MATCH($A149&amp;$A$5,District!$J:$J,0))</f>
        <v>1.6E-2</v>
      </c>
      <c r="W149" s="83">
        <f>INDEX(District!V:V,MATCH($A149&amp;$A$5,District!$J:$J,0))</f>
        <v>0</v>
      </c>
      <c r="X149" s="83">
        <f>INDEX(District!U:U,MATCH($A149&amp;$A$5,District!$J:$J,0))</f>
        <v>0</v>
      </c>
      <c r="Y149" s="83">
        <f>INDEX(District!S:S,MATCH($A149&amp;$A$5,District!$J:$J,0))</f>
        <v>0</v>
      </c>
    </row>
    <row r="150" spans="1:25" x14ac:dyDescent="0.35">
      <c r="A150" s="44" t="s">
        <v>228</v>
      </c>
      <c r="B150" s="82">
        <f>INDEX(District!M:M,MATCH($A150&amp;$A$5,District!$J:$J,0))</f>
        <v>0</v>
      </c>
      <c r="C150" s="83">
        <f>INDEX(District!AA:AA,MATCH($A150&amp;$A$5,District!$J:$J,0))</f>
        <v>0</v>
      </c>
      <c r="D150" s="83">
        <f>INDEX(District!AE:AE,MATCH($A150&amp;$A$5,District!$J:$J,0))</f>
        <v>0</v>
      </c>
      <c r="E150" s="83">
        <f>INDEX(District!T:T,MATCH($A150&amp;$A$5,District!$J:$J,0))</f>
        <v>0</v>
      </c>
      <c r="F150" s="83">
        <f>INDEX(District!AB:AB,MATCH($A150&amp;$A$5,District!$J:$J,0))</f>
        <v>4.5454545454545497E-2</v>
      </c>
      <c r="G150" s="83">
        <f>INDEX(District!AC:AC,MATCH($A150&amp;$A$5,District!$J:$J,0))</f>
        <v>4.1666666666666699E-2</v>
      </c>
      <c r="H150" s="83">
        <f>INDEX(District!Z:Z,MATCH($A150&amp;$A$5,District!$J:$J,0))</f>
        <v>0</v>
      </c>
      <c r="I150" s="83">
        <f>INDEX(District!O:O,MATCH($A150&amp;$A$5,District!$J:$J,0))</f>
        <v>5.8823529411764698E-2</v>
      </c>
      <c r="J150" s="83">
        <f>INDEX(District!AG:AG,MATCH($A150&amp;$A$5,District!$J:$J,0))</f>
        <v>0</v>
      </c>
      <c r="K150" s="83">
        <f>INDEX(District!W:W,MATCH($A150&amp;$A$5,District!$J:$J,0))</f>
        <v>0</v>
      </c>
      <c r="L150" s="83">
        <f>INDEX(District!L:L,MATCH($A150&amp;$A$5,District!$J:$J,0))</f>
        <v>1.6129032258064498E-2</v>
      </c>
      <c r="M150" s="83">
        <f>INDEX(District!Y:Y,MATCH($A150&amp;$A$5,District!$J:$J,0))</f>
        <v>0</v>
      </c>
      <c r="N150" s="83">
        <f>INDEX(District!X:X,MATCH($A150&amp;$A$5,District!$J:$J,0))</f>
        <v>0</v>
      </c>
      <c r="O150" s="83">
        <f>INDEX(District!AC:AC,MATCH($A150&amp;$A$5,District!$J:$J,0))</f>
        <v>4.1666666666666699E-2</v>
      </c>
      <c r="P150" s="83">
        <f>INDEX(District!AF:AF,MATCH($A150&amp;$A$5,District!$J:$J,0))</f>
        <v>0</v>
      </c>
      <c r="Q150" s="83">
        <f>INDEX(District!R:R,MATCH($A150&amp;$A$5,District!$J:$J,0))</f>
        <v>0</v>
      </c>
      <c r="R150" s="83">
        <f>INDEX(District!AH:AH,MATCH($A150&amp;$A$5,District!$J:$J,0))</f>
        <v>0</v>
      </c>
      <c r="S150" s="83">
        <f>INDEX(District!AD:AD,MATCH($A150&amp;$A$5,District!$J:$J,0))</f>
        <v>0</v>
      </c>
      <c r="T150" s="83">
        <f>INDEX(District!K:K,MATCH($A150&amp;$A$5,District!$J:$J,0))</f>
        <v>0</v>
      </c>
      <c r="U150" s="83">
        <f>INDEX(District!Q:Q,MATCH($A150&amp;$A$5,District!$J:$J,0))</f>
        <v>0.04</v>
      </c>
      <c r="V150" s="83">
        <f>INDEX(District!P:P,MATCH($A150&amp;$A$5,District!$J:$J,0))</f>
        <v>8.0000000000000002E-3</v>
      </c>
      <c r="W150" s="83">
        <f>INDEX(District!V:V,MATCH($A150&amp;$A$5,District!$J:$J,0))</f>
        <v>0</v>
      </c>
      <c r="X150" s="83">
        <f>INDEX(District!U:U,MATCH($A150&amp;$A$5,District!$J:$J,0))</f>
        <v>7.1428571428571397E-2</v>
      </c>
      <c r="Y150" s="83">
        <f>INDEX(District!S:S,MATCH($A150&amp;$A$5,District!$J:$J,0))</f>
        <v>0</v>
      </c>
    </row>
    <row r="151" spans="1:25" x14ac:dyDescent="0.35">
      <c r="A151"/>
    </row>
    <row r="153" spans="1:25" x14ac:dyDescent="0.35">
      <c r="A153" s="91" t="s">
        <v>252</v>
      </c>
    </row>
    <row r="154" spans="1:25" x14ac:dyDescent="0.35">
      <c r="A154" s="92" t="s">
        <v>270</v>
      </c>
    </row>
    <row r="155" spans="1:25" x14ac:dyDescent="0.35">
      <c r="A155" s="54"/>
    </row>
    <row r="156" spans="1:25" x14ac:dyDescent="0.35">
      <c r="A156" s="31"/>
      <c r="B156" s="88" t="s">
        <v>51</v>
      </c>
      <c r="C156" s="88" t="s">
        <v>54</v>
      </c>
      <c r="D156" s="88" t="s">
        <v>55</v>
      </c>
      <c r="E156" s="88" t="s">
        <v>50</v>
      </c>
      <c r="F156" s="88" t="s">
        <v>68</v>
      </c>
      <c r="G156" s="88" t="s">
        <v>52</v>
      </c>
      <c r="H156" s="88" t="s">
        <v>56</v>
      </c>
      <c r="I156" s="88" t="s">
        <v>69</v>
      </c>
      <c r="J156" s="88" t="s">
        <v>70</v>
      </c>
      <c r="K156" s="88" t="s">
        <v>71</v>
      </c>
      <c r="L156" s="88" t="s">
        <v>72</v>
      </c>
      <c r="M156" s="88" t="s">
        <v>73</v>
      </c>
      <c r="N156" s="88" t="s">
        <v>57</v>
      </c>
      <c r="O156" s="88" t="s">
        <v>74</v>
      </c>
      <c r="P156" s="88" t="s">
        <v>60</v>
      </c>
      <c r="Q156" s="88" t="s">
        <v>75</v>
      </c>
      <c r="R156" s="88" t="s">
        <v>76</v>
      </c>
      <c r="S156" s="88" t="s">
        <v>77</v>
      </c>
      <c r="T156" s="88" t="s">
        <v>78</v>
      </c>
      <c r="U156" s="88" t="s">
        <v>79</v>
      </c>
      <c r="V156" s="88" t="s">
        <v>58</v>
      </c>
      <c r="W156" s="88" t="s">
        <v>80</v>
      </c>
      <c r="X156" s="88" t="s">
        <v>53</v>
      </c>
      <c r="Y156" s="88" t="s">
        <v>59</v>
      </c>
    </row>
    <row r="157" spans="1:25" x14ac:dyDescent="0.35">
      <c r="A157" s="44" t="s">
        <v>253</v>
      </c>
      <c r="B157" s="82">
        <f>INDEX(District!M:M,MATCH($A157&amp;$A$5,District!$J:$J,0))</f>
        <v>1.3157894736842099E-2</v>
      </c>
      <c r="C157" s="83">
        <f>INDEX(District!AA:AA,MATCH($A157&amp;$A$5,District!$J:$J,0))</f>
        <v>0</v>
      </c>
      <c r="D157" s="83">
        <f>INDEX(District!AE:AE,MATCH($A157&amp;$A$5,District!$J:$J,0))</f>
        <v>7.2463768115942004E-3</v>
      </c>
      <c r="E157" s="83">
        <f>INDEX(District!T:T,MATCH($A157&amp;$A$5,District!$J:$J,0))</f>
        <v>7.14285714285714E-3</v>
      </c>
      <c r="F157" s="83">
        <f>INDEX(District!AB:AB,MATCH($A157&amp;$A$5,District!$J:$J,0))</f>
        <v>4.8076923076923097E-3</v>
      </c>
      <c r="G157" s="83">
        <f>INDEX(District!AC:AC,MATCH($A157&amp;$A$5,District!$J:$J,0))</f>
        <v>1.21951219512195E-2</v>
      </c>
      <c r="H157" s="83">
        <f>INDEX(District!Z:Z,MATCH($A157&amp;$A$5,District!$J:$J,0))</f>
        <v>6.6225165562913899E-3</v>
      </c>
      <c r="I157" s="83">
        <f>INDEX(District!O:O,MATCH($A157&amp;$A$5,District!$J:$J,0))</f>
        <v>0</v>
      </c>
      <c r="J157" s="83">
        <f>INDEX(District!AG:AG,MATCH($A157&amp;$A$5,District!$J:$J,0))</f>
        <v>0</v>
      </c>
      <c r="K157" s="83">
        <f>INDEX(District!W:W,MATCH($A157&amp;$A$5,District!$J:$J,0))</f>
        <v>0</v>
      </c>
      <c r="L157" s="83">
        <f>INDEX(District!L:L,MATCH($A157&amp;$A$5,District!$J:$J,0))</f>
        <v>3.2679738562091498E-2</v>
      </c>
      <c r="M157" s="83">
        <f>INDEX(District!Y:Y,MATCH($A157&amp;$A$5,District!$J:$J,0))</f>
        <v>1.03626943005181E-2</v>
      </c>
      <c r="N157" s="83">
        <f>INDEX(District!X:X,MATCH($A157&amp;$A$5,District!$J:$J,0))</f>
        <v>0</v>
      </c>
      <c r="O157" s="83">
        <f>INDEX(District!AC:AC,MATCH($A157&amp;$A$5,District!$J:$J,0))</f>
        <v>1.21951219512195E-2</v>
      </c>
      <c r="P157" s="83">
        <f>INDEX(District!AF:AF,MATCH($A157&amp;$A$5,District!$J:$J,0))</f>
        <v>0</v>
      </c>
      <c r="Q157" s="83">
        <f>INDEX(District!R:R,MATCH($A157&amp;$A$5,District!$J:$J,0))</f>
        <v>6.0975609756097598E-3</v>
      </c>
      <c r="R157" s="83">
        <f>INDEX(District!AH:AH,MATCH($A157&amp;$A$5,District!$J:$J,0))</f>
        <v>9.7087378640776708E-3</v>
      </c>
      <c r="S157" s="83">
        <f>INDEX(District!AD:AD,MATCH($A157&amp;$A$5,District!$J:$J,0))</f>
        <v>6.6225165562913899E-3</v>
      </c>
      <c r="T157" s="83">
        <f>INDEX(District!K:K,MATCH($A157&amp;$A$5,District!$J:$J,0))</f>
        <v>0</v>
      </c>
      <c r="U157" s="83">
        <f>INDEX(District!Q:Q,MATCH($A157&amp;$A$5,District!$J:$J,0))</f>
        <v>0</v>
      </c>
      <c r="V157" s="83">
        <f>INDEX(District!P:P,MATCH($A157&amp;$A$5,District!$J:$J,0))</f>
        <v>1.8099547511312201E-2</v>
      </c>
      <c r="W157" s="83">
        <f>INDEX(District!V:V,MATCH($A157&amp;$A$5,District!$J:$J,0))</f>
        <v>1.2422360248447201E-2</v>
      </c>
      <c r="X157" s="83">
        <f>INDEX(District!U:U,MATCH($A157&amp;$A$5,District!$J:$J,0))</f>
        <v>6.9930069930069904E-3</v>
      </c>
      <c r="Y157" s="83">
        <f>INDEX(District!S:S,MATCH($A157&amp;$A$5,District!$J:$J,0))</f>
        <v>3.6649214659685903E-2</v>
      </c>
    </row>
    <row r="158" spans="1:25" x14ac:dyDescent="0.35">
      <c r="A158" s="44" t="s">
        <v>254</v>
      </c>
      <c r="B158" s="82">
        <f>INDEX(District!M:M,MATCH($A158&amp;$A$5,District!$J:$J,0))</f>
        <v>5.2631578947368397E-2</v>
      </c>
      <c r="C158" s="83">
        <f>INDEX(District!AA:AA,MATCH($A158&amp;$A$5,District!$J:$J,0))</f>
        <v>1.6853932584269701E-2</v>
      </c>
      <c r="D158" s="83">
        <f>INDEX(District!AE:AE,MATCH($A158&amp;$A$5,District!$J:$J,0))</f>
        <v>1.0869565217391301E-2</v>
      </c>
      <c r="E158" s="83">
        <f>INDEX(District!T:T,MATCH($A158&amp;$A$5,District!$J:$J,0))</f>
        <v>2.8571428571428598E-2</v>
      </c>
      <c r="F158" s="83">
        <f>INDEX(District!AB:AB,MATCH($A158&amp;$A$5,District!$J:$J,0))</f>
        <v>2.4038461538461502E-2</v>
      </c>
      <c r="G158" s="83">
        <f>INDEX(District!AC:AC,MATCH($A158&amp;$A$5,District!$J:$J,0))</f>
        <v>0</v>
      </c>
      <c r="H158" s="83">
        <f>INDEX(District!Z:Z,MATCH($A158&amp;$A$5,District!$J:$J,0))</f>
        <v>6.6225165562913899E-3</v>
      </c>
      <c r="I158" s="83">
        <f>INDEX(District!O:O,MATCH($A158&amp;$A$5,District!$J:$J,0))</f>
        <v>4.0268456375838903E-2</v>
      </c>
      <c r="J158" s="83">
        <f>INDEX(District!AG:AG,MATCH($A158&amp;$A$5,District!$J:$J,0))</f>
        <v>0</v>
      </c>
      <c r="K158" s="83">
        <f>INDEX(District!W:W,MATCH($A158&amp;$A$5,District!$J:$J,0))</f>
        <v>4.4585987261146501E-2</v>
      </c>
      <c r="L158" s="83">
        <f>INDEX(District!L:L,MATCH($A158&amp;$A$5,District!$J:$J,0))</f>
        <v>6.5359477124183E-3</v>
      </c>
      <c r="M158" s="83">
        <f>INDEX(District!Y:Y,MATCH($A158&amp;$A$5,District!$J:$J,0))</f>
        <v>6.21761658031088E-2</v>
      </c>
      <c r="N158" s="83">
        <f>INDEX(District!X:X,MATCH($A158&amp;$A$5,District!$J:$J,0))</f>
        <v>1.6129032258064498E-2</v>
      </c>
      <c r="O158" s="83">
        <f>INDEX(District!AC:AC,MATCH($A158&amp;$A$5,District!$J:$J,0))</f>
        <v>0</v>
      </c>
      <c r="P158" s="83">
        <f>INDEX(District!AF:AF,MATCH($A158&amp;$A$5,District!$J:$J,0))</f>
        <v>6.3291139240506302E-3</v>
      </c>
      <c r="Q158" s="83">
        <f>INDEX(District!R:R,MATCH($A158&amp;$A$5,District!$J:$J,0))</f>
        <v>1.8292682926829298E-2</v>
      </c>
      <c r="R158" s="83">
        <f>INDEX(District!AH:AH,MATCH($A158&amp;$A$5,District!$J:$J,0))</f>
        <v>1.94174757281553E-2</v>
      </c>
      <c r="S158" s="83">
        <f>INDEX(District!AD:AD,MATCH($A158&amp;$A$5,District!$J:$J,0))</f>
        <v>3.3112582781456998E-2</v>
      </c>
      <c r="T158" s="83">
        <f>INDEX(District!K:K,MATCH($A158&amp;$A$5,District!$J:$J,0))</f>
        <v>8.23045267489712E-3</v>
      </c>
      <c r="U158" s="83">
        <f>INDEX(District!Q:Q,MATCH($A158&amp;$A$5,District!$J:$J,0))</f>
        <v>0</v>
      </c>
      <c r="V158" s="83">
        <f>INDEX(District!P:P,MATCH($A158&amp;$A$5,District!$J:$J,0))</f>
        <v>9.0497737556561094E-3</v>
      </c>
      <c r="W158" s="83">
        <f>INDEX(District!V:V,MATCH($A158&amp;$A$5,District!$J:$J,0))</f>
        <v>0</v>
      </c>
      <c r="X158" s="83">
        <f>INDEX(District!U:U,MATCH($A158&amp;$A$5,District!$J:$J,0))</f>
        <v>2.7972027972028E-2</v>
      </c>
      <c r="Y158" s="83">
        <f>INDEX(District!S:S,MATCH($A158&amp;$A$5,District!$J:$J,0))</f>
        <v>2.6178010471204199E-2</v>
      </c>
    </row>
    <row r="159" spans="1:25" x14ac:dyDescent="0.35">
      <c r="A159" s="44" t="s">
        <v>255</v>
      </c>
      <c r="B159" s="82">
        <f>INDEX(District!M:M,MATCH($A159&amp;$A$5,District!$J:$J,0))</f>
        <v>0</v>
      </c>
      <c r="C159" s="83">
        <f>INDEX(District!AA:AA,MATCH($A159&amp;$A$5,District!$J:$J,0))</f>
        <v>1.6853932584269701E-2</v>
      </c>
      <c r="D159" s="83">
        <f>INDEX(District!AE:AE,MATCH($A159&amp;$A$5,District!$J:$J,0))</f>
        <v>1.8115942028985501E-2</v>
      </c>
      <c r="E159" s="83">
        <f>INDEX(District!T:T,MATCH($A159&amp;$A$5,District!$J:$J,0))</f>
        <v>7.14285714285714E-3</v>
      </c>
      <c r="F159" s="83">
        <f>INDEX(District!AB:AB,MATCH($A159&amp;$A$5,District!$J:$J,0))</f>
        <v>1.44230769230769E-2</v>
      </c>
      <c r="G159" s="83">
        <f>INDEX(District!AC:AC,MATCH($A159&amp;$A$5,District!$J:$J,0))</f>
        <v>1.21951219512195E-2</v>
      </c>
      <c r="H159" s="83">
        <f>INDEX(District!Z:Z,MATCH($A159&amp;$A$5,District!$J:$J,0))</f>
        <v>0</v>
      </c>
      <c r="I159" s="83">
        <f>INDEX(District!O:O,MATCH($A159&amp;$A$5,District!$J:$J,0))</f>
        <v>0</v>
      </c>
      <c r="J159" s="83">
        <f>INDEX(District!AG:AG,MATCH($A159&amp;$A$5,District!$J:$J,0))</f>
        <v>0</v>
      </c>
      <c r="K159" s="83">
        <f>INDEX(District!W:W,MATCH($A159&amp;$A$5,District!$J:$J,0))</f>
        <v>1.27388535031847E-2</v>
      </c>
      <c r="L159" s="83">
        <f>INDEX(District!L:L,MATCH($A159&amp;$A$5,District!$J:$J,0))</f>
        <v>2.61437908496732E-2</v>
      </c>
      <c r="M159" s="83">
        <f>INDEX(District!Y:Y,MATCH($A159&amp;$A$5,District!$J:$J,0))</f>
        <v>2.0725388601036301E-2</v>
      </c>
      <c r="N159" s="83">
        <f>INDEX(District!X:X,MATCH($A159&amp;$A$5,District!$J:$J,0))</f>
        <v>0</v>
      </c>
      <c r="O159" s="83">
        <f>INDEX(District!AC:AC,MATCH($A159&amp;$A$5,District!$J:$J,0))</f>
        <v>1.21951219512195E-2</v>
      </c>
      <c r="P159" s="83">
        <f>INDEX(District!AF:AF,MATCH($A159&amp;$A$5,District!$J:$J,0))</f>
        <v>0</v>
      </c>
      <c r="Q159" s="83">
        <f>INDEX(District!R:R,MATCH($A159&amp;$A$5,District!$J:$J,0))</f>
        <v>1.8292682926829298E-2</v>
      </c>
      <c r="R159" s="83">
        <f>INDEX(District!AH:AH,MATCH($A159&amp;$A$5,District!$J:$J,0))</f>
        <v>0</v>
      </c>
      <c r="S159" s="83">
        <f>INDEX(District!AD:AD,MATCH($A159&amp;$A$5,District!$J:$J,0))</f>
        <v>-2.2204460492503101E-16</v>
      </c>
      <c r="T159" s="83">
        <f>INDEX(District!K:K,MATCH($A159&amp;$A$5,District!$J:$J,0))</f>
        <v>2.0576131687242798E-2</v>
      </c>
      <c r="U159" s="83">
        <f>INDEX(District!Q:Q,MATCH($A159&amp;$A$5,District!$J:$J,0))</f>
        <v>0</v>
      </c>
      <c r="V159" s="83">
        <f>INDEX(District!P:P,MATCH($A159&amp;$A$5,District!$J:$J,0))</f>
        <v>5.4298642533936597E-2</v>
      </c>
      <c r="W159" s="83">
        <f>INDEX(District!V:V,MATCH($A159&amp;$A$5,District!$J:$J,0))</f>
        <v>0</v>
      </c>
      <c r="X159" s="83">
        <f>INDEX(District!U:U,MATCH($A159&amp;$A$5,District!$J:$J,0))</f>
        <v>0</v>
      </c>
      <c r="Y159" s="83">
        <f>INDEX(District!S:S,MATCH($A159&amp;$A$5,District!$J:$J,0))</f>
        <v>5.2356020942408397E-3</v>
      </c>
    </row>
    <row r="160" spans="1:25" x14ac:dyDescent="0.35">
      <c r="A160" t="s">
        <v>256</v>
      </c>
      <c r="B160" s="82">
        <f>INDEX(District!M:M,MATCH($A160&amp;$A$5,District!$J:$J,0))</f>
        <v>6.5789473684210497E-3</v>
      </c>
      <c r="C160" s="83">
        <f>INDEX(District!AA:AA,MATCH($A160&amp;$A$5,District!$J:$J,0))</f>
        <v>0</v>
      </c>
      <c r="D160" s="83">
        <f>INDEX(District!AE:AE,MATCH($A160&amp;$A$5,District!$J:$J,0))</f>
        <v>1.0869565217391301E-2</v>
      </c>
      <c r="E160" s="83">
        <f>INDEX(District!T:T,MATCH($A160&amp;$A$5,District!$J:$J,0))</f>
        <v>7.14285714285714E-3</v>
      </c>
      <c r="F160" s="83">
        <f>INDEX(District!AB:AB,MATCH($A160&amp;$A$5,District!$J:$J,0))</f>
        <v>0</v>
      </c>
      <c r="G160" s="83">
        <f>INDEX(District!AC:AC,MATCH($A160&amp;$A$5,District!$J:$J,0))</f>
        <v>0</v>
      </c>
      <c r="H160" s="83">
        <f>INDEX(District!Z:Z,MATCH($A160&amp;$A$5,District!$J:$J,0))</f>
        <v>0</v>
      </c>
      <c r="I160" s="83">
        <f>INDEX(District!O:O,MATCH($A160&amp;$A$5,District!$J:$J,0))</f>
        <v>0</v>
      </c>
      <c r="J160" s="83">
        <f>INDEX(District!AG:AG,MATCH($A160&amp;$A$5,District!$J:$J,0))</f>
        <v>0</v>
      </c>
      <c r="K160" s="83">
        <f>INDEX(District!W:W,MATCH($A160&amp;$A$5,District!$J:$J,0))</f>
        <v>0</v>
      </c>
      <c r="L160" s="83">
        <f>INDEX(District!L:L,MATCH($A160&amp;$A$5,District!$J:$J,0))</f>
        <v>6.5359477124183E-3</v>
      </c>
      <c r="M160" s="83">
        <f>INDEX(District!Y:Y,MATCH($A160&amp;$A$5,District!$J:$J,0))</f>
        <v>1.03626943005181E-2</v>
      </c>
      <c r="N160" s="83">
        <f>INDEX(District!X:X,MATCH($A160&amp;$A$5,District!$J:$J,0))</f>
        <v>1.0752688172042999E-2</v>
      </c>
      <c r="O160" s="83">
        <f>INDEX(District!AC:AC,MATCH($A160&amp;$A$5,District!$J:$J,0))</f>
        <v>0</v>
      </c>
      <c r="P160" s="83">
        <f>INDEX(District!AF:AF,MATCH($A160&amp;$A$5,District!$J:$J,0))</f>
        <v>2.53164556962025E-2</v>
      </c>
      <c r="Q160" s="83">
        <f>INDEX(District!R:R,MATCH($A160&amp;$A$5,District!$J:$J,0))</f>
        <v>0</v>
      </c>
      <c r="R160" s="83">
        <f>INDEX(District!AH:AH,MATCH($A160&amp;$A$5,District!$J:$J,0))</f>
        <v>9.7087378640776708E-3</v>
      </c>
      <c r="S160" s="83">
        <f>INDEX(District!AD:AD,MATCH($A160&amp;$A$5,District!$J:$J,0))</f>
        <v>-2.2204460492503101E-16</v>
      </c>
      <c r="T160" s="83">
        <f>INDEX(District!K:K,MATCH($A160&amp;$A$5,District!$J:$J,0))</f>
        <v>1.6460905349794198E-2</v>
      </c>
      <c r="U160" s="83">
        <f>INDEX(District!Q:Q,MATCH($A160&amp;$A$5,District!$J:$J,0))</f>
        <v>1.25786163522013E-2</v>
      </c>
      <c r="V160" s="83">
        <f>INDEX(District!P:P,MATCH($A160&amp;$A$5,District!$J:$J,0))</f>
        <v>1.8099547511312201E-2</v>
      </c>
      <c r="W160" s="83">
        <f>INDEX(District!V:V,MATCH($A160&amp;$A$5,District!$J:$J,0))</f>
        <v>2.4844720496894401E-2</v>
      </c>
      <c r="X160" s="83">
        <f>INDEX(District!U:U,MATCH($A160&amp;$A$5,District!$J:$J,0))</f>
        <v>0</v>
      </c>
      <c r="Y160" s="83">
        <f>INDEX(District!S:S,MATCH($A160&amp;$A$5,District!$J:$J,0))</f>
        <v>5.2356020942408397E-3</v>
      </c>
    </row>
    <row r="161" spans="1:25" x14ac:dyDescent="0.35">
      <c r="A161" s="44" t="s">
        <v>257</v>
      </c>
      <c r="B161" s="82">
        <f>INDEX(District!M:M,MATCH($A161&amp;$A$5,District!$J:$J,0))</f>
        <v>0</v>
      </c>
      <c r="C161" s="83">
        <f>INDEX(District!AA:AA,MATCH($A161&amp;$A$5,District!$J:$J,0))</f>
        <v>5.6179775280898901E-3</v>
      </c>
      <c r="D161" s="83">
        <f>INDEX(District!AE:AE,MATCH($A161&amp;$A$5,District!$J:$J,0))</f>
        <v>0</v>
      </c>
      <c r="E161" s="83">
        <f>INDEX(District!T:T,MATCH($A161&amp;$A$5,District!$J:$J,0))</f>
        <v>0</v>
      </c>
      <c r="F161" s="83">
        <f>INDEX(District!AB:AB,MATCH($A161&amp;$A$5,District!$J:$J,0))</f>
        <v>0</v>
      </c>
      <c r="G161" s="83">
        <f>INDEX(District!AC:AC,MATCH($A161&amp;$A$5,District!$J:$J,0))</f>
        <v>0</v>
      </c>
      <c r="H161" s="83">
        <f>INDEX(District!Z:Z,MATCH($A161&amp;$A$5,District!$J:$J,0))</f>
        <v>0</v>
      </c>
      <c r="I161" s="83">
        <f>INDEX(District!O:O,MATCH($A161&amp;$A$5,District!$J:$J,0))</f>
        <v>0</v>
      </c>
      <c r="J161" s="83">
        <f>INDEX(District!AG:AG,MATCH($A161&amp;$A$5,District!$J:$J,0))</f>
        <v>0</v>
      </c>
      <c r="K161" s="83">
        <f>INDEX(District!W:W,MATCH($A161&amp;$A$5,District!$J:$J,0))</f>
        <v>6.3694267515923596E-3</v>
      </c>
      <c r="L161" s="83">
        <f>INDEX(District!L:L,MATCH($A161&amp;$A$5,District!$J:$J,0))</f>
        <v>0</v>
      </c>
      <c r="M161" s="83">
        <f>INDEX(District!Y:Y,MATCH($A161&amp;$A$5,District!$J:$J,0))</f>
        <v>0</v>
      </c>
      <c r="N161" s="83">
        <f>INDEX(District!X:X,MATCH($A161&amp;$A$5,District!$J:$J,0))</f>
        <v>5.3763440860215101E-3</v>
      </c>
      <c r="O161" s="83">
        <f>INDEX(District!AC:AC,MATCH($A161&amp;$A$5,District!$J:$J,0))</f>
        <v>0</v>
      </c>
      <c r="P161" s="83">
        <f>INDEX(District!AF:AF,MATCH($A161&amp;$A$5,District!$J:$J,0))</f>
        <v>1.26582278481013E-2</v>
      </c>
      <c r="Q161" s="83">
        <f>INDEX(District!R:R,MATCH($A161&amp;$A$5,District!$J:$J,0))</f>
        <v>6.0975609756097598E-3</v>
      </c>
      <c r="R161" s="83">
        <f>INDEX(District!AH:AH,MATCH($A161&amp;$A$5,District!$J:$J,0))</f>
        <v>0</v>
      </c>
      <c r="S161" s="83">
        <f>INDEX(District!AD:AD,MATCH($A161&amp;$A$5,District!$J:$J,0))</f>
        <v>-2.2204460492503101E-16</v>
      </c>
      <c r="T161" s="83">
        <f>INDEX(District!K:K,MATCH($A161&amp;$A$5,District!$J:$J,0))</f>
        <v>4.11522633744856E-3</v>
      </c>
      <c r="U161" s="83">
        <f>INDEX(District!Q:Q,MATCH($A161&amp;$A$5,District!$J:$J,0))</f>
        <v>0</v>
      </c>
      <c r="V161" s="83">
        <f>INDEX(District!P:P,MATCH($A161&amp;$A$5,District!$J:$J,0))</f>
        <v>1.11022302462516E-16</v>
      </c>
      <c r="W161" s="83">
        <f>INDEX(District!V:V,MATCH($A161&amp;$A$5,District!$J:$J,0))</f>
        <v>0</v>
      </c>
      <c r="X161" s="83">
        <f>INDEX(District!U:U,MATCH($A161&amp;$A$5,District!$J:$J,0))</f>
        <v>0</v>
      </c>
      <c r="Y161" s="83">
        <f>INDEX(District!S:S,MATCH($A161&amp;$A$5,District!$J:$J,0))</f>
        <v>5.2356020942408397E-3</v>
      </c>
    </row>
    <row r="162" spans="1:25" x14ac:dyDescent="0.35">
      <c r="A162" s="44" t="s">
        <v>258</v>
      </c>
      <c r="B162" s="82">
        <f>INDEX(District!M:M,MATCH($A162&amp;$A$5,District!$J:$J,0))</f>
        <v>0</v>
      </c>
      <c r="C162" s="83">
        <f>INDEX(District!AA:AA,MATCH($A162&amp;$A$5,District!$J:$J,0))</f>
        <v>0</v>
      </c>
      <c r="D162" s="83">
        <f>INDEX(District!AE:AE,MATCH($A162&amp;$A$5,District!$J:$J,0))</f>
        <v>0</v>
      </c>
      <c r="E162" s="83">
        <f>INDEX(District!T:T,MATCH($A162&amp;$A$5,District!$J:$J,0))</f>
        <v>0</v>
      </c>
      <c r="F162" s="83">
        <f>INDEX(District!AB:AB,MATCH($A162&amp;$A$5,District!$J:$J,0))</f>
        <v>0</v>
      </c>
      <c r="G162" s="83">
        <f>INDEX(District!AC:AC,MATCH($A162&amp;$A$5,District!$J:$J,0))</f>
        <v>0</v>
      </c>
      <c r="H162" s="83">
        <f>INDEX(District!Z:Z,MATCH($A162&amp;$A$5,District!$J:$J,0))</f>
        <v>0</v>
      </c>
      <c r="I162" s="83">
        <f>INDEX(District!O:O,MATCH($A162&amp;$A$5,District!$J:$J,0))</f>
        <v>0</v>
      </c>
      <c r="J162" s="83">
        <f>INDEX(District!AG:AG,MATCH($A162&amp;$A$5,District!$J:$J,0))</f>
        <v>0</v>
      </c>
      <c r="K162" s="83">
        <f>INDEX(District!W:W,MATCH($A162&amp;$A$5,District!$J:$J,0))</f>
        <v>6.3694267515923596E-3</v>
      </c>
      <c r="L162" s="83">
        <f>INDEX(District!L:L,MATCH($A162&amp;$A$5,District!$J:$J,0))</f>
        <v>0</v>
      </c>
      <c r="M162" s="83">
        <f>INDEX(District!Y:Y,MATCH($A162&amp;$A$5,District!$J:$J,0))</f>
        <v>0</v>
      </c>
      <c r="N162" s="83">
        <f>INDEX(District!X:X,MATCH($A162&amp;$A$5,District!$J:$J,0))</f>
        <v>1.0752688172042999E-2</v>
      </c>
      <c r="O162" s="83">
        <f>INDEX(District!AC:AC,MATCH($A162&amp;$A$5,District!$J:$J,0))</f>
        <v>0</v>
      </c>
      <c r="P162" s="83">
        <f>INDEX(District!AF:AF,MATCH($A162&amp;$A$5,District!$J:$J,0))</f>
        <v>0</v>
      </c>
      <c r="Q162" s="83">
        <f>INDEX(District!R:R,MATCH($A162&amp;$A$5,District!$J:$J,0))</f>
        <v>0</v>
      </c>
      <c r="R162" s="83">
        <f>INDEX(District!AH:AH,MATCH($A162&amp;$A$5,District!$J:$J,0))</f>
        <v>0</v>
      </c>
      <c r="S162" s="83">
        <f>INDEX(District!AD:AD,MATCH($A162&amp;$A$5,District!$J:$J,0))</f>
        <v>-2.2204460492503101E-16</v>
      </c>
      <c r="T162" s="83">
        <f>INDEX(District!K:K,MATCH($A162&amp;$A$5,District!$J:$J,0))</f>
        <v>0</v>
      </c>
      <c r="U162" s="83">
        <f>INDEX(District!Q:Q,MATCH($A162&amp;$A$5,District!$J:$J,0))</f>
        <v>0</v>
      </c>
      <c r="V162" s="83">
        <f>INDEX(District!P:P,MATCH($A162&amp;$A$5,District!$J:$J,0))</f>
        <v>4.5248868778280504E-3</v>
      </c>
      <c r="W162" s="83">
        <f>INDEX(District!V:V,MATCH($A162&amp;$A$5,District!$J:$J,0))</f>
        <v>0</v>
      </c>
      <c r="X162" s="83">
        <f>INDEX(District!U:U,MATCH($A162&amp;$A$5,District!$J:$J,0))</f>
        <v>0</v>
      </c>
      <c r="Y162" s="83">
        <f>INDEX(District!S:S,MATCH($A162&amp;$A$5,District!$J:$J,0))</f>
        <v>1.04712041884817E-2</v>
      </c>
    </row>
    <row r="163" spans="1:25" x14ac:dyDescent="0.35">
      <c r="A163" s="44" t="s">
        <v>259</v>
      </c>
      <c r="B163" s="82">
        <f>INDEX(District!M:M,MATCH($A163&amp;$A$5,District!$J:$J,0))</f>
        <v>0</v>
      </c>
      <c r="C163" s="83">
        <f>INDEX(District!AA:AA,MATCH($A163&amp;$A$5,District!$J:$J,0))</f>
        <v>0</v>
      </c>
      <c r="D163" s="83">
        <f>INDEX(District!AE:AE,MATCH($A163&amp;$A$5,District!$J:$J,0))</f>
        <v>0</v>
      </c>
      <c r="E163" s="83">
        <f>INDEX(District!T:T,MATCH($A163&amp;$A$5,District!$J:$J,0))</f>
        <v>0</v>
      </c>
      <c r="F163" s="83">
        <f>INDEX(District!AB:AB,MATCH($A163&amp;$A$5,District!$J:$J,0))</f>
        <v>0</v>
      </c>
      <c r="G163" s="83">
        <f>INDEX(District!AC:AC,MATCH($A163&amp;$A$5,District!$J:$J,0))</f>
        <v>0</v>
      </c>
      <c r="H163" s="83">
        <f>INDEX(District!Z:Z,MATCH($A163&amp;$A$5,District!$J:$J,0))</f>
        <v>0</v>
      </c>
      <c r="I163" s="83">
        <f>INDEX(District!O:O,MATCH($A163&amp;$A$5,District!$J:$J,0))</f>
        <v>0</v>
      </c>
      <c r="J163" s="83">
        <f>INDEX(District!AG:AG,MATCH($A163&amp;$A$5,District!$J:$J,0))</f>
        <v>0</v>
      </c>
      <c r="K163" s="83">
        <f>INDEX(District!W:W,MATCH($A163&amp;$A$5,District!$J:$J,0))</f>
        <v>0</v>
      </c>
      <c r="L163" s="83">
        <f>INDEX(District!L:L,MATCH($A163&amp;$A$5,District!$J:$J,0))</f>
        <v>0</v>
      </c>
      <c r="M163" s="83">
        <f>INDEX(District!Y:Y,MATCH($A163&amp;$A$5,District!$J:$J,0))</f>
        <v>0</v>
      </c>
      <c r="N163" s="83">
        <f>INDEX(District!X:X,MATCH($A163&amp;$A$5,District!$J:$J,0))</f>
        <v>0</v>
      </c>
      <c r="O163" s="83">
        <f>INDEX(District!AC:AC,MATCH($A163&amp;$A$5,District!$J:$J,0))</f>
        <v>0</v>
      </c>
      <c r="P163" s="83">
        <f>INDEX(District!AF:AF,MATCH($A163&amp;$A$5,District!$J:$J,0))</f>
        <v>0</v>
      </c>
      <c r="Q163" s="83">
        <f>INDEX(District!R:R,MATCH($A163&amp;$A$5,District!$J:$J,0))</f>
        <v>0</v>
      </c>
      <c r="R163" s="83">
        <f>INDEX(District!AH:AH,MATCH($A163&amp;$A$5,District!$J:$J,0))</f>
        <v>0</v>
      </c>
      <c r="S163" s="83">
        <f>INDEX(District!AD:AD,MATCH($A163&amp;$A$5,District!$J:$J,0))</f>
        <v>-2.2204460492503101E-16</v>
      </c>
      <c r="T163" s="83">
        <f>INDEX(District!K:K,MATCH($A163&amp;$A$5,District!$J:$J,0))</f>
        <v>0</v>
      </c>
      <c r="U163" s="83">
        <f>INDEX(District!Q:Q,MATCH($A163&amp;$A$5,District!$J:$J,0))</f>
        <v>0</v>
      </c>
      <c r="V163" s="83">
        <f>INDEX(District!P:P,MATCH($A163&amp;$A$5,District!$J:$J,0))</f>
        <v>1.11022302462516E-16</v>
      </c>
      <c r="W163" s="83">
        <f>INDEX(District!V:V,MATCH($A163&amp;$A$5,District!$J:$J,0))</f>
        <v>0</v>
      </c>
      <c r="X163" s="83">
        <f>INDEX(District!U:U,MATCH($A163&amp;$A$5,District!$J:$J,0))</f>
        <v>0</v>
      </c>
      <c r="Y163" s="83">
        <f>INDEX(District!S:S,MATCH($A163&amp;$A$5,District!$J:$J,0))</f>
        <v>0</v>
      </c>
    </row>
    <row r="164" spans="1:25" x14ac:dyDescent="0.35">
      <c r="A164" s="90" t="s">
        <v>260</v>
      </c>
      <c r="B164" s="82">
        <f>INDEX(District!M:M,MATCH($A164&amp;$A$5,District!$J:$J,0))</f>
        <v>0</v>
      </c>
      <c r="C164" s="83">
        <f>INDEX(District!AA:AA,MATCH($A164&amp;$A$5,District!$J:$J,0))</f>
        <v>0</v>
      </c>
      <c r="D164" s="83">
        <f>INDEX(District!AE:AE,MATCH($A164&amp;$A$5,District!$J:$J,0))</f>
        <v>0</v>
      </c>
      <c r="E164" s="83">
        <f>INDEX(District!T:T,MATCH($A164&amp;$A$5,District!$J:$J,0))</f>
        <v>0</v>
      </c>
      <c r="F164" s="83">
        <f>INDEX(District!AB:AB,MATCH($A164&amp;$A$5,District!$J:$J,0))</f>
        <v>0</v>
      </c>
      <c r="G164" s="83">
        <f>INDEX(District!AC:AC,MATCH($A164&amp;$A$5,District!$J:$J,0))</f>
        <v>0</v>
      </c>
      <c r="H164" s="83">
        <f>INDEX(District!Z:Z,MATCH($A164&amp;$A$5,District!$J:$J,0))</f>
        <v>0</v>
      </c>
      <c r="I164" s="83">
        <f>INDEX(District!O:O,MATCH($A164&amp;$A$5,District!$J:$J,0))</f>
        <v>0</v>
      </c>
      <c r="J164" s="83">
        <f>INDEX(District!AG:AG,MATCH($A164&amp;$A$5,District!$J:$J,0))</f>
        <v>0</v>
      </c>
      <c r="K164" s="83">
        <f>INDEX(District!W:W,MATCH($A164&amp;$A$5,District!$J:$J,0))</f>
        <v>0</v>
      </c>
      <c r="L164" s="83">
        <f>INDEX(District!L:L,MATCH($A164&amp;$A$5,District!$J:$J,0))</f>
        <v>0</v>
      </c>
      <c r="M164" s="83">
        <f>INDEX(District!Y:Y,MATCH($A164&amp;$A$5,District!$J:$J,0))</f>
        <v>0</v>
      </c>
      <c r="N164" s="83">
        <f>INDEX(District!X:X,MATCH($A164&amp;$A$5,District!$J:$J,0))</f>
        <v>0</v>
      </c>
      <c r="O164" s="83">
        <f>INDEX(District!AC:AC,MATCH($A164&amp;$A$5,District!$J:$J,0))</f>
        <v>0</v>
      </c>
      <c r="P164" s="83">
        <f>INDEX(District!AF:AF,MATCH($A164&amp;$A$5,District!$J:$J,0))</f>
        <v>0</v>
      </c>
      <c r="Q164" s="83">
        <f>INDEX(District!R:R,MATCH($A164&amp;$A$5,District!$J:$J,0))</f>
        <v>0</v>
      </c>
      <c r="R164" s="83">
        <f>INDEX(District!AH:AH,MATCH($A164&amp;$A$5,District!$J:$J,0))</f>
        <v>0</v>
      </c>
      <c r="S164" s="83">
        <f>INDEX(District!AD:AD,MATCH($A164&amp;$A$5,District!$J:$J,0))</f>
        <v>-2.2204460492503101E-16</v>
      </c>
      <c r="T164" s="83">
        <f>INDEX(District!K:K,MATCH($A164&amp;$A$5,District!$J:$J,0))</f>
        <v>0</v>
      </c>
      <c r="U164" s="83">
        <f>INDEX(District!Q:Q,MATCH($A164&amp;$A$5,District!$J:$J,0))</f>
        <v>0</v>
      </c>
      <c r="V164" s="83">
        <f>INDEX(District!P:P,MATCH($A164&amp;$A$5,District!$J:$J,0))</f>
        <v>1.11022302462516E-16</v>
      </c>
      <c r="W164" s="83">
        <f>INDEX(District!V:V,MATCH($A164&amp;$A$5,District!$J:$J,0))</f>
        <v>0</v>
      </c>
      <c r="X164" s="83">
        <f>INDEX(District!U:U,MATCH($A164&amp;$A$5,District!$J:$J,0))</f>
        <v>0</v>
      </c>
      <c r="Y164" s="83">
        <f>INDEX(District!S:S,MATCH($A164&amp;$A$5,District!$J:$J,0))</f>
        <v>0</v>
      </c>
    </row>
    <row r="165" spans="1:25" x14ac:dyDescent="0.35">
      <c r="A165" s="90" t="s">
        <v>261</v>
      </c>
      <c r="B165" s="82">
        <f>INDEX(District!M:M,MATCH($A165&amp;$A$5,District!$J:$J,0))</f>
        <v>6.5789473684210497E-3</v>
      </c>
      <c r="C165" s="83">
        <f>INDEX(District!AA:AA,MATCH($A165&amp;$A$5,District!$J:$J,0))</f>
        <v>0</v>
      </c>
      <c r="D165" s="83">
        <f>INDEX(District!AE:AE,MATCH($A165&amp;$A$5,District!$J:$J,0))</f>
        <v>7.2463768115942004E-3</v>
      </c>
      <c r="E165" s="83">
        <f>INDEX(District!T:T,MATCH($A165&amp;$A$5,District!$J:$J,0))</f>
        <v>1.4285714285714299E-2</v>
      </c>
      <c r="F165" s="83">
        <f>INDEX(District!AB:AB,MATCH($A165&amp;$A$5,District!$J:$J,0))</f>
        <v>0</v>
      </c>
      <c r="G165" s="83">
        <f>INDEX(District!AC:AC,MATCH($A165&amp;$A$5,District!$J:$J,0))</f>
        <v>1.21951219512195E-2</v>
      </c>
      <c r="H165" s="83">
        <f>INDEX(District!Z:Z,MATCH($A165&amp;$A$5,District!$J:$J,0))</f>
        <v>6.6225165562913899E-3</v>
      </c>
      <c r="I165" s="83">
        <f>INDEX(District!O:O,MATCH($A165&amp;$A$5,District!$J:$J,0))</f>
        <v>6.7114093959731499E-3</v>
      </c>
      <c r="J165" s="83">
        <f>INDEX(District!AG:AG,MATCH($A165&amp;$A$5,District!$J:$J,0))</f>
        <v>0</v>
      </c>
      <c r="K165" s="83">
        <f>INDEX(District!W:W,MATCH($A165&amp;$A$5,District!$J:$J,0))</f>
        <v>6.3694267515923596E-3</v>
      </c>
      <c r="L165" s="83">
        <f>INDEX(District!L:L,MATCH($A165&amp;$A$5,District!$J:$J,0))</f>
        <v>3.9215686274509803E-2</v>
      </c>
      <c r="M165" s="83">
        <f>INDEX(District!Y:Y,MATCH($A165&amp;$A$5,District!$J:$J,0))</f>
        <v>2.59067357512953E-2</v>
      </c>
      <c r="N165" s="83">
        <f>INDEX(District!X:X,MATCH($A165&amp;$A$5,District!$J:$J,0))</f>
        <v>0</v>
      </c>
      <c r="O165" s="83">
        <f>INDEX(District!AC:AC,MATCH($A165&amp;$A$5,District!$J:$J,0))</f>
        <v>1.21951219512195E-2</v>
      </c>
      <c r="P165" s="83">
        <f>INDEX(District!AF:AF,MATCH($A165&amp;$A$5,District!$J:$J,0))</f>
        <v>0</v>
      </c>
      <c r="Q165" s="83">
        <f>INDEX(District!R:R,MATCH($A165&amp;$A$5,District!$J:$J,0))</f>
        <v>4.2682926829268303E-2</v>
      </c>
      <c r="R165" s="83">
        <f>INDEX(District!AH:AH,MATCH($A165&amp;$A$5,District!$J:$J,0))</f>
        <v>0</v>
      </c>
      <c r="S165" s="83">
        <f>INDEX(District!AD:AD,MATCH($A165&amp;$A$5,District!$J:$J,0))</f>
        <v>-2.2204460492503101E-16</v>
      </c>
      <c r="T165" s="83">
        <f>INDEX(District!K:K,MATCH($A165&amp;$A$5,District!$J:$J,0))</f>
        <v>1.2345679012345699E-2</v>
      </c>
      <c r="U165" s="83">
        <f>INDEX(District!Q:Q,MATCH($A165&amp;$A$5,District!$J:$J,0))</f>
        <v>0</v>
      </c>
      <c r="V165" s="83">
        <f>INDEX(District!P:P,MATCH($A165&amp;$A$5,District!$J:$J,0))</f>
        <v>5.8823529411764698E-2</v>
      </c>
      <c r="W165" s="83">
        <f>INDEX(District!V:V,MATCH($A165&amp;$A$5,District!$J:$J,0))</f>
        <v>0</v>
      </c>
      <c r="X165" s="83">
        <f>INDEX(District!U:U,MATCH($A165&amp;$A$5,District!$J:$J,0))</f>
        <v>1.3986013986014E-2</v>
      </c>
      <c r="Y165" s="83">
        <f>INDEX(District!S:S,MATCH($A165&amp;$A$5,District!$J:$J,0))</f>
        <v>5.2356020942408397E-3</v>
      </c>
    </row>
    <row r="166" spans="1:25" x14ac:dyDescent="0.35">
      <c r="A166" s="90" t="s">
        <v>262</v>
      </c>
      <c r="B166" s="82">
        <f>INDEX(District!M:M,MATCH($A166&amp;$A$5,District!$J:$J,0))</f>
        <v>0</v>
      </c>
      <c r="C166" s="83">
        <f>INDEX(District!AA:AA,MATCH($A166&amp;$A$5,District!$J:$J,0))</f>
        <v>0</v>
      </c>
      <c r="D166" s="83">
        <f>INDEX(District!AE:AE,MATCH($A166&amp;$A$5,District!$J:$J,0))</f>
        <v>0</v>
      </c>
      <c r="E166" s="83">
        <f>INDEX(District!T:T,MATCH($A166&amp;$A$5,District!$J:$J,0))</f>
        <v>0</v>
      </c>
      <c r="F166" s="83">
        <f>INDEX(District!AB:AB,MATCH($A166&amp;$A$5,District!$J:$J,0))</f>
        <v>0</v>
      </c>
      <c r="G166" s="83">
        <f>INDEX(District!AC:AC,MATCH($A166&amp;$A$5,District!$J:$J,0))</f>
        <v>6.0975609756097598E-3</v>
      </c>
      <c r="H166" s="83">
        <f>INDEX(District!Z:Z,MATCH($A166&amp;$A$5,District!$J:$J,0))</f>
        <v>0</v>
      </c>
      <c r="I166" s="83">
        <f>INDEX(District!O:O,MATCH($A166&amp;$A$5,District!$J:$J,0))</f>
        <v>0</v>
      </c>
      <c r="J166" s="83">
        <f>INDEX(District!AG:AG,MATCH($A166&amp;$A$5,District!$J:$J,0))</f>
        <v>0</v>
      </c>
      <c r="K166" s="83">
        <f>INDEX(District!W:W,MATCH($A166&amp;$A$5,District!$J:$J,0))</f>
        <v>0</v>
      </c>
      <c r="L166" s="83">
        <f>INDEX(District!L:L,MATCH($A166&amp;$A$5,District!$J:$J,0))</f>
        <v>0</v>
      </c>
      <c r="M166" s="83">
        <f>INDEX(District!Y:Y,MATCH($A166&amp;$A$5,District!$J:$J,0))</f>
        <v>0</v>
      </c>
      <c r="N166" s="83">
        <f>INDEX(District!X:X,MATCH($A166&amp;$A$5,District!$J:$J,0))</f>
        <v>5.3763440860215101E-3</v>
      </c>
      <c r="O166" s="83">
        <f>INDEX(District!AC:AC,MATCH($A166&amp;$A$5,District!$J:$J,0))</f>
        <v>6.0975609756097598E-3</v>
      </c>
      <c r="P166" s="83">
        <f>INDEX(District!AF:AF,MATCH($A166&amp;$A$5,District!$J:$J,0))</f>
        <v>0</v>
      </c>
      <c r="Q166" s="83">
        <f>INDEX(District!R:R,MATCH($A166&amp;$A$5,District!$J:$J,0))</f>
        <v>0</v>
      </c>
      <c r="R166" s="83">
        <f>INDEX(District!AH:AH,MATCH($A166&amp;$A$5,District!$J:$J,0))</f>
        <v>0</v>
      </c>
      <c r="S166" s="83">
        <f>INDEX(District!AD:AD,MATCH($A166&amp;$A$5,District!$J:$J,0))</f>
        <v>-2.2204460492503101E-16</v>
      </c>
      <c r="T166" s="83">
        <f>INDEX(District!K:K,MATCH($A166&amp;$A$5,District!$J:$J,0))</f>
        <v>4.11522633744856E-3</v>
      </c>
      <c r="U166" s="83">
        <f>INDEX(District!Q:Q,MATCH($A166&amp;$A$5,District!$J:$J,0))</f>
        <v>0</v>
      </c>
      <c r="V166" s="83">
        <f>INDEX(District!P:P,MATCH($A166&amp;$A$5,District!$J:$J,0))</f>
        <v>1.11022302462516E-16</v>
      </c>
      <c r="W166" s="83">
        <f>INDEX(District!V:V,MATCH($A166&amp;$A$5,District!$J:$J,0))</f>
        <v>6.2111801242236003E-3</v>
      </c>
      <c r="X166" s="83">
        <f>INDEX(District!U:U,MATCH($A166&amp;$A$5,District!$J:$J,0))</f>
        <v>0</v>
      </c>
      <c r="Y166" s="83">
        <f>INDEX(District!S:S,MATCH($A166&amp;$A$5,District!$J:$J,0))</f>
        <v>0</v>
      </c>
    </row>
    <row r="167" spans="1:25" x14ac:dyDescent="0.35">
      <c r="A167" s="90" t="s">
        <v>263</v>
      </c>
      <c r="B167" s="82">
        <f>INDEX(District!M:M,MATCH($A167&amp;$A$5,District!$J:$J,0))</f>
        <v>6.5789473684210497E-3</v>
      </c>
      <c r="C167" s="83">
        <f>INDEX(District!AA:AA,MATCH($A167&amp;$A$5,District!$J:$J,0))</f>
        <v>0</v>
      </c>
      <c r="D167" s="83">
        <f>INDEX(District!AE:AE,MATCH($A167&amp;$A$5,District!$J:$J,0))</f>
        <v>0</v>
      </c>
      <c r="E167" s="83">
        <f>INDEX(District!T:T,MATCH($A167&amp;$A$5,District!$J:$J,0))</f>
        <v>0</v>
      </c>
      <c r="F167" s="83">
        <f>INDEX(District!AB:AB,MATCH($A167&amp;$A$5,District!$J:$J,0))</f>
        <v>0</v>
      </c>
      <c r="G167" s="83">
        <f>INDEX(District!AC:AC,MATCH($A167&amp;$A$5,District!$J:$J,0))</f>
        <v>0</v>
      </c>
      <c r="H167" s="83">
        <f>INDEX(District!Z:Z,MATCH($A167&amp;$A$5,District!$J:$J,0))</f>
        <v>0</v>
      </c>
      <c r="I167" s="83">
        <f>INDEX(District!O:O,MATCH($A167&amp;$A$5,District!$J:$J,0))</f>
        <v>0</v>
      </c>
      <c r="J167" s="83">
        <f>INDEX(District!AG:AG,MATCH($A167&amp;$A$5,District!$J:$J,0))</f>
        <v>0</v>
      </c>
      <c r="K167" s="83">
        <f>INDEX(District!W:W,MATCH($A167&amp;$A$5,District!$J:$J,0))</f>
        <v>0</v>
      </c>
      <c r="L167" s="83">
        <f>INDEX(District!L:L,MATCH($A167&amp;$A$5,District!$J:$J,0))</f>
        <v>0</v>
      </c>
      <c r="M167" s="83">
        <f>INDEX(District!Y:Y,MATCH($A167&amp;$A$5,District!$J:$J,0))</f>
        <v>0</v>
      </c>
      <c r="N167" s="83">
        <f>INDEX(District!X:X,MATCH($A167&amp;$A$5,District!$J:$J,0))</f>
        <v>0</v>
      </c>
      <c r="O167" s="83">
        <f>INDEX(District!AC:AC,MATCH($A167&amp;$A$5,District!$J:$J,0))</f>
        <v>0</v>
      </c>
      <c r="P167" s="83">
        <f>INDEX(District!AF:AF,MATCH($A167&amp;$A$5,District!$J:$J,0))</f>
        <v>0</v>
      </c>
      <c r="Q167" s="83">
        <f>INDEX(District!R:R,MATCH($A167&amp;$A$5,District!$J:$J,0))</f>
        <v>0</v>
      </c>
      <c r="R167" s="83">
        <f>INDEX(District!AH:AH,MATCH($A167&amp;$A$5,District!$J:$J,0))</f>
        <v>0</v>
      </c>
      <c r="S167" s="83">
        <f>INDEX(District!AD:AD,MATCH($A167&amp;$A$5,District!$J:$J,0))</f>
        <v>6.6225165562913899E-3</v>
      </c>
      <c r="T167" s="83">
        <f>INDEX(District!K:K,MATCH($A167&amp;$A$5,District!$J:$J,0))</f>
        <v>0</v>
      </c>
      <c r="U167" s="83">
        <f>INDEX(District!Q:Q,MATCH($A167&amp;$A$5,District!$J:$J,0))</f>
        <v>0</v>
      </c>
      <c r="V167" s="83">
        <f>INDEX(District!P:P,MATCH($A167&amp;$A$5,District!$J:$J,0))</f>
        <v>1.11022302462516E-16</v>
      </c>
      <c r="W167" s="83">
        <f>INDEX(District!V:V,MATCH($A167&amp;$A$5,District!$J:$J,0))</f>
        <v>0</v>
      </c>
      <c r="X167" s="83">
        <f>INDEX(District!U:U,MATCH($A167&amp;$A$5,District!$J:$J,0))</f>
        <v>0</v>
      </c>
      <c r="Y167" s="83">
        <f>INDEX(District!S:S,MATCH($A167&amp;$A$5,District!$J:$J,0))</f>
        <v>0</v>
      </c>
    </row>
    <row r="168" spans="1:25" x14ac:dyDescent="0.35">
      <c r="A168" s="90" t="s">
        <v>264</v>
      </c>
      <c r="B168" s="82">
        <f>INDEX(District!M:M,MATCH($A168&amp;$A$5,District!$J:$J,0))</f>
        <v>0.91447368421052599</v>
      </c>
      <c r="C168" s="83">
        <f>INDEX(District!AA:AA,MATCH($A168&amp;$A$5,District!$J:$J,0))</f>
        <v>0.95505617977528101</v>
      </c>
      <c r="D168" s="83">
        <f>INDEX(District!AE:AE,MATCH($A168&amp;$A$5,District!$J:$J,0))</f>
        <v>0.95652173913043503</v>
      </c>
      <c r="E168" s="83">
        <f>INDEX(District!T:T,MATCH($A168&amp;$A$5,District!$J:$J,0))</f>
        <v>0.92857142857142805</v>
      </c>
      <c r="F168" s="83">
        <f>INDEX(District!AB:AB,MATCH($A168&amp;$A$5,District!$J:$J,0))</f>
        <v>0.95192307692307698</v>
      </c>
      <c r="G168" s="83">
        <f>INDEX(District!AC:AC,MATCH($A168&amp;$A$5,District!$J:$J,0))</f>
        <v>0.957317073170732</v>
      </c>
      <c r="H168" s="83">
        <f>INDEX(District!Z:Z,MATCH($A168&amp;$A$5,District!$J:$J,0))</f>
        <v>0.97350993377483397</v>
      </c>
      <c r="I168" s="83">
        <f>INDEX(District!O:O,MATCH($A168&amp;$A$5,District!$J:$J,0))</f>
        <v>0.93959731543624203</v>
      </c>
      <c r="J168" s="83">
        <f>INDEX(District!AG:AG,MATCH($A168&amp;$A$5,District!$J:$J,0))</f>
        <v>0.97297297297297303</v>
      </c>
      <c r="K168" s="83">
        <f>INDEX(District!W:W,MATCH($A168&amp;$A$5,District!$J:$J,0))</f>
        <v>0.91719745222929905</v>
      </c>
      <c r="L168" s="83">
        <f>INDEX(District!L:L,MATCH($A168&amp;$A$5,District!$J:$J,0))</f>
        <v>0.86928104575163401</v>
      </c>
      <c r="M168" s="83">
        <f>INDEX(District!Y:Y,MATCH($A168&amp;$A$5,District!$J:$J,0))</f>
        <v>0.88082901554404103</v>
      </c>
      <c r="N168" s="83">
        <f>INDEX(District!X:X,MATCH($A168&amp;$A$5,District!$J:$J,0))</f>
        <v>0.94623655913978499</v>
      </c>
      <c r="O168" s="83">
        <f>INDEX(District!AC:AC,MATCH($A168&amp;$A$5,District!$J:$J,0))</f>
        <v>0.957317073170732</v>
      </c>
      <c r="P168" s="83">
        <f>INDEX(District!AF:AF,MATCH($A168&amp;$A$5,District!$J:$J,0))</f>
        <v>0.879746835443038</v>
      </c>
      <c r="Q168" s="83">
        <f>INDEX(District!R:R,MATCH($A168&amp;$A$5,District!$J:$J,0))</f>
        <v>0.91463414634146301</v>
      </c>
      <c r="R168" s="83">
        <f>INDEX(District!AH:AH,MATCH($A168&amp;$A$5,District!$J:$J,0))</f>
        <v>0.94174757281553401</v>
      </c>
      <c r="S168" s="83">
        <f>INDEX(District!AD:AD,MATCH($A168&amp;$A$5,District!$J:$J,0))</f>
        <v>0.93377483443708598</v>
      </c>
      <c r="T168" s="83">
        <f>INDEX(District!K:K,MATCH($A168&amp;$A$5,District!$J:$J,0))</f>
        <v>0.91358024691357997</v>
      </c>
      <c r="U168" s="83">
        <f>INDEX(District!Q:Q,MATCH($A168&amp;$A$5,District!$J:$J,0))</f>
        <v>0.96226415094339601</v>
      </c>
      <c r="V168" s="83">
        <f>INDEX(District!P:P,MATCH($A168&amp;$A$5,District!$J:$J,0))</f>
        <v>0.76923076923076905</v>
      </c>
      <c r="W168" s="83">
        <f>INDEX(District!V:V,MATCH($A168&amp;$A$5,District!$J:$J,0))</f>
        <v>0.93788819875776397</v>
      </c>
      <c r="X168" s="83">
        <f>INDEX(District!U:U,MATCH($A168&amp;$A$5,District!$J:$J,0))</f>
        <v>0.94405594405594395</v>
      </c>
      <c r="Y168" s="83">
        <f>INDEX(District!S:S,MATCH($A168&amp;$A$5,District!$J:$J,0))</f>
        <v>0.90575916230366504</v>
      </c>
    </row>
    <row r="169" spans="1:25" x14ac:dyDescent="0.35">
      <c r="A169" s="90" t="s">
        <v>265</v>
      </c>
      <c r="B169" s="82">
        <f>INDEX(District!M:M,MATCH($A169&amp;$A$5,District!$J:$J,0))</f>
        <v>0</v>
      </c>
      <c r="C169" s="83">
        <f>INDEX(District!AA:AA,MATCH($A169&amp;$A$5,District!$J:$J,0))</f>
        <v>0</v>
      </c>
      <c r="D169" s="83">
        <f>INDEX(District!AE:AE,MATCH($A169&amp;$A$5,District!$J:$J,0))</f>
        <v>0</v>
      </c>
      <c r="E169" s="83">
        <f>INDEX(District!T:T,MATCH($A169&amp;$A$5,District!$J:$J,0))</f>
        <v>0</v>
      </c>
      <c r="F169" s="83">
        <f>INDEX(District!AB:AB,MATCH($A169&amp;$A$5,District!$J:$J,0))</f>
        <v>4.8076923076923097E-3</v>
      </c>
      <c r="G169" s="83">
        <f>INDEX(District!AC:AC,MATCH($A169&amp;$A$5,District!$J:$J,0))</f>
        <v>0</v>
      </c>
      <c r="H169" s="83">
        <f>INDEX(District!Z:Z,MATCH($A169&amp;$A$5,District!$J:$J,0))</f>
        <v>6.6225165562913899E-3</v>
      </c>
      <c r="I169" s="83">
        <f>INDEX(District!O:O,MATCH($A169&amp;$A$5,District!$J:$J,0))</f>
        <v>0</v>
      </c>
      <c r="J169" s="83">
        <f>INDEX(District!AG:AG,MATCH($A169&amp;$A$5,District!$J:$J,0))</f>
        <v>0</v>
      </c>
      <c r="K169" s="83">
        <f>INDEX(District!W:W,MATCH($A169&amp;$A$5,District!$J:$J,0))</f>
        <v>0</v>
      </c>
      <c r="L169" s="83">
        <f>INDEX(District!L:L,MATCH($A169&amp;$A$5,District!$J:$J,0))</f>
        <v>0</v>
      </c>
      <c r="M169" s="83">
        <f>INDEX(District!Y:Y,MATCH($A169&amp;$A$5,District!$J:$J,0))</f>
        <v>5.1813471502590702E-3</v>
      </c>
      <c r="N169" s="83">
        <f>INDEX(District!X:X,MATCH($A169&amp;$A$5,District!$J:$J,0))</f>
        <v>0</v>
      </c>
      <c r="O169" s="83">
        <f>INDEX(District!AC:AC,MATCH($A169&amp;$A$5,District!$J:$J,0))</f>
        <v>0</v>
      </c>
      <c r="P169" s="83">
        <f>INDEX(District!AF:AF,MATCH($A169&amp;$A$5,District!$J:$J,0))</f>
        <v>0</v>
      </c>
      <c r="Q169" s="83">
        <f>INDEX(District!R:R,MATCH($A169&amp;$A$5,District!$J:$J,0))</f>
        <v>6.0975609756097598E-3</v>
      </c>
      <c r="R169" s="83">
        <f>INDEX(District!AH:AH,MATCH($A169&amp;$A$5,District!$J:$J,0))</f>
        <v>0</v>
      </c>
      <c r="S169" s="83">
        <f>INDEX(District!AD:AD,MATCH($A169&amp;$A$5,District!$J:$J,0))</f>
        <v>-2.2204460492503101E-16</v>
      </c>
      <c r="T169" s="83">
        <f>INDEX(District!K:K,MATCH($A169&amp;$A$5,District!$J:$J,0))</f>
        <v>0</v>
      </c>
      <c r="U169" s="83">
        <f>INDEX(District!Q:Q,MATCH($A169&amp;$A$5,District!$J:$J,0))</f>
        <v>0</v>
      </c>
      <c r="V169" s="83">
        <f>INDEX(District!P:P,MATCH($A169&amp;$A$5,District!$J:$J,0))</f>
        <v>1.11022302462516E-16</v>
      </c>
      <c r="W169" s="83">
        <f>INDEX(District!V:V,MATCH($A169&amp;$A$5,District!$J:$J,0))</f>
        <v>0</v>
      </c>
      <c r="X169" s="83">
        <f>INDEX(District!U:U,MATCH($A169&amp;$A$5,District!$J:$J,0))</f>
        <v>0</v>
      </c>
      <c r="Y169" s="83">
        <f>INDEX(District!S:S,MATCH($A169&amp;$A$5,District!$J:$J,0))</f>
        <v>0</v>
      </c>
    </row>
    <row r="170" spans="1:25" x14ac:dyDescent="0.35">
      <c r="A170" s="90" t="s">
        <v>266</v>
      </c>
      <c r="B170" s="82">
        <f>INDEX(District!M:M,MATCH($A170&amp;$A$5,District!$J:$J,0))</f>
        <v>6.5789473684210497E-3</v>
      </c>
      <c r="C170" s="83">
        <f>INDEX(District!AA:AA,MATCH($A170&amp;$A$5,District!$J:$J,0))</f>
        <v>5.6179775280898901E-3</v>
      </c>
      <c r="D170" s="83">
        <f>INDEX(District!AE:AE,MATCH($A170&amp;$A$5,District!$J:$J,0))</f>
        <v>0</v>
      </c>
      <c r="E170" s="83">
        <f>INDEX(District!T:T,MATCH($A170&amp;$A$5,District!$J:$J,0))</f>
        <v>0</v>
      </c>
      <c r="F170" s="83">
        <f>INDEX(District!AB:AB,MATCH($A170&amp;$A$5,District!$J:$J,0))</f>
        <v>0</v>
      </c>
      <c r="G170" s="83">
        <f>INDEX(District!AC:AC,MATCH($A170&amp;$A$5,District!$J:$J,0))</f>
        <v>0</v>
      </c>
      <c r="H170" s="83">
        <f>INDEX(District!Z:Z,MATCH($A170&amp;$A$5,District!$J:$J,0))</f>
        <v>0</v>
      </c>
      <c r="I170" s="83">
        <f>INDEX(District!O:O,MATCH($A170&amp;$A$5,District!$J:$J,0))</f>
        <v>6.7114093959731499E-3</v>
      </c>
      <c r="J170" s="83">
        <f>INDEX(District!AG:AG,MATCH($A170&amp;$A$5,District!$J:$J,0))</f>
        <v>9.0090090090090107E-3</v>
      </c>
      <c r="K170" s="83">
        <f>INDEX(District!W:W,MATCH($A170&amp;$A$5,District!$J:$J,0))</f>
        <v>6.3694267515923596E-3</v>
      </c>
      <c r="L170" s="83">
        <f>INDEX(District!L:L,MATCH($A170&amp;$A$5,District!$J:$J,0))</f>
        <v>1.30718954248366E-2</v>
      </c>
      <c r="M170" s="83">
        <f>INDEX(District!Y:Y,MATCH($A170&amp;$A$5,District!$J:$J,0))</f>
        <v>0</v>
      </c>
      <c r="N170" s="83">
        <f>INDEX(District!X:X,MATCH($A170&amp;$A$5,District!$J:$J,0))</f>
        <v>5.3763440860215101E-3</v>
      </c>
      <c r="O170" s="83">
        <f>INDEX(District!AC:AC,MATCH($A170&amp;$A$5,District!$J:$J,0))</f>
        <v>0</v>
      </c>
      <c r="P170" s="83">
        <f>INDEX(District!AF:AF,MATCH($A170&amp;$A$5,District!$J:$J,0))</f>
        <v>7.5949367088607597E-2</v>
      </c>
      <c r="Q170" s="83">
        <f>INDEX(District!R:R,MATCH($A170&amp;$A$5,District!$J:$J,0))</f>
        <v>0</v>
      </c>
      <c r="R170" s="83">
        <f>INDEX(District!AH:AH,MATCH($A170&amp;$A$5,District!$J:$J,0))</f>
        <v>1.94174757281553E-2</v>
      </c>
      <c r="S170" s="83">
        <f>INDEX(District!AD:AD,MATCH($A170&amp;$A$5,District!$J:$J,0))</f>
        <v>1.9867549668874201E-2</v>
      </c>
      <c r="T170" s="83">
        <f>INDEX(District!K:K,MATCH($A170&amp;$A$5,District!$J:$J,0))</f>
        <v>2.4691358024691398E-2</v>
      </c>
      <c r="U170" s="83">
        <f>INDEX(District!Q:Q,MATCH($A170&amp;$A$5,District!$J:$J,0))</f>
        <v>2.51572327044025E-2</v>
      </c>
      <c r="V170" s="83">
        <f>INDEX(District!P:P,MATCH($A170&amp;$A$5,District!$J:$J,0))</f>
        <v>7.2398190045248903E-2</v>
      </c>
      <c r="W170" s="83">
        <f>INDEX(District!V:V,MATCH($A170&amp;$A$5,District!$J:$J,0))</f>
        <v>1.2422360248447201E-2</v>
      </c>
      <c r="X170" s="83">
        <f>INDEX(District!U:U,MATCH($A170&amp;$A$5,District!$J:$J,0))</f>
        <v>6.9930069930069904E-3</v>
      </c>
      <c r="Y170" s="83">
        <f>INDEX(District!S:S,MATCH($A170&amp;$A$5,District!$J:$J,0))</f>
        <v>1.5706806282722498E-2</v>
      </c>
    </row>
    <row r="171" spans="1:25" x14ac:dyDescent="0.35">
      <c r="A171" t="s">
        <v>267</v>
      </c>
      <c r="B171" s="82">
        <f>INDEX(District!M:M,MATCH($A171&amp;$A$5,District!$J:$J,0))</f>
        <v>6.5789473684210497E-3</v>
      </c>
      <c r="C171" s="83">
        <f>INDEX(District!AA:AA,MATCH($A171&amp;$A$5,District!$J:$J,0))</f>
        <v>0</v>
      </c>
      <c r="D171" s="83">
        <f>INDEX(District!AE:AE,MATCH($A171&amp;$A$5,District!$J:$J,0))</f>
        <v>0</v>
      </c>
      <c r="E171" s="83">
        <f>INDEX(District!T:T,MATCH($A171&amp;$A$5,District!$J:$J,0))</f>
        <v>1.4285714285714299E-2</v>
      </c>
      <c r="F171" s="83">
        <f>INDEX(District!AB:AB,MATCH($A171&amp;$A$5,District!$J:$J,0))</f>
        <v>0</v>
      </c>
      <c r="G171" s="83">
        <f>INDEX(District!AC:AC,MATCH($A171&amp;$A$5,District!$J:$J,0))</f>
        <v>0</v>
      </c>
      <c r="H171" s="83">
        <f>INDEX(District!Z:Z,MATCH($A171&amp;$A$5,District!$J:$J,0))</f>
        <v>0</v>
      </c>
      <c r="I171" s="83">
        <f>INDEX(District!O:O,MATCH($A171&amp;$A$5,District!$J:$J,0))</f>
        <v>6.7114093959731499E-3</v>
      </c>
      <c r="J171" s="83">
        <f>INDEX(District!AG:AG,MATCH($A171&amp;$A$5,District!$J:$J,0))</f>
        <v>1.8018018018018001E-2</v>
      </c>
      <c r="K171" s="83">
        <f>INDEX(District!W:W,MATCH($A171&amp;$A$5,District!$J:$J,0))</f>
        <v>0</v>
      </c>
      <c r="L171" s="83">
        <f>INDEX(District!L:L,MATCH($A171&amp;$A$5,District!$J:$J,0))</f>
        <v>1.30718954248366E-2</v>
      </c>
      <c r="M171" s="83">
        <f>INDEX(District!Y:Y,MATCH($A171&amp;$A$5,District!$J:$J,0))</f>
        <v>0</v>
      </c>
      <c r="N171" s="83">
        <f>INDEX(District!X:X,MATCH($A171&amp;$A$5,District!$J:$J,0))</f>
        <v>0</v>
      </c>
      <c r="O171" s="83">
        <f>INDEX(District!AC:AC,MATCH($A171&amp;$A$5,District!$J:$J,0))</f>
        <v>0</v>
      </c>
      <c r="P171" s="83">
        <f>INDEX(District!AF:AF,MATCH($A171&amp;$A$5,District!$J:$J,0))</f>
        <v>0</v>
      </c>
      <c r="Q171" s="83">
        <f>INDEX(District!R:R,MATCH($A171&amp;$A$5,District!$J:$J,0))</f>
        <v>0</v>
      </c>
      <c r="R171" s="83">
        <f>INDEX(District!AH:AH,MATCH($A171&amp;$A$5,District!$J:$J,0))</f>
        <v>0</v>
      </c>
      <c r="S171" s="83">
        <f>INDEX(District!AD:AD,MATCH($A171&amp;$A$5,District!$J:$J,0))</f>
        <v>-2.2204460492503101E-16</v>
      </c>
      <c r="T171" s="83">
        <f>INDEX(District!K:K,MATCH($A171&amp;$A$5,District!$J:$J,0))</f>
        <v>0</v>
      </c>
      <c r="U171" s="83">
        <f>INDEX(District!Q:Q,MATCH($A171&amp;$A$5,District!$J:$J,0))</f>
        <v>0</v>
      </c>
      <c r="V171" s="83">
        <f>INDEX(District!P:P,MATCH($A171&amp;$A$5,District!$J:$J,0))</f>
        <v>9.0497737556561094E-3</v>
      </c>
      <c r="W171" s="83">
        <f>INDEX(District!V:V,MATCH($A171&amp;$A$5,District!$J:$J,0))</f>
        <v>6.2111801242236003E-3</v>
      </c>
      <c r="X171" s="83">
        <f>INDEX(District!U:U,MATCH($A171&amp;$A$5,District!$J:$J,0))</f>
        <v>0</v>
      </c>
      <c r="Y171" s="83">
        <f>INDEX(District!S:S,MATCH($A171&amp;$A$5,District!$J:$J,0))</f>
        <v>0</v>
      </c>
    </row>
    <row r="172" spans="1:25" x14ac:dyDescent="0.35">
      <c r="B172" s="82"/>
      <c r="C172" s="83"/>
      <c r="D172" s="83"/>
      <c r="E172" s="83"/>
      <c r="F172" s="83"/>
      <c r="G172" s="83"/>
      <c r="H172" s="83"/>
      <c r="I172" s="83"/>
      <c r="J172" s="83"/>
      <c r="K172" s="83"/>
      <c r="L172" s="83"/>
      <c r="M172" s="83"/>
      <c r="N172" s="83"/>
      <c r="O172" s="83"/>
      <c r="P172" s="83"/>
      <c r="Q172" s="83"/>
      <c r="R172" s="83"/>
      <c r="S172" s="83"/>
      <c r="T172" s="83"/>
      <c r="U172" s="83"/>
      <c r="V172" s="83"/>
      <c r="W172" s="83"/>
      <c r="X172" s="83"/>
      <c r="Y172" s="83"/>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filterMode="1"/>
  <dimension ref="A1:M256"/>
  <sheetViews>
    <sheetView zoomScale="53" workbookViewId="0">
      <selection activeCell="M105" sqref="M105"/>
    </sheetView>
  </sheetViews>
  <sheetFormatPr defaultColWidth="8.90625" defaultRowHeight="14.5" x14ac:dyDescent="0.35"/>
  <cols>
    <col min="2" max="2" width="13.81640625" customWidth="1"/>
    <col min="3" max="3" width="15.1796875" customWidth="1"/>
    <col min="4" max="4" width="17.36328125" customWidth="1"/>
    <col min="5" max="5" width="15" customWidth="1"/>
    <col min="6" max="6" width="14.81640625" customWidth="1"/>
    <col min="7" max="7" width="27.81640625" customWidth="1"/>
    <col min="8" max="8" width="21.81640625" customWidth="1"/>
    <col min="9" max="9" width="42.90625" customWidth="1"/>
  </cols>
  <sheetData>
    <row r="1" spans="1:12" s="1" customFormat="1" ht="28.5" x14ac:dyDescent="0.35">
      <c r="A1" s="57" t="s">
        <v>41</v>
      </c>
      <c r="B1" s="57" t="s">
        <v>42</v>
      </c>
      <c r="C1" s="57" t="s">
        <v>43</v>
      </c>
      <c r="D1" s="57" t="s">
        <v>44</v>
      </c>
      <c r="E1" s="57" t="s">
        <v>0</v>
      </c>
      <c r="F1" s="57" t="s">
        <v>45</v>
      </c>
      <c r="G1" s="57" t="s">
        <v>46</v>
      </c>
      <c r="H1" s="57" t="s">
        <v>47</v>
      </c>
      <c r="I1" s="57" t="s">
        <v>48</v>
      </c>
      <c r="J1" s="58" t="s">
        <v>1</v>
      </c>
      <c r="K1" s="57" t="s">
        <v>2</v>
      </c>
      <c r="L1" s="57" t="s">
        <v>10</v>
      </c>
    </row>
    <row r="2" spans="1:12" hidden="1" x14ac:dyDescent="0.35">
      <c r="A2" s="40" t="s">
        <v>3</v>
      </c>
      <c r="B2" s="40" t="s">
        <v>100</v>
      </c>
      <c r="C2" s="40"/>
      <c r="D2" s="40"/>
      <c r="E2" s="40" t="s">
        <v>11</v>
      </c>
      <c r="F2" s="40" t="s">
        <v>12</v>
      </c>
      <c r="G2" s="41" t="s">
        <v>99</v>
      </c>
      <c r="H2" s="48" t="s">
        <v>86</v>
      </c>
      <c r="I2" s="40" t="str">
        <f>CONCATENATE(G2,H2)</f>
        <v>Shelter type : Agricultural/engine/pump room</v>
      </c>
      <c r="J2" s="40" t="str">
        <f>CONCATENATE(G2,H2,F2)</f>
        <v>Shelter type : Agricultural/engine/pump roomLebanese</v>
      </c>
      <c r="K2" s="42">
        <f>L2*100</f>
        <v>0.67623418506092503</v>
      </c>
      <c r="L2" s="48">
        <v>6.7623418506092504E-3</v>
      </c>
    </row>
    <row r="3" spans="1:12" hidden="1" x14ac:dyDescent="0.35">
      <c r="A3" s="40" t="s">
        <v>3</v>
      </c>
      <c r="B3" s="40" t="s">
        <v>100</v>
      </c>
      <c r="C3" s="40"/>
      <c r="D3" s="40"/>
      <c r="E3" s="40" t="s">
        <v>11</v>
      </c>
      <c r="F3" s="40" t="s">
        <v>12</v>
      </c>
      <c r="G3" s="41" t="s">
        <v>99</v>
      </c>
      <c r="H3" s="48" t="s">
        <v>87</v>
      </c>
      <c r="I3" s="40" t="str">
        <f t="shared" ref="I3:I44" si="0">CONCATENATE(G3,H3)</f>
        <v>Shelter type : Apartment/house/room</v>
      </c>
      <c r="J3" s="40" t="str">
        <f t="shared" ref="J3:J44" si="1">CONCATENATE(G3,H3,F3)</f>
        <v>Shelter type : Apartment/house/roomLebanese</v>
      </c>
      <c r="K3" s="42">
        <f t="shared" ref="K3:K24" si="2">L3*100</f>
        <v>97.69954803562571</v>
      </c>
      <c r="L3" s="48">
        <v>0.97699548035625705</v>
      </c>
    </row>
    <row r="4" spans="1:12" hidden="1" x14ac:dyDescent="0.35">
      <c r="A4" s="40" t="s">
        <v>3</v>
      </c>
      <c r="B4" s="40" t="s">
        <v>100</v>
      </c>
      <c r="C4" s="40"/>
      <c r="D4" s="40"/>
      <c r="E4" s="40" t="s">
        <v>11</v>
      </c>
      <c r="F4" s="40" t="s">
        <v>12</v>
      </c>
      <c r="G4" s="41" t="s">
        <v>99</v>
      </c>
      <c r="H4" s="48" t="s">
        <v>88</v>
      </c>
      <c r="I4" s="40" t="str">
        <f t="shared" si="0"/>
        <v>Shelter type : Concierge's room in residential building</v>
      </c>
      <c r="J4" s="40" t="str">
        <f t="shared" si="1"/>
        <v>Shelter type : Concierge's room in residential buildingLebanese</v>
      </c>
      <c r="K4" s="42">
        <f t="shared" si="2"/>
        <v>0.556458924540019</v>
      </c>
      <c r="L4" s="48">
        <v>5.5645892454001897E-3</v>
      </c>
    </row>
    <row r="5" spans="1:12" hidden="1" x14ac:dyDescent="0.35">
      <c r="A5" s="40" t="s">
        <v>3</v>
      </c>
      <c r="B5" s="40" t="s">
        <v>100</v>
      </c>
      <c r="C5" s="40"/>
      <c r="D5" s="40"/>
      <c r="E5" s="40" t="s">
        <v>11</v>
      </c>
      <c r="F5" s="40" t="s">
        <v>12</v>
      </c>
      <c r="G5" s="41" t="s">
        <v>99</v>
      </c>
      <c r="H5" s="48" t="s">
        <v>89</v>
      </c>
      <c r="I5" s="40" t="str">
        <f t="shared" si="0"/>
        <v>Shelter type : Active construction site</v>
      </c>
      <c r="J5" s="40" t="str">
        <f t="shared" si="1"/>
        <v>Shelter type : Active construction siteLebanese</v>
      </c>
      <c r="K5" s="42">
        <f t="shared" si="2"/>
        <v>0.57394168617455998</v>
      </c>
      <c r="L5" s="48">
        <v>5.7394168617456E-3</v>
      </c>
    </row>
    <row r="6" spans="1:12" hidden="1" x14ac:dyDescent="0.35">
      <c r="A6" s="40" t="s">
        <v>3</v>
      </c>
      <c r="B6" s="40" t="s">
        <v>100</v>
      </c>
      <c r="C6" s="40"/>
      <c r="D6" s="40"/>
      <c r="E6" s="40" t="s">
        <v>11</v>
      </c>
      <c r="F6" s="40" t="s">
        <v>12</v>
      </c>
      <c r="G6" s="41" t="s">
        <v>99</v>
      </c>
      <c r="H6" s="48" t="s">
        <v>90</v>
      </c>
      <c r="I6" s="40" t="str">
        <f t="shared" si="0"/>
        <v>Shelter type : Farm</v>
      </c>
      <c r="J6" s="40" t="str">
        <f t="shared" si="1"/>
        <v>Shelter type : FarmLebanese</v>
      </c>
      <c r="K6" s="42">
        <f t="shared" si="2"/>
        <v>0.147517152171246</v>
      </c>
      <c r="L6" s="48">
        <v>1.4751715217124601E-3</v>
      </c>
    </row>
    <row r="7" spans="1:12" hidden="1" x14ac:dyDescent="0.35">
      <c r="A7" s="40" t="s">
        <v>3</v>
      </c>
      <c r="B7" s="40" t="s">
        <v>100</v>
      </c>
      <c r="C7" s="40"/>
      <c r="D7" s="40"/>
      <c r="E7" s="40" t="s">
        <v>11</v>
      </c>
      <c r="F7" s="40" t="s">
        <v>12</v>
      </c>
      <c r="G7" s="41" t="s">
        <v>99</v>
      </c>
      <c r="H7" s="48" t="s">
        <v>91</v>
      </c>
      <c r="I7" s="40" t="str">
        <f t="shared" si="0"/>
        <v>Shelter type : Garage</v>
      </c>
      <c r="J7" s="40" t="str">
        <f t="shared" si="1"/>
        <v>Shelter type : GarageLebanese</v>
      </c>
      <c r="K7" s="42">
        <f t="shared" si="2"/>
        <v>4.3884224819518404E-2</v>
      </c>
      <c r="L7" s="48">
        <v>4.3884224819518402E-4</v>
      </c>
    </row>
    <row r="8" spans="1:12" hidden="1" x14ac:dyDescent="0.35">
      <c r="A8" s="40" t="s">
        <v>3</v>
      </c>
      <c r="B8" s="40" t="s">
        <v>100</v>
      </c>
      <c r="C8" s="40"/>
      <c r="D8" s="40"/>
      <c r="E8" s="40" t="s">
        <v>11</v>
      </c>
      <c r="F8" s="40" t="s">
        <v>12</v>
      </c>
      <c r="G8" s="41" t="s">
        <v>99</v>
      </c>
      <c r="H8" s="48" t="s">
        <v>92</v>
      </c>
      <c r="I8" s="40" t="str">
        <f t="shared" si="0"/>
        <v>Shelter type : Hotel room</v>
      </c>
      <c r="J8" s="40" t="str">
        <f t="shared" si="1"/>
        <v>Shelter type : Hotel roomLebanese</v>
      </c>
      <c r="K8" s="42">
        <f t="shared" si="2"/>
        <v>4.7192528976650197E-3</v>
      </c>
      <c r="L8" s="48">
        <v>4.71925289766502E-5</v>
      </c>
    </row>
    <row r="9" spans="1:12" hidden="1" x14ac:dyDescent="0.35">
      <c r="A9" s="40" t="s">
        <v>3</v>
      </c>
      <c r="B9" s="40" t="s">
        <v>100</v>
      </c>
      <c r="C9" s="40"/>
      <c r="D9" s="40"/>
      <c r="E9" s="40" t="s">
        <v>11</v>
      </c>
      <c r="F9" s="40" t="s">
        <v>12</v>
      </c>
      <c r="G9" s="41" t="s">
        <v>99</v>
      </c>
      <c r="H9" s="48" t="s">
        <v>9</v>
      </c>
      <c r="I9" s="40" t="str">
        <f t="shared" si="0"/>
        <v>Shelter type : Other</v>
      </c>
      <c r="J9" s="40" t="str">
        <f t="shared" si="1"/>
        <v>Shelter type : OtherLebanese</v>
      </c>
      <c r="K9" s="42">
        <f t="shared" si="2"/>
        <v>0</v>
      </c>
    </row>
    <row r="10" spans="1:12" hidden="1" x14ac:dyDescent="0.35">
      <c r="A10" s="40" t="s">
        <v>3</v>
      </c>
      <c r="B10" s="40" t="s">
        <v>100</v>
      </c>
      <c r="C10" s="40"/>
      <c r="D10" s="40"/>
      <c r="E10" s="40" t="s">
        <v>11</v>
      </c>
      <c r="F10" s="40" t="s">
        <v>12</v>
      </c>
      <c r="G10" s="41" t="s">
        <v>99</v>
      </c>
      <c r="H10" s="48" t="s">
        <v>93</v>
      </c>
      <c r="I10" s="40" t="str">
        <f t="shared" si="0"/>
        <v>Shelter type : Prefab unit</v>
      </c>
      <c r="J10" s="40" t="str">
        <f t="shared" si="1"/>
        <v>Shelter type : Prefab unitLebanese</v>
      </c>
      <c r="K10" s="42">
        <f t="shared" si="2"/>
        <v>1.01077051423517E-2</v>
      </c>
      <c r="L10" s="48">
        <v>1.01077051423517E-4</v>
      </c>
    </row>
    <row r="11" spans="1:12" hidden="1" x14ac:dyDescent="0.35">
      <c r="A11" s="40" t="s">
        <v>3</v>
      </c>
      <c r="B11" s="40" t="s">
        <v>100</v>
      </c>
      <c r="C11" s="40"/>
      <c r="D11" s="40"/>
      <c r="E11" s="40" t="s">
        <v>11</v>
      </c>
      <c r="F11" s="40" t="s">
        <v>12</v>
      </c>
      <c r="G11" s="41" t="s">
        <v>99</v>
      </c>
      <c r="H11" s="48" t="s">
        <v>94</v>
      </c>
      <c r="I11" s="40" t="str">
        <f t="shared" si="0"/>
        <v>Shelter type : School</v>
      </c>
      <c r="J11" s="40" t="str">
        <f t="shared" si="1"/>
        <v>Shelter type : SchoolLebanese</v>
      </c>
      <c r="K11" s="42">
        <f t="shared" si="2"/>
        <v>1.71381290994078E-2</v>
      </c>
      <c r="L11" s="48">
        <v>1.71381290994078E-4</v>
      </c>
    </row>
    <row r="12" spans="1:12" hidden="1" x14ac:dyDescent="0.35">
      <c r="A12" s="40" t="s">
        <v>3</v>
      </c>
      <c r="B12" s="40" t="s">
        <v>100</v>
      </c>
      <c r="C12" s="40"/>
      <c r="D12" s="40"/>
      <c r="E12" s="40" t="s">
        <v>11</v>
      </c>
      <c r="F12" s="40" t="s">
        <v>12</v>
      </c>
      <c r="G12" s="41" t="s">
        <v>99</v>
      </c>
      <c r="H12" s="48" t="s">
        <v>95</v>
      </c>
      <c r="I12" s="40" t="str">
        <f t="shared" si="0"/>
        <v>Shelter type : Shop</v>
      </c>
      <c r="J12" s="40" t="str">
        <f t="shared" si="1"/>
        <v>Shelter type : ShopLebanese</v>
      </c>
      <c r="K12" s="42">
        <f t="shared" si="2"/>
        <v>2.40794879837577E-2</v>
      </c>
      <c r="L12" s="48">
        <v>2.4079487983757699E-4</v>
      </c>
    </row>
    <row r="13" spans="1:12" hidden="1" x14ac:dyDescent="0.35">
      <c r="A13" s="40" t="s">
        <v>3</v>
      </c>
      <c r="B13" s="40" t="s">
        <v>100</v>
      </c>
      <c r="C13" s="40"/>
      <c r="D13" s="40"/>
      <c r="E13" s="40" t="s">
        <v>11</v>
      </c>
      <c r="F13" s="40" t="s">
        <v>12</v>
      </c>
      <c r="G13" s="41" t="s">
        <v>99</v>
      </c>
      <c r="H13" s="48" t="s">
        <v>96</v>
      </c>
      <c r="I13" s="40" t="str">
        <f t="shared" si="0"/>
        <v>Shelter type : Tent</v>
      </c>
      <c r="J13" s="40" t="str">
        <f t="shared" si="1"/>
        <v>Shelter type : TentLebanese</v>
      </c>
      <c r="K13" s="42">
        <f t="shared" si="2"/>
        <v>0.14577565570779399</v>
      </c>
      <c r="L13" s="48">
        <v>1.4577565570779399E-3</v>
      </c>
    </row>
    <row r="14" spans="1:12" hidden="1" x14ac:dyDescent="0.35">
      <c r="A14" s="40" t="s">
        <v>3</v>
      </c>
      <c r="B14" s="40" t="s">
        <v>100</v>
      </c>
      <c r="C14" s="40"/>
      <c r="D14" s="40"/>
      <c r="E14" s="40" t="s">
        <v>11</v>
      </c>
      <c r="F14" s="40" t="s">
        <v>12</v>
      </c>
      <c r="G14" s="41" t="s">
        <v>99</v>
      </c>
      <c r="H14" s="48" t="s">
        <v>97</v>
      </c>
      <c r="I14" s="40" t="str">
        <f t="shared" si="0"/>
        <v>Shelter type : Warehouse</v>
      </c>
      <c r="J14" s="40" t="str">
        <f t="shared" si="1"/>
        <v>Shelter type : WarehouseLebanese</v>
      </c>
      <c r="K14" s="42">
        <f t="shared" si="2"/>
        <v>3.8245952851458799E-2</v>
      </c>
      <c r="L14" s="48">
        <v>3.8245952851458798E-4</v>
      </c>
    </row>
    <row r="15" spans="1:12" hidden="1" x14ac:dyDescent="0.35">
      <c r="A15" s="40" t="s">
        <v>3</v>
      </c>
      <c r="B15" s="40" t="s">
        <v>100</v>
      </c>
      <c r="C15" s="40"/>
      <c r="D15" s="40"/>
      <c r="E15" s="40" t="s">
        <v>11</v>
      </c>
      <c r="F15" s="40" t="s">
        <v>12</v>
      </c>
      <c r="G15" s="41" t="s">
        <v>99</v>
      </c>
      <c r="H15" s="48" t="s">
        <v>98</v>
      </c>
      <c r="I15" s="40" t="str">
        <f t="shared" si="0"/>
        <v>Shelter type : Workshop</v>
      </c>
      <c r="J15" s="40" t="str">
        <f t="shared" si="1"/>
        <v>Shelter type : WorkshopLebanese</v>
      </c>
      <c r="K15" s="42">
        <f t="shared" si="2"/>
        <v>6.2349607925559596E-2</v>
      </c>
      <c r="L15" s="48">
        <v>6.2349607925559598E-4</v>
      </c>
    </row>
    <row r="16" spans="1:12" hidden="1" x14ac:dyDescent="0.35">
      <c r="A16" s="40" t="s">
        <v>3</v>
      </c>
      <c r="B16" s="40" t="s">
        <v>100</v>
      </c>
      <c r="C16" s="40"/>
      <c r="D16" s="40"/>
      <c r="E16" s="40" t="s">
        <v>11</v>
      </c>
      <c r="F16" s="40" t="s">
        <v>49</v>
      </c>
      <c r="G16" s="41" t="s">
        <v>99</v>
      </c>
      <c r="H16" s="48" t="s">
        <v>86</v>
      </c>
      <c r="I16" s="40" t="str">
        <f t="shared" si="0"/>
        <v>Shelter type : Agricultural/engine/pump room</v>
      </c>
      <c r="J16" s="40" t="str">
        <f t="shared" si="1"/>
        <v>Shelter type : Agricultural/engine/pump roomMigrants</v>
      </c>
      <c r="K16" s="42">
        <f t="shared" si="2"/>
        <v>0.73976422045138701</v>
      </c>
      <c r="L16" s="48">
        <v>7.3976422045138697E-3</v>
      </c>
    </row>
    <row r="17" spans="1:12" hidden="1" x14ac:dyDescent="0.35">
      <c r="A17" s="40" t="s">
        <v>3</v>
      </c>
      <c r="B17" s="40" t="s">
        <v>100</v>
      </c>
      <c r="C17" s="40"/>
      <c r="D17" s="40"/>
      <c r="E17" s="40" t="s">
        <v>11</v>
      </c>
      <c r="F17" s="40" t="s">
        <v>49</v>
      </c>
      <c r="G17" s="41" t="s">
        <v>99</v>
      </c>
      <c r="H17" s="48" t="s">
        <v>87</v>
      </c>
      <c r="I17" s="40" t="str">
        <f t="shared" si="0"/>
        <v>Shelter type : Apartment/house/room</v>
      </c>
      <c r="J17" s="40" t="str">
        <f t="shared" si="1"/>
        <v>Shelter type : Apartment/house/roomMigrants</v>
      </c>
      <c r="K17" s="42">
        <f t="shared" si="2"/>
        <v>88.756168559162091</v>
      </c>
      <c r="L17" s="48">
        <v>0.88756168559162096</v>
      </c>
    </row>
    <row r="18" spans="1:12" hidden="1" x14ac:dyDescent="0.35">
      <c r="A18" s="40" t="s">
        <v>3</v>
      </c>
      <c r="B18" s="40" t="s">
        <v>100</v>
      </c>
      <c r="C18" s="40"/>
      <c r="D18" s="40"/>
      <c r="E18" s="40" t="s">
        <v>11</v>
      </c>
      <c r="F18" s="40" t="s">
        <v>49</v>
      </c>
      <c r="G18" s="41" t="s">
        <v>99</v>
      </c>
      <c r="H18" s="48" t="s">
        <v>88</v>
      </c>
      <c r="I18" s="40" t="str">
        <f t="shared" si="0"/>
        <v>Shelter type : Concierge's room in residential building</v>
      </c>
      <c r="J18" s="40" t="str">
        <f t="shared" si="1"/>
        <v>Shelter type : Concierge's room in residential buildingMigrants</v>
      </c>
      <c r="K18" s="42">
        <f t="shared" si="2"/>
        <v>4.2280153213857394</v>
      </c>
      <c r="L18" s="48">
        <v>4.2280153213857398E-2</v>
      </c>
    </row>
    <row r="19" spans="1:12" hidden="1" x14ac:dyDescent="0.35">
      <c r="A19" s="40" t="s">
        <v>3</v>
      </c>
      <c r="B19" s="40" t="s">
        <v>100</v>
      </c>
      <c r="C19" s="40"/>
      <c r="D19" s="40"/>
      <c r="E19" s="40" t="s">
        <v>11</v>
      </c>
      <c r="F19" s="40" t="s">
        <v>49</v>
      </c>
      <c r="G19" s="41" t="s">
        <v>99</v>
      </c>
      <c r="H19" s="48" t="s">
        <v>89</v>
      </c>
      <c r="I19" s="40" t="str">
        <f t="shared" si="0"/>
        <v>Shelter type : Active construction site</v>
      </c>
      <c r="J19" s="40" t="str">
        <f t="shared" si="1"/>
        <v>Shelter type : Active construction siteMigrants</v>
      </c>
      <c r="K19" s="42">
        <f t="shared" si="2"/>
        <v>0.61688953140464597</v>
      </c>
      <c r="L19" s="48">
        <v>6.1688953140464596E-3</v>
      </c>
    </row>
    <row r="20" spans="1:12" hidden="1" x14ac:dyDescent="0.35">
      <c r="A20" s="40" t="s">
        <v>3</v>
      </c>
      <c r="B20" s="40" t="s">
        <v>100</v>
      </c>
      <c r="C20" s="40"/>
      <c r="D20" s="40"/>
      <c r="E20" s="40" t="s">
        <v>11</v>
      </c>
      <c r="F20" s="40" t="s">
        <v>49</v>
      </c>
      <c r="G20" s="41" t="s">
        <v>99</v>
      </c>
      <c r="H20" s="48" t="s">
        <v>101</v>
      </c>
      <c r="I20" s="40" t="str">
        <f t="shared" si="0"/>
        <v>Shelter type : Factory</v>
      </c>
      <c r="J20" s="40" t="str">
        <f t="shared" si="1"/>
        <v>Shelter type : FactoryMigrants</v>
      </c>
      <c r="K20" s="42">
        <f t="shared" si="2"/>
        <v>4.39081769240443E-2</v>
      </c>
      <c r="L20" s="48">
        <v>4.3908176924044301E-4</v>
      </c>
    </row>
    <row r="21" spans="1:12" hidden="1" x14ac:dyDescent="0.35">
      <c r="A21" s="40" t="s">
        <v>3</v>
      </c>
      <c r="B21" s="40" t="s">
        <v>100</v>
      </c>
      <c r="C21" s="40"/>
      <c r="D21" s="40"/>
      <c r="E21" s="40" t="s">
        <v>11</v>
      </c>
      <c r="F21" s="40" t="s">
        <v>49</v>
      </c>
      <c r="G21" s="41" t="s">
        <v>99</v>
      </c>
      <c r="H21" s="48" t="s">
        <v>90</v>
      </c>
      <c r="I21" s="40" t="str">
        <f t="shared" si="0"/>
        <v>Shelter type : Farm</v>
      </c>
      <c r="J21" s="40" t="str">
        <f t="shared" si="1"/>
        <v>Shelter type : FarmMigrants</v>
      </c>
      <c r="K21" s="42">
        <f t="shared" si="2"/>
        <v>0</v>
      </c>
      <c r="L21" s="48"/>
    </row>
    <row r="22" spans="1:12" hidden="1" x14ac:dyDescent="0.35">
      <c r="A22" s="40" t="s">
        <v>3</v>
      </c>
      <c r="B22" s="40" t="s">
        <v>100</v>
      </c>
      <c r="C22" s="40"/>
      <c r="D22" s="40"/>
      <c r="E22" s="40" t="s">
        <v>11</v>
      </c>
      <c r="F22" s="40" t="s">
        <v>49</v>
      </c>
      <c r="G22" s="41" t="s">
        <v>99</v>
      </c>
      <c r="H22" s="48" t="s">
        <v>92</v>
      </c>
      <c r="I22" s="40" t="str">
        <f t="shared" si="0"/>
        <v>Shelter type : Hotel room</v>
      </c>
      <c r="J22" s="40" t="str">
        <f t="shared" si="1"/>
        <v>Shelter type : Hotel roomMigrants</v>
      </c>
      <c r="K22" s="42">
        <f t="shared" si="2"/>
        <v>0</v>
      </c>
      <c r="L22" s="48"/>
    </row>
    <row r="23" spans="1:12" hidden="1" x14ac:dyDescent="0.35">
      <c r="A23" s="40" t="s">
        <v>3</v>
      </c>
      <c r="B23" s="40" t="s">
        <v>100</v>
      </c>
      <c r="C23" s="40"/>
      <c r="D23" s="40"/>
      <c r="E23" s="40" t="s">
        <v>11</v>
      </c>
      <c r="F23" s="40" t="s">
        <v>49</v>
      </c>
      <c r="G23" s="41" t="s">
        <v>99</v>
      </c>
      <c r="H23" s="48" t="s">
        <v>94</v>
      </c>
      <c r="I23" s="40" t="str">
        <f t="shared" si="0"/>
        <v>Shelter type : School</v>
      </c>
      <c r="J23" s="40" t="str">
        <f t="shared" si="1"/>
        <v>Shelter type : SchoolMigrants</v>
      </c>
      <c r="K23" s="42">
        <f t="shared" si="2"/>
        <v>0</v>
      </c>
      <c r="L23" s="48"/>
    </row>
    <row r="24" spans="1:12" hidden="1" x14ac:dyDescent="0.35">
      <c r="A24" s="40" t="s">
        <v>3</v>
      </c>
      <c r="B24" s="40" t="s">
        <v>100</v>
      </c>
      <c r="C24" s="40"/>
      <c r="D24" s="40"/>
      <c r="E24" s="40" t="s">
        <v>11</v>
      </c>
      <c r="F24" s="40" t="s">
        <v>49</v>
      </c>
      <c r="G24" s="41" t="s">
        <v>99</v>
      </c>
      <c r="H24" s="48" t="s">
        <v>91</v>
      </c>
      <c r="I24" s="40" t="str">
        <f t="shared" si="0"/>
        <v>Shelter type : Garage</v>
      </c>
      <c r="J24" s="40" t="str">
        <f t="shared" si="1"/>
        <v>Shelter type : GarageMigrants</v>
      </c>
      <c r="K24" s="42">
        <f t="shared" si="2"/>
        <v>1.9023071471242801</v>
      </c>
      <c r="L24" s="48">
        <v>1.9023071471242801E-2</v>
      </c>
    </row>
    <row r="25" spans="1:12" hidden="1" x14ac:dyDescent="0.35">
      <c r="A25" s="40" t="s">
        <v>3</v>
      </c>
      <c r="B25" s="40" t="s">
        <v>100</v>
      </c>
      <c r="C25" s="40"/>
      <c r="D25" s="40"/>
      <c r="E25" s="40" t="s">
        <v>11</v>
      </c>
      <c r="F25" s="40" t="s">
        <v>49</v>
      </c>
      <c r="G25" s="41" t="s">
        <v>99</v>
      </c>
      <c r="H25" s="48" t="s">
        <v>9</v>
      </c>
      <c r="I25" s="40" t="str">
        <f t="shared" si="0"/>
        <v>Shelter type : Other</v>
      </c>
      <c r="J25" s="40" t="str">
        <f t="shared" si="1"/>
        <v>Shelter type : OtherMigrants</v>
      </c>
      <c r="K25" s="42">
        <f t="shared" ref="K25:K79" si="3">L25*100</f>
        <v>0.51804828136313896</v>
      </c>
      <c r="L25" s="48">
        <v>5.1804828136313898E-3</v>
      </c>
    </row>
    <row r="26" spans="1:12" hidden="1" x14ac:dyDescent="0.35">
      <c r="A26" s="40" t="s">
        <v>3</v>
      </c>
      <c r="B26" s="40" t="s">
        <v>100</v>
      </c>
      <c r="C26" s="40"/>
      <c r="D26" s="40"/>
      <c r="E26" s="40" t="s">
        <v>11</v>
      </c>
      <c r="F26" s="40" t="s">
        <v>49</v>
      </c>
      <c r="G26" s="41" t="s">
        <v>99</v>
      </c>
      <c r="H26" s="48" t="s">
        <v>93</v>
      </c>
      <c r="I26" s="40" t="str">
        <f t="shared" si="0"/>
        <v>Shelter type : Prefab unit</v>
      </c>
      <c r="J26" s="40" t="str">
        <f t="shared" si="1"/>
        <v>Shelter type : Prefab unitMigrants</v>
      </c>
      <c r="K26" s="42">
        <f t="shared" si="3"/>
        <v>4.39081769240443E-2</v>
      </c>
      <c r="L26" s="48">
        <v>4.3908176924044301E-4</v>
      </c>
    </row>
    <row r="27" spans="1:12" hidden="1" x14ac:dyDescent="0.35">
      <c r="A27" s="40" t="s">
        <v>3</v>
      </c>
      <c r="B27" s="40" t="s">
        <v>100</v>
      </c>
      <c r="C27" s="40"/>
      <c r="D27" s="40"/>
      <c r="E27" s="40" t="s">
        <v>11</v>
      </c>
      <c r="F27" s="40" t="s">
        <v>49</v>
      </c>
      <c r="G27" s="41" t="s">
        <v>99</v>
      </c>
      <c r="H27" s="48" t="s">
        <v>95</v>
      </c>
      <c r="I27" s="40" t="str">
        <f t="shared" si="0"/>
        <v>Shelter type : Shop</v>
      </c>
      <c r="J27" s="40" t="str">
        <f t="shared" si="1"/>
        <v>Shelter type : ShopMigrants</v>
      </c>
      <c r="K27" s="42">
        <f t="shared" si="3"/>
        <v>0.53459991679378804</v>
      </c>
      <c r="L27" s="48">
        <v>5.3459991679378803E-3</v>
      </c>
    </row>
    <row r="28" spans="1:12" hidden="1" x14ac:dyDescent="0.35">
      <c r="A28" s="40" t="s">
        <v>3</v>
      </c>
      <c r="B28" s="40" t="s">
        <v>100</v>
      </c>
      <c r="C28" s="40"/>
      <c r="D28" s="40"/>
      <c r="E28" s="40" t="s">
        <v>11</v>
      </c>
      <c r="F28" s="40" t="s">
        <v>49</v>
      </c>
      <c r="G28" s="41" t="s">
        <v>99</v>
      </c>
      <c r="H28" s="48" t="s">
        <v>96</v>
      </c>
      <c r="I28" s="40" t="str">
        <f t="shared" si="0"/>
        <v>Shelter type : Tent</v>
      </c>
      <c r="J28" s="40" t="str">
        <f t="shared" si="1"/>
        <v>Shelter type : TentMigrants</v>
      </c>
      <c r="K28" s="42">
        <f t="shared" si="3"/>
        <v>1.7705826163521499</v>
      </c>
      <c r="L28" s="48">
        <v>1.7705826163521499E-2</v>
      </c>
    </row>
    <row r="29" spans="1:12" hidden="1" x14ac:dyDescent="0.35">
      <c r="A29" s="40" t="s">
        <v>3</v>
      </c>
      <c r="B29" s="40" t="s">
        <v>100</v>
      </c>
      <c r="C29" s="40"/>
      <c r="D29" s="40"/>
      <c r="E29" s="40" t="s">
        <v>11</v>
      </c>
      <c r="F29" s="40" t="s">
        <v>49</v>
      </c>
      <c r="G29" s="41" t="s">
        <v>99</v>
      </c>
      <c r="H29" s="48" t="s">
        <v>97</v>
      </c>
      <c r="I29" s="40" t="str">
        <f t="shared" si="0"/>
        <v>Shelter type : Warehouse</v>
      </c>
      <c r="J29" s="40" t="str">
        <f t="shared" si="1"/>
        <v>Shelter type : WarehouseMigrants</v>
      </c>
      <c r="K29" s="42">
        <f t="shared" si="3"/>
        <v>0.311208135320938</v>
      </c>
      <c r="L29" s="48">
        <v>3.1120813532093802E-3</v>
      </c>
    </row>
    <row r="30" spans="1:12" hidden="1" x14ac:dyDescent="0.35">
      <c r="A30" s="40" t="s">
        <v>3</v>
      </c>
      <c r="B30" s="40" t="s">
        <v>100</v>
      </c>
      <c r="C30" s="40"/>
      <c r="D30" s="40"/>
      <c r="E30" s="40" t="s">
        <v>11</v>
      </c>
      <c r="F30" s="40" t="s">
        <v>49</v>
      </c>
      <c r="G30" s="41" t="s">
        <v>99</v>
      </c>
      <c r="H30" s="48" t="s">
        <v>98</v>
      </c>
      <c r="I30" s="40" t="str">
        <f t="shared" si="0"/>
        <v>Shelter type : Workshop</v>
      </c>
      <c r="J30" s="40" t="str">
        <f t="shared" si="1"/>
        <v>Shelter type : WorkshopMigrants</v>
      </c>
      <c r="K30" s="42">
        <f t="shared" si="3"/>
        <v>0.53459991679378804</v>
      </c>
      <c r="L30" s="48">
        <v>5.3459991679378803E-3</v>
      </c>
    </row>
    <row r="31" spans="1:12" hidden="1" x14ac:dyDescent="0.35">
      <c r="A31" s="40" t="s">
        <v>3</v>
      </c>
      <c r="B31" s="40" t="s">
        <v>100</v>
      </c>
      <c r="C31" s="40"/>
      <c r="D31" s="40"/>
      <c r="E31" s="40" t="s">
        <v>11</v>
      </c>
      <c r="F31" s="40" t="s">
        <v>13</v>
      </c>
      <c r="G31" s="41" t="s">
        <v>99</v>
      </c>
      <c r="H31" s="48" t="s">
        <v>86</v>
      </c>
      <c r="I31" s="40" t="str">
        <f t="shared" si="0"/>
        <v>Shelter type : Agricultural/engine/pump room</v>
      </c>
      <c r="J31" s="40" t="str">
        <f t="shared" si="1"/>
        <v>Shelter type : Agricultural/engine/pump roomPRL</v>
      </c>
      <c r="K31" s="42">
        <f t="shared" si="3"/>
        <v>0.24694854238893701</v>
      </c>
      <c r="L31" s="48">
        <v>2.4694854238893702E-3</v>
      </c>
    </row>
    <row r="32" spans="1:12" hidden="1" x14ac:dyDescent="0.35">
      <c r="A32" s="40" t="s">
        <v>3</v>
      </c>
      <c r="B32" s="40" t="s">
        <v>100</v>
      </c>
      <c r="C32" s="40"/>
      <c r="D32" s="40"/>
      <c r="E32" s="40" t="s">
        <v>11</v>
      </c>
      <c r="F32" s="40" t="s">
        <v>13</v>
      </c>
      <c r="G32" s="41" t="s">
        <v>99</v>
      </c>
      <c r="H32" s="48" t="s">
        <v>87</v>
      </c>
      <c r="I32" s="40" t="str">
        <f t="shared" si="0"/>
        <v>Shelter type : Apartment/house/room</v>
      </c>
      <c r="J32" s="40" t="str">
        <f t="shared" si="1"/>
        <v>Shelter type : Apartment/house/roomPRL</v>
      </c>
      <c r="K32" s="42">
        <f t="shared" si="3"/>
        <v>97.503766873577902</v>
      </c>
      <c r="L32" s="48">
        <v>0.97503766873577902</v>
      </c>
    </row>
    <row r="33" spans="1:12" hidden="1" x14ac:dyDescent="0.35">
      <c r="A33" s="40" t="s">
        <v>3</v>
      </c>
      <c r="B33" s="40" t="s">
        <v>100</v>
      </c>
      <c r="C33" s="40"/>
      <c r="D33" s="40"/>
      <c r="E33" s="40" t="s">
        <v>11</v>
      </c>
      <c r="F33" s="40" t="s">
        <v>13</v>
      </c>
      <c r="G33" s="41" t="s">
        <v>99</v>
      </c>
      <c r="H33" s="48" t="s">
        <v>88</v>
      </c>
      <c r="I33" s="40" t="str">
        <f t="shared" si="0"/>
        <v>Shelter type : Concierge's room in residential building</v>
      </c>
      <c r="J33" s="40" t="str">
        <f t="shared" si="1"/>
        <v>Shelter type : Concierge's room in residential buildingPRL</v>
      </c>
      <c r="K33" s="42">
        <f t="shared" si="3"/>
        <v>1.53372515586281</v>
      </c>
      <c r="L33" s="48">
        <v>1.53372515586281E-2</v>
      </c>
    </row>
    <row r="34" spans="1:12" hidden="1" x14ac:dyDescent="0.35">
      <c r="A34" s="40" t="s">
        <v>3</v>
      </c>
      <c r="B34" s="40" t="s">
        <v>100</v>
      </c>
      <c r="C34" s="40"/>
      <c r="D34" s="40"/>
      <c r="E34" s="40" t="s">
        <v>11</v>
      </c>
      <c r="F34" s="40" t="s">
        <v>13</v>
      </c>
      <c r="G34" s="41" t="s">
        <v>99</v>
      </c>
      <c r="H34" s="48" t="s">
        <v>89</v>
      </c>
      <c r="I34" s="40" t="str">
        <f t="shared" si="0"/>
        <v>Shelter type : Active construction site</v>
      </c>
      <c r="J34" s="40" t="str">
        <f t="shared" si="1"/>
        <v>Shelter type : Active construction sitePRL</v>
      </c>
      <c r="K34" s="42">
        <f t="shared" si="3"/>
        <v>0.34513661458692901</v>
      </c>
      <c r="L34" s="48">
        <v>3.4513661458692902E-3</v>
      </c>
    </row>
    <row r="35" spans="1:12" hidden="1" x14ac:dyDescent="0.35">
      <c r="A35" s="40" t="s">
        <v>3</v>
      </c>
      <c r="B35" s="40" t="s">
        <v>100</v>
      </c>
      <c r="C35" s="40"/>
      <c r="D35" s="40"/>
      <c r="E35" s="40" t="s">
        <v>11</v>
      </c>
      <c r="F35" s="40" t="s">
        <v>13</v>
      </c>
      <c r="G35" s="41" t="s">
        <v>99</v>
      </c>
      <c r="H35" s="48" t="s">
        <v>90</v>
      </c>
      <c r="I35" s="40" t="str">
        <f t="shared" ref="I35:I43" si="4">CONCATENATE(G35,H35)</f>
        <v>Shelter type : Farm</v>
      </c>
      <c r="J35" s="40" t="str">
        <f t="shared" ref="J35:J43" si="5">CONCATENATE(G35,H35,F35)</f>
        <v>Shelter type : FarmPRL</v>
      </c>
      <c r="K35" s="42">
        <f t="shared" ref="K35:K43" si="6">L35*100</f>
        <v>0</v>
      </c>
      <c r="L35" s="48"/>
    </row>
    <row r="36" spans="1:12" hidden="1" x14ac:dyDescent="0.35">
      <c r="A36" s="40" t="s">
        <v>3</v>
      </c>
      <c r="B36" s="40" t="s">
        <v>100</v>
      </c>
      <c r="C36" s="40"/>
      <c r="D36" s="40"/>
      <c r="E36" s="40" t="s">
        <v>11</v>
      </c>
      <c r="F36" s="40" t="s">
        <v>13</v>
      </c>
      <c r="G36" s="41" t="s">
        <v>99</v>
      </c>
      <c r="H36" s="48" t="s">
        <v>91</v>
      </c>
      <c r="I36" s="40" t="str">
        <f t="shared" si="4"/>
        <v>Shelter type : Garage</v>
      </c>
      <c r="J36" s="40" t="str">
        <f t="shared" si="5"/>
        <v>Shelter type : GaragePRL</v>
      </c>
      <c r="K36" s="42">
        <f t="shared" si="6"/>
        <v>0</v>
      </c>
      <c r="L36" s="48"/>
    </row>
    <row r="37" spans="1:12" hidden="1" x14ac:dyDescent="0.35">
      <c r="A37" s="40" t="s">
        <v>3</v>
      </c>
      <c r="B37" s="40" t="s">
        <v>100</v>
      </c>
      <c r="C37" s="40"/>
      <c r="D37" s="40"/>
      <c r="E37" s="40" t="s">
        <v>11</v>
      </c>
      <c r="F37" s="40" t="s">
        <v>13</v>
      </c>
      <c r="G37" s="41" t="s">
        <v>99</v>
      </c>
      <c r="H37" s="48" t="s">
        <v>92</v>
      </c>
      <c r="I37" s="40" t="str">
        <f t="shared" si="4"/>
        <v>Shelter type : Hotel room</v>
      </c>
      <c r="J37" s="40" t="str">
        <f t="shared" si="5"/>
        <v>Shelter type : Hotel roomPRL</v>
      </c>
      <c r="K37" s="42">
        <f t="shared" si="6"/>
        <v>0</v>
      </c>
      <c r="L37" s="48"/>
    </row>
    <row r="38" spans="1:12" hidden="1" x14ac:dyDescent="0.35">
      <c r="A38" s="40" t="s">
        <v>3</v>
      </c>
      <c r="B38" s="40" t="s">
        <v>100</v>
      </c>
      <c r="C38" s="40"/>
      <c r="D38" s="40"/>
      <c r="E38" s="40" t="s">
        <v>11</v>
      </c>
      <c r="F38" s="40" t="s">
        <v>13</v>
      </c>
      <c r="G38" s="41" t="s">
        <v>99</v>
      </c>
      <c r="H38" s="48" t="s">
        <v>9</v>
      </c>
      <c r="I38" s="40" t="str">
        <f t="shared" si="4"/>
        <v>Shelter type : Other</v>
      </c>
      <c r="J38" s="40" t="str">
        <f t="shared" si="5"/>
        <v>Shelter type : OtherPRL</v>
      </c>
      <c r="K38" s="42">
        <f t="shared" si="6"/>
        <v>0</v>
      </c>
      <c r="L38" s="48"/>
    </row>
    <row r="39" spans="1:12" hidden="1" x14ac:dyDescent="0.35">
      <c r="A39" s="40" t="s">
        <v>3</v>
      </c>
      <c r="B39" s="40" t="s">
        <v>100</v>
      </c>
      <c r="C39" s="40"/>
      <c r="D39" s="40"/>
      <c r="E39" s="40" t="s">
        <v>11</v>
      </c>
      <c r="F39" s="40" t="s">
        <v>13</v>
      </c>
      <c r="G39" s="41" t="s">
        <v>99</v>
      </c>
      <c r="H39" s="48" t="s">
        <v>93</v>
      </c>
      <c r="I39" s="40" t="str">
        <f t="shared" si="4"/>
        <v>Shelter type : Prefab unit</v>
      </c>
      <c r="J39" s="40" t="str">
        <f t="shared" si="5"/>
        <v>Shelter type : Prefab unitPRL</v>
      </c>
      <c r="K39" s="42">
        <f t="shared" si="6"/>
        <v>0</v>
      </c>
      <c r="L39" s="48"/>
    </row>
    <row r="40" spans="1:12" hidden="1" x14ac:dyDescent="0.35">
      <c r="A40" s="40" t="s">
        <v>3</v>
      </c>
      <c r="B40" s="40" t="s">
        <v>100</v>
      </c>
      <c r="C40" s="40"/>
      <c r="D40" s="40"/>
      <c r="E40" s="40" t="s">
        <v>11</v>
      </c>
      <c r="F40" s="40" t="s">
        <v>13</v>
      </c>
      <c r="G40" s="41" t="s">
        <v>99</v>
      </c>
      <c r="H40" s="48" t="s">
        <v>94</v>
      </c>
      <c r="I40" s="40" t="str">
        <f t="shared" si="4"/>
        <v>Shelter type : School</v>
      </c>
      <c r="J40" s="40" t="str">
        <f t="shared" si="5"/>
        <v>Shelter type : SchoolPRL</v>
      </c>
      <c r="K40" s="42">
        <f t="shared" si="6"/>
        <v>0</v>
      </c>
      <c r="L40" s="48"/>
    </row>
    <row r="41" spans="1:12" hidden="1" x14ac:dyDescent="0.35">
      <c r="A41" s="40" t="s">
        <v>3</v>
      </c>
      <c r="B41" s="40" t="s">
        <v>100</v>
      </c>
      <c r="C41" s="40"/>
      <c r="D41" s="40"/>
      <c r="E41" s="40" t="s">
        <v>11</v>
      </c>
      <c r="F41" s="40" t="s">
        <v>13</v>
      </c>
      <c r="G41" s="41" t="s">
        <v>99</v>
      </c>
      <c r="H41" s="48" t="s">
        <v>95</v>
      </c>
      <c r="I41" s="40" t="str">
        <f t="shared" si="4"/>
        <v>Shelter type : Shop</v>
      </c>
      <c r="J41" s="40" t="str">
        <f t="shared" si="5"/>
        <v>Shelter type : ShopPRL</v>
      </c>
      <c r="K41" s="42">
        <f t="shared" si="6"/>
        <v>0</v>
      </c>
      <c r="L41" s="48"/>
    </row>
    <row r="42" spans="1:12" hidden="1" x14ac:dyDescent="0.35">
      <c r="A42" s="40" t="s">
        <v>3</v>
      </c>
      <c r="B42" s="40" t="s">
        <v>100</v>
      </c>
      <c r="C42" s="40"/>
      <c r="D42" s="40"/>
      <c r="E42" s="40" t="s">
        <v>11</v>
      </c>
      <c r="F42" s="40" t="s">
        <v>13</v>
      </c>
      <c r="G42" s="41" t="s">
        <v>99</v>
      </c>
      <c r="H42" s="48" t="s">
        <v>96</v>
      </c>
      <c r="I42" s="40" t="str">
        <f t="shared" si="4"/>
        <v>Shelter type : Tent</v>
      </c>
      <c r="J42" s="40" t="str">
        <f t="shared" si="5"/>
        <v>Shelter type : TentPRL</v>
      </c>
      <c r="K42" s="42">
        <f t="shared" si="6"/>
        <v>0</v>
      </c>
      <c r="L42" s="48"/>
    </row>
    <row r="43" spans="1:12" hidden="1" x14ac:dyDescent="0.35">
      <c r="A43" s="40" t="s">
        <v>3</v>
      </c>
      <c r="B43" s="40" t="s">
        <v>100</v>
      </c>
      <c r="C43" s="40"/>
      <c r="D43" s="40"/>
      <c r="E43" s="40" t="s">
        <v>11</v>
      </c>
      <c r="F43" s="40" t="s">
        <v>13</v>
      </c>
      <c r="G43" s="41" t="s">
        <v>99</v>
      </c>
      <c r="H43" s="48" t="s">
        <v>98</v>
      </c>
      <c r="I43" s="40" t="str">
        <f t="shared" si="4"/>
        <v>Shelter type : Workshop</v>
      </c>
      <c r="J43" s="40" t="str">
        <f t="shared" si="5"/>
        <v>Shelter type : WorkshopPRL</v>
      </c>
      <c r="K43" s="42">
        <f t="shared" si="6"/>
        <v>0</v>
      </c>
      <c r="L43" s="48"/>
    </row>
    <row r="44" spans="1:12" hidden="1" x14ac:dyDescent="0.35">
      <c r="A44" s="40" t="s">
        <v>3</v>
      </c>
      <c r="B44" s="40" t="s">
        <v>100</v>
      </c>
      <c r="C44" s="40"/>
      <c r="D44" s="40"/>
      <c r="E44" s="40" t="s">
        <v>11</v>
      </c>
      <c r="F44" s="40" t="s">
        <v>13</v>
      </c>
      <c r="G44" s="41" t="s">
        <v>99</v>
      </c>
      <c r="H44" s="48" t="s">
        <v>97</v>
      </c>
      <c r="I44" s="40" t="str">
        <f t="shared" si="0"/>
        <v>Shelter type : Warehouse</v>
      </c>
      <c r="J44" s="40" t="str">
        <f t="shared" si="1"/>
        <v>Shelter type : WarehousePRL</v>
      </c>
      <c r="K44" s="42">
        <f t="shared" si="3"/>
        <v>0.37042281358340601</v>
      </c>
      <c r="L44" s="48">
        <v>3.7042281358340601E-3</v>
      </c>
    </row>
    <row r="45" spans="1:12" hidden="1" x14ac:dyDescent="0.35">
      <c r="A45" s="40" t="s">
        <v>3</v>
      </c>
      <c r="B45" s="40" t="s">
        <v>100</v>
      </c>
      <c r="C45" s="40"/>
      <c r="E45" s="40" t="s">
        <v>11</v>
      </c>
      <c r="F45" s="40" t="s">
        <v>12</v>
      </c>
      <c r="G45" s="41" t="s">
        <v>102</v>
      </c>
      <c r="H45" s="48" t="s">
        <v>217</v>
      </c>
      <c r="I45" s="40" t="str">
        <f t="shared" ref="I45:I74" si="7">CONCATENATE(G45,H45)</f>
        <v>Shelter enclosure issues : No defects</v>
      </c>
      <c r="J45" s="40" t="str">
        <f t="shared" ref="J45:J74" si="8">CONCATENATE(G45,H45,F45)</f>
        <v>Shelter enclosure issues : No defectsLebanese</v>
      </c>
      <c r="K45" s="42">
        <f t="shared" si="3"/>
        <v>54.012095270889802</v>
      </c>
      <c r="L45" s="48">
        <v>0.54012095270889804</v>
      </c>
    </row>
    <row r="46" spans="1:12" hidden="1" x14ac:dyDescent="0.35">
      <c r="A46" s="40" t="s">
        <v>3</v>
      </c>
      <c r="B46" s="40" t="s">
        <v>100</v>
      </c>
      <c r="C46" s="40"/>
      <c r="D46" t="s">
        <v>271</v>
      </c>
      <c r="E46" s="40" t="s">
        <v>11</v>
      </c>
      <c r="F46" s="40" t="s">
        <v>12</v>
      </c>
      <c r="G46" s="41" t="s">
        <v>102</v>
      </c>
      <c r="H46" s="48" t="s">
        <v>103</v>
      </c>
      <c r="I46" s="40" t="str">
        <f t="shared" si="7"/>
        <v>Shelter enclosure issues : Shelter collapsed or partially collapsed</v>
      </c>
      <c r="J46" s="40" t="str">
        <f t="shared" si="8"/>
        <v>Shelter enclosure issues : Shelter collapsed or partially collapsedLebanese</v>
      </c>
      <c r="K46" s="42">
        <f t="shared" si="3"/>
        <v>1.3480968864684899</v>
      </c>
      <c r="L46" s="48">
        <v>1.3480968864684899E-2</v>
      </c>
    </row>
    <row r="47" spans="1:12" hidden="1" x14ac:dyDescent="0.35">
      <c r="A47" s="40" t="s">
        <v>3</v>
      </c>
      <c r="B47" s="40" t="s">
        <v>100</v>
      </c>
      <c r="C47" s="40"/>
      <c r="D47" t="s">
        <v>271</v>
      </c>
      <c r="E47" s="40" t="s">
        <v>11</v>
      </c>
      <c r="F47" s="40" t="s">
        <v>12</v>
      </c>
      <c r="G47" s="41" t="s">
        <v>102</v>
      </c>
      <c r="H47" s="48" t="s">
        <v>104</v>
      </c>
      <c r="I47" s="40" t="str">
        <f t="shared" si="7"/>
        <v>Shelter enclosure issues : Damaged roof</v>
      </c>
      <c r="J47" s="40" t="str">
        <f t="shared" si="8"/>
        <v>Shelter enclosure issues : Damaged roofLebanese</v>
      </c>
      <c r="K47" s="42">
        <f t="shared" si="3"/>
        <v>18.8760223654638</v>
      </c>
      <c r="L47" s="48">
        <v>0.18876022365463799</v>
      </c>
    </row>
    <row r="48" spans="1:12" hidden="1" x14ac:dyDescent="0.35">
      <c r="A48" s="40" t="s">
        <v>3</v>
      </c>
      <c r="B48" s="40" t="s">
        <v>100</v>
      </c>
      <c r="C48" s="40"/>
      <c r="D48" t="s">
        <v>271</v>
      </c>
      <c r="E48" s="40" t="s">
        <v>11</v>
      </c>
      <c r="F48" s="40" t="s">
        <v>12</v>
      </c>
      <c r="G48" s="41" t="s">
        <v>102</v>
      </c>
      <c r="H48" s="48" t="s">
        <v>105</v>
      </c>
      <c r="I48" s="40" t="str">
        <f t="shared" si="7"/>
        <v>Shelter enclosure issues : Damaged columns</v>
      </c>
      <c r="J48" s="40" t="str">
        <f t="shared" si="8"/>
        <v>Shelter enclosure issues : Damaged columnsLebanese</v>
      </c>
      <c r="K48" s="42">
        <f t="shared" si="3"/>
        <v>8.4294162547091194</v>
      </c>
      <c r="L48" s="48">
        <v>8.4294162547091198E-2</v>
      </c>
    </row>
    <row r="49" spans="1:12" hidden="1" x14ac:dyDescent="0.35">
      <c r="A49" s="40" t="s">
        <v>3</v>
      </c>
      <c r="B49" s="40" t="s">
        <v>100</v>
      </c>
      <c r="C49" s="40"/>
      <c r="D49" t="s">
        <v>271</v>
      </c>
      <c r="E49" s="40" t="s">
        <v>11</v>
      </c>
      <c r="F49" s="40" t="s">
        <v>12</v>
      </c>
      <c r="G49" s="41" t="s">
        <v>102</v>
      </c>
      <c r="H49" s="48" t="s">
        <v>106</v>
      </c>
      <c r="I49" s="40" t="str">
        <f t="shared" si="7"/>
        <v>Shelter enclosure issues : Damaged walls</v>
      </c>
      <c r="J49" s="40" t="str">
        <f t="shared" si="8"/>
        <v>Shelter enclosure issues : Damaged wallsLebanese</v>
      </c>
      <c r="K49" s="42">
        <f t="shared" si="3"/>
        <v>14.373067882244001</v>
      </c>
      <c r="L49" s="48">
        <v>0.14373067882244001</v>
      </c>
    </row>
    <row r="50" spans="1:12" hidden="1" x14ac:dyDescent="0.35">
      <c r="A50" s="40" t="s">
        <v>3</v>
      </c>
      <c r="B50" s="40" t="s">
        <v>100</v>
      </c>
      <c r="C50" s="40"/>
      <c r="D50" t="s">
        <v>271</v>
      </c>
      <c r="E50" s="40" t="s">
        <v>11</v>
      </c>
      <c r="F50" s="40" t="s">
        <v>12</v>
      </c>
      <c r="G50" s="41" t="s">
        <v>102</v>
      </c>
      <c r="H50" s="48" t="s">
        <v>107</v>
      </c>
      <c r="I50" s="40" t="str">
        <f t="shared" si="7"/>
        <v>Shelter enclosure issues : Windows/doors are not sealed to natural elements</v>
      </c>
      <c r="J50" s="40" t="str">
        <f t="shared" si="8"/>
        <v>Shelter enclosure issues : Windows/doors are not sealed to natural elementsLebanese</v>
      </c>
      <c r="K50" s="42">
        <f t="shared" si="3"/>
        <v>6.4921604193559208</v>
      </c>
      <c r="L50" s="48">
        <v>6.4921604193559204E-2</v>
      </c>
    </row>
    <row r="51" spans="1:12" hidden="1" x14ac:dyDescent="0.35">
      <c r="A51" s="40" t="s">
        <v>3</v>
      </c>
      <c r="B51" s="40" t="s">
        <v>100</v>
      </c>
      <c r="C51" s="40"/>
      <c r="D51" t="s">
        <v>271</v>
      </c>
      <c r="E51" s="40" t="s">
        <v>11</v>
      </c>
      <c r="F51" s="40" t="s">
        <v>12</v>
      </c>
      <c r="G51" s="41" t="s">
        <v>102</v>
      </c>
      <c r="H51" s="48" t="s">
        <v>108</v>
      </c>
      <c r="I51" s="40" t="str">
        <f t="shared" si="7"/>
        <v>Shelter enclosure issues : Leaking roof</v>
      </c>
      <c r="J51" s="40" t="str">
        <f t="shared" si="8"/>
        <v>Shelter enclosure issues : Leaking roofLebanese</v>
      </c>
      <c r="K51" s="42">
        <f t="shared" si="3"/>
        <v>24.861921654040202</v>
      </c>
      <c r="L51" s="48">
        <v>0.248619216540402</v>
      </c>
    </row>
    <row r="52" spans="1:12" hidden="1" x14ac:dyDescent="0.35">
      <c r="A52" s="40" t="s">
        <v>3</v>
      </c>
      <c r="B52" s="40" t="s">
        <v>100</v>
      </c>
      <c r="C52" s="40"/>
      <c r="D52" t="s">
        <v>271</v>
      </c>
      <c r="E52" s="40" t="s">
        <v>11</v>
      </c>
      <c r="F52" s="40" t="s">
        <v>12</v>
      </c>
      <c r="G52" s="41" t="s">
        <v>102</v>
      </c>
      <c r="H52" s="48" t="s">
        <v>109</v>
      </c>
      <c r="I52" s="40" t="str">
        <f t="shared" si="7"/>
        <v>Shelter enclosure issues : Leakage / rottenness in the walls / floors</v>
      </c>
      <c r="J52" s="40" t="str">
        <f t="shared" si="8"/>
        <v>Shelter enclosure issues : Leakage / rottenness in the walls / floorsLebanese</v>
      </c>
      <c r="K52" s="42">
        <f t="shared" si="3"/>
        <v>16.626908320468502</v>
      </c>
      <c r="L52" s="48">
        <v>0.166269083204685</v>
      </c>
    </row>
    <row r="53" spans="1:12" hidden="1" x14ac:dyDescent="0.35">
      <c r="A53" s="40" t="s">
        <v>3</v>
      </c>
      <c r="B53" s="40" t="s">
        <v>100</v>
      </c>
      <c r="C53" s="40"/>
      <c r="D53" t="s">
        <v>271</v>
      </c>
      <c r="E53" s="40" t="s">
        <v>11</v>
      </c>
      <c r="F53" s="40" t="s">
        <v>12</v>
      </c>
      <c r="G53" s="41" t="s">
        <v>102</v>
      </c>
      <c r="H53" s="48" t="s">
        <v>110</v>
      </c>
      <c r="I53" s="40" t="str">
        <f t="shared" si="7"/>
        <v>Shelter enclosure issues : Water pipes not functional</v>
      </c>
      <c r="J53" s="40" t="str">
        <f t="shared" si="8"/>
        <v>Shelter enclosure issues : Water pipes not functionalLebanese</v>
      </c>
      <c r="K53" s="42">
        <f t="shared" si="3"/>
        <v>2.1286006126214998</v>
      </c>
      <c r="L53" s="48">
        <v>2.1286006126215E-2</v>
      </c>
    </row>
    <row r="54" spans="1:12" hidden="1" x14ac:dyDescent="0.35">
      <c r="A54" s="40" t="s">
        <v>3</v>
      </c>
      <c r="B54" s="40" t="s">
        <v>100</v>
      </c>
      <c r="C54" s="40"/>
      <c r="D54" t="s">
        <v>271</v>
      </c>
      <c r="E54" s="40" t="s">
        <v>11</v>
      </c>
      <c r="F54" s="40" t="s">
        <v>12</v>
      </c>
      <c r="G54" s="41" t="s">
        <v>102</v>
      </c>
      <c r="H54" s="48" t="s">
        <v>111</v>
      </c>
      <c r="I54" s="40" t="str">
        <f t="shared" si="7"/>
        <v>Shelter enclosure issues : Sanitation pipes not functional</v>
      </c>
      <c r="J54" s="40" t="str">
        <f t="shared" si="8"/>
        <v>Shelter enclosure issues : Sanitation pipes not functionalLebanese</v>
      </c>
      <c r="K54" s="42">
        <f t="shared" si="3"/>
        <v>1.6293462758672801</v>
      </c>
      <c r="L54" s="48">
        <v>1.62934627586728E-2</v>
      </c>
    </row>
    <row r="55" spans="1:12" hidden="1" x14ac:dyDescent="0.35">
      <c r="A55" s="40" t="s">
        <v>3</v>
      </c>
      <c r="B55" s="40" t="s">
        <v>100</v>
      </c>
      <c r="C55" s="40"/>
      <c r="D55" t="s">
        <v>271</v>
      </c>
      <c r="E55" s="40" t="s">
        <v>11</v>
      </c>
      <c r="F55" s="40" t="s">
        <v>12</v>
      </c>
      <c r="G55" s="41" t="s">
        <v>102</v>
      </c>
      <c r="H55" s="48" t="s">
        <v>112</v>
      </c>
      <c r="I55" s="40" t="str">
        <f t="shared" si="7"/>
        <v>Shelter enclosure issues : Latrine/toilet is not useable (damaged, full, no handwashing facilities, etc.)</v>
      </c>
      <c r="J55" s="40" t="str">
        <f t="shared" si="8"/>
        <v>Shelter enclosure issues : Latrine/toilet is not useable (damaged, full, no handwashing facilities, etc.)Lebanese</v>
      </c>
      <c r="K55" s="42">
        <f t="shared" si="3"/>
        <v>2.95691600939143</v>
      </c>
      <c r="L55" s="48">
        <v>2.9569160093914301E-2</v>
      </c>
    </row>
    <row r="56" spans="1:12" hidden="1" x14ac:dyDescent="0.35">
      <c r="A56" s="40" t="s">
        <v>3</v>
      </c>
      <c r="B56" s="40" t="s">
        <v>100</v>
      </c>
      <c r="C56" s="40"/>
      <c r="D56" t="s">
        <v>271</v>
      </c>
      <c r="E56" s="40" t="s">
        <v>11</v>
      </c>
      <c r="F56" s="40" t="s">
        <v>12</v>
      </c>
      <c r="G56" s="41" t="s">
        <v>102</v>
      </c>
      <c r="H56" s="48" t="s">
        <v>113</v>
      </c>
      <c r="I56" s="40" t="str">
        <f t="shared" si="7"/>
        <v>Shelter enclosure issues : Bathing/washing facilities are not useable (damaged, no privacy, etc.)</v>
      </c>
      <c r="J56" s="40" t="str">
        <f t="shared" si="8"/>
        <v>Shelter enclosure issues : Bathing/washing facilities are not useable (damaged, no privacy, etc.)Lebanese</v>
      </c>
      <c r="K56" s="42">
        <f t="shared" si="3"/>
        <v>1.1902064107615</v>
      </c>
      <c r="L56" s="48">
        <v>1.1902064107615001E-2</v>
      </c>
    </row>
    <row r="57" spans="1:12" hidden="1" x14ac:dyDescent="0.35">
      <c r="A57" s="40" t="s">
        <v>3</v>
      </c>
      <c r="B57" s="40" t="s">
        <v>100</v>
      </c>
      <c r="C57" s="40"/>
      <c r="D57" t="s">
        <v>271</v>
      </c>
      <c r="E57" s="40" t="s">
        <v>11</v>
      </c>
      <c r="F57" s="40" t="s">
        <v>12</v>
      </c>
      <c r="G57" s="41" t="s">
        <v>102</v>
      </c>
      <c r="H57" s="48" t="s">
        <v>114</v>
      </c>
      <c r="I57" s="40" t="str">
        <f t="shared" si="7"/>
        <v>Shelter enclosure issues : Electricity installation/connection are not adequately installed or not safe</v>
      </c>
      <c r="J57" s="40" t="str">
        <f t="shared" si="8"/>
        <v>Shelter enclosure issues : Electricity installation/connection are not adequately installed or not safeLebanese</v>
      </c>
      <c r="K57" s="42">
        <f t="shared" si="3"/>
        <v>1.0098018218121099</v>
      </c>
      <c r="L57" s="48">
        <v>1.00980182181211E-2</v>
      </c>
    </row>
    <row r="58" spans="1:12" hidden="1" x14ac:dyDescent="0.35">
      <c r="A58" s="40" t="s">
        <v>3</v>
      </c>
      <c r="B58" s="40" t="s">
        <v>100</v>
      </c>
      <c r="C58" s="40"/>
      <c r="D58" t="s">
        <v>271</v>
      </c>
      <c r="E58" s="40" t="s">
        <v>11</v>
      </c>
      <c r="F58" s="40" t="s">
        <v>49</v>
      </c>
      <c r="G58" s="41" t="s">
        <v>102</v>
      </c>
      <c r="H58" s="48" t="s">
        <v>217</v>
      </c>
      <c r="I58" s="40" t="str">
        <f t="shared" si="7"/>
        <v>Shelter enclosure issues : No defects</v>
      </c>
      <c r="J58" s="40" t="str">
        <f t="shared" si="8"/>
        <v>Shelter enclosure issues : No defectsMigrants</v>
      </c>
      <c r="K58" s="42">
        <f t="shared" si="3"/>
        <v>78.157760332191401</v>
      </c>
      <c r="L58" s="48">
        <v>0.78157760332191395</v>
      </c>
    </row>
    <row r="59" spans="1:12" hidden="1" x14ac:dyDescent="0.35">
      <c r="A59" s="40" t="s">
        <v>3</v>
      </c>
      <c r="B59" s="40" t="s">
        <v>100</v>
      </c>
      <c r="C59" s="40"/>
      <c r="D59" t="s">
        <v>271</v>
      </c>
      <c r="E59" s="40" t="s">
        <v>11</v>
      </c>
      <c r="F59" s="40" t="s">
        <v>49</v>
      </c>
      <c r="G59" s="41" t="s">
        <v>102</v>
      </c>
      <c r="H59" s="48" t="s">
        <v>103</v>
      </c>
      <c r="I59" s="40" t="str">
        <f t="shared" si="7"/>
        <v>Shelter enclosure issues : Shelter collapsed or partially collapsed</v>
      </c>
      <c r="J59" s="40" t="str">
        <f t="shared" si="8"/>
        <v>Shelter enclosure issues : Shelter collapsed or partially collapsedMigrants</v>
      </c>
      <c r="K59" s="42">
        <f t="shared" si="3"/>
        <v>0.74144006283598896</v>
      </c>
      <c r="L59" s="48">
        <v>7.41440062835989E-3</v>
      </c>
    </row>
    <row r="60" spans="1:12" hidden="1" x14ac:dyDescent="0.35">
      <c r="A60" s="40" t="s">
        <v>3</v>
      </c>
      <c r="B60" s="40" t="s">
        <v>100</v>
      </c>
      <c r="C60" s="40"/>
      <c r="D60" t="s">
        <v>271</v>
      </c>
      <c r="E60" s="40" t="s">
        <v>11</v>
      </c>
      <c r="F60" s="40" t="s">
        <v>49</v>
      </c>
      <c r="G60" s="41" t="s">
        <v>102</v>
      </c>
      <c r="H60" s="48" t="s">
        <v>104</v>
      </c>
      <c r="I60" s="40" t="str">
        <f t="shared" si="7"/>
        <v>Shelter enclosure issues : Damaged roof</v>
      </c>
      <c r="J60" s="40" t="str">
        <f t="shared" si="8"/>
        <v>Shelter enclosure issues : Damaged roofMigrants</v>
      </c>
      <c r="K60" s="42">
        <f t="shared" si="3"/>
        <v>8.1530235132392193</v>
      </c>
      <c r="L60" s="48">
        <v>8.1530235132392201E-2</v>
      </c>
    </row>
    <row r="61" spans="1:12" hidden="1" x14ac:dyDescent="0.35">
      <c r="A61" s="40" t="s">
        <v>3</v>
      </c>
      <c r="B61" s="40" t="s">
        <v>100</v>
      </c>
      <c r="C61" s="40"/>
      <c r="D61" t="s">
        <v>271</v>
      </c>
      <c r="E61" s="40" t="s">
        <v>11</v>
      </c>
      <c r="F61" s="40" t="s">
        <v>49</v>
      </c>
      <c r="G61" s="41" t="s">
        <v>102</v>
      </c>
      <c r="H61" s="48" t="s">
        <v>105</v>
      </c>
      <c r="I61" s="40" t="str">
        <f t="shared" si="7"/>
        <v>Shelter enclosure issues : Damaged columns</v>
      </c>
      <c r="J61" s="40" t="str">
        <f t="shared" si="8"/>
        <v>Shelter enclosure issues : Damaged columnsMigrants</v>
      </c>
      <c r="K61" s="42">
        <f t="shared" si="3"/>
        <v>3.2258576281190199</v>
      </c>
      <c r="L61" s="48">
        <v>3.22585762811902E-2</v>
      </c>
    </row>
    <row r="62" spans="1:12" hidden="1" x14ac:dyDescent="0.35">
      <c r="A62" s="40" t="s">
        <v>3</v>
      </c>
      <c r="B62" s="40" t="s">
        <v>100</v>
      </c>
      <c r="C62" s="40"/>
      <c r="D62" t="s">
        <v>271</v>
      </c>
      <c r="E62" s="40" t="s">
        <v>11</v>
      </c>
      <c r="F62" s="40" t="s">
        <v>49</v>
      </c>
      <c r="G62" s="41" t="s">
        <v>102</v>
      </c>
      <c r="H62" s="48" t="s">
        <v>106</v>
      </c>
      <c r="I62" s="40" t="str">
        <f t="shared" si="7"/>
        <v>Shelter enclosure issues : Damaged walls</v>
      </c>
      <c r="J62" s="40" t="str">
        <f t="shared" si="8"/>
        <v>Shelter enclosure issues : Damaged wallsMigrants</v>
      </c>
      <c r="K62" s="42">
        <f t="shared" si="3"/>
        <v>4.4464081579858199</v>
      </c>
      <c r="L62" s="48">
        <v>4.4464081579858199E-2</v>
      </c>
    </row>
    <row r="63" spans="1:12" hidden="1" x14ac:dyDescent="0.35">
      <c r="A63" s="40" t="s">
        <v>3</v>
      </c>
      <c r="B63" s="40" t="s">
        <v>100</v>
      </c>
      <c r="C63" s="40"/>
      <c r="D63" t="s">
        <v>271</v>
      </c>
      <c r="E63" s="40" t="s">
        <v>11</v>
      </c>
      <c r="F63" s="40" t="s">
        <v>49</v>
      </c>
      <c r="G63" s="41" t="s">
        <v>102</v>
      </c>
      <c r="H63" s="48" t="s">
        <v>107</v>
      </c>
      <c r="I63" s="40" t="str">
        <f t="shared" si="7"/>
        <v>Shelter enclosure issues : Windows/doors are not sealed to natural elements</v>
      </c>
      <c r="J63" s="40" t="str">
        <f t="shared" si="8"/>
        <v>Shelter enclosure issues : Windows/doors are not sealed to natural elementsMigrants</v>
      </c>
      <c r="K63" s="42">
        <f t="shared" si="3"/>
        <v>4.4035555697907096</v>
      </c>
      <c r="L63" s="48">
        <v>4.4035555697907097E-2</v>
      </c>
    </row>
    <row r="64" spans="1:12" hidden="1" x14ac:dyDescent="0.35">
      <c r="A64" s="40" t="s">
        <v>3</v>
      </c>
      <c r="B64" s="40" t="s">
        <v>100</v>
      </c>
      <c r="C64" s="40"/>
      <c r="D64" t="s">
        <v>271</v>
      </c>
      <c r="E64" s="40" t="s">
        <v>11</v>
      </c>
      <c r="F64" s="40" t="s">
        <v>49</v>
      </c>
      <c r="G64" s="41" t="s">
        <v>102</v>
      </c>
      <c r="H64" s="48" t="s">
        <v>108</v>
      </c>
      <c r="I64" s="40" t="str">
        <f t="shared" si="7"/>
        <v>Shelter enclosure issues : Leaking roof</v>
      </c>
      <c r="J64" s="40" t="str">
        <f t="shared" si="8"/>
        <v>Shelter enclosure issues : Leaking roofMigrants</v>
      </c>
      <c r="K64" s="42">
        <f t="shared" si="3"/>
        <v>9.6027079087586991</v>
      </c>
      <c r="L64" s="48">
        <v>9.6027079087586995E-2</v>
      </c>
    </row>
    <row r="65" spans="1:12" hidden="1" x14ac:dyDescent="0.35">
      <c r="A65" s="40" t="s">
        <v>3</v>
      </c>
      <c r="B65" s="40" t="s">
        <v>100</v>
      </c>
      <c r="C65" s="40"/>
      <c r="D65" t="s">
        <v>271</v>
      </c>
      <c r="E65" s="40" t="s">
        <v>11</v>
      </c>
      <c r="F65" s="40" t="s">
        <v>49</v>
      </c>
      <c r="G65" s="41" t="s">
        <v>102</v>
      </c>
      <c r="H65" s="48" t="s">
        <v>109</v>
      </c>
      <c r="I65" s="40" t="str">
        <f t="shared" si="7"/>
        <v>Shelter enclosure issues : Leakage / rottenness in the walls / floors</v>
      </c>
      <c r="J65" s="40" t="str">
        <f t="shared" si="8"/>
        <v>Shelter enclosure issues : Leakage / rottenness in the walls / floorsMigrants</v>
      </c>
      <c r="K65" s="42">
        <f t="shared" si="3"/>
        <v>7.9154990780273797</v>
      </c>
      <c r="L65" s="48">
        <v>7.9154990780273798E-2</v>
      </c>
    </row>
    <row r="66" spans="1:12" hidden="1" x14ac:dyDescent="0.35">
      <c r="A66" s="40" t="s">
        <v>3</v>
      </c>
      <c r="B66" s="40" t="s">
        <v>100</v>
      </c>
      <c r="C66" s="40"/>
      <c r="D66" t="s">
        <v>271</v>
      </c>
      <c r="E66" s="40" t="s">
        <v>11</v>
      </c>
      <c r="F66" s="40" t="s">
        <v>49</v>
      </c>
      <c r="G66" s="41" t="s">
        <v>102</v>
      </c>
      <c r="H66" s="48" t="s">
        <v>110</v>
      </c>
      <c r="I66" s="40" t="str">
        <f t="shared" si="7"/>
        <v>Shelter enclosure issues : Water pipes not functional</v>
      </c>
      <c r="J66" s="40" t="str">
        <f t="shared" si="8"/>
        <v>Shelter enclosure issues : Water pipes not functionalMigrants</v>
      </c>
      <c r="K66" s="42">
        <f t="shared" si="3"/>
        <v>1.3633285391134</v>
      </c>
      <c r="L66" s="48">
        <v>1.3633285391134E-2</v>
      </c>
    </row>
    <row r="67" spans="1:12" hidden="1" x14ac:dyDescent="0.35">
      <c r="A67" s="40" t="s">
        <v>3</v>
      </c>
      <c r="B67" s="40" t="s">
        <v>100</v>
      </c>
      <c r="C67" s="40"/>
      <c r="D67" t="s">
        <v>271</v>
      </c>
      <c r="E67" s="40" t="s">
        <v>11</v>
      </c>
      <c r="F67" s="40" t="s">
        <v>49</v>
      </c>
      <c r="G67" s="41" t="s">
        <v>102</v>
      </c>
      <c r="H67" s="48" t="s">
        <v>111</v>
      </c>
      <c r="I67" s="40" t="str">
        <f t="shared" si="7"/>
        <v>Shelter enclosure issues : Sanitation pipes not functional</v>
      </c>
      <c r="J67" s="40" t="str">
        <f t="shared" si="8"/>
        <v>Shelter enclosure issues : Sanitation pipes not functionalMigrants</v>
      </c>
      <c r="K67" s="42">
        <f t="shared" si="3"/>
        <v>1.2227541666158699</v>
      </c>
      <c r="L67" s="48">
        <v>1.2227541666158699E-2</v>
      </c>
    </row>
    <row r="68" spans="1:12" hidden="1" x14ac:dyDescent="0.35">
      <c r="A68" s="40" t="s">
        <v>3</v>
      </c>
      <c r="B68" s="40" t="s">
        <v>100</v>
      </c>
      <c r="C68" s="40"/>
      <c r="D68" t="s">
        <v>271</v>
      </c>
      <c r="E68" s="40" t="s">
        <v>11</v>
      </c>
      <c r="F68" s="40" t="s">
        <v>49</v>
      </c>
      <c r="G68" s="41" t="s">
        <v>102</v>
      </c>
      <c r="H68" s="48" t="s">
        <v>112</v>
      </c>
      <c r="I68" s="40" t="str">
        <f t="shared" si="7"/>
        <v>Shelter enclosure issues : Latrine/toilet is not useable (damaged, full, no handwashing facilities, etc.)</v>
      </c>
      <c r="J68" s="40" t="str">
        <f t="shared" si="8"/>
        <v>Shelter enclosure issues : Latrine/toilet is not useable (damaged, full, no handwashing facilities, etc.)Migrants</v>
      </c>
      <c r="K68" s="42">
        <f t="shared" si="3"/>
        <v>1.7150931665891802</v>
      </c>
      <c r="L68" s="48">
        <v>1.7150931665891801E-2</v>
      </c>
    </row>
    <row r="69" spans="1:12" hidden="1" x14ac:dyDescent="0.35">
      <c r="A69" s="40" t="s">
        <v>3</v>
      </c>
      <c r="B69" s="40" t="s">
        <v>100</v>
      </c>
      <c r="C69" s="40"/>
      <c r="D69" t="s">
        <v>271</v>
      </c>
      <c r="E69" s="40" t="s">
        <v>11</v>
      </c>
      <c r="F69" s="40" t="s">
        <v>49</v>
      </c>
      <c r="G69" s="41" t="s">
        <v>102</v>
      </c>
      <c r="H69" s="48" t="s">
        <v>113</v>
      </c>
      <c r="I69" s="40" t="str">
        <f t="shared" si="7"/>
        <v>Shelter enclosure issues : Bathing/washing facilities are not useable (damaged, no privacy, etc.)</v>
      </c>
      <c r="J69" s="40" t="str">
        <f t="shared" si="8"/>
        <v>Shelter enclosure issues : Bathing/washing facilities are not useable (damaged, no privacy, etc.)Migrants</v>
      </c>
      <c r="K69" s="42">
        <f t="shared" si="3"/>
        <v>0.90987018891033511</v>
      </c>
      <c r="L69" s="48">
        <v>9.0987018891033507E-3</v>
      </c>
    </row>
    <row r="70" spans="1:12" hidden="1" x14ac:dyDescent="0.35">
      <c r="A70" s="40" t="s">
        <v>3</v>
      </c>
      <c r="B70" s="40" t="s">
        <v>100</v>
      </c>
      <c r="C70" s="40"/>
      <c r="D70" t="s">
        <v>271</v>
      </c>
      <c r="E70" s="40" t="s">
        <v>11</v>
      </c>
      <c r="F70" s="40" t="s">
        <v>49</v>
      </c>
      <c r="G70" s="41" t="s">
        <v>102</v>
      </c>
      <c r="H70" s="48" t="s">
        <v>114</v>
      </c>
      <c r="I70" s="40" t="str">
        <f t="shared" si="7"/>
        <v>Shelter enclosure issues : Electricity installation/connection are not adequately installed or not safe</v>
      </c>
      <c r="J70" s="40" t="str">
        <f t="shared" si="8"/>
        <v>Shelter enclosure issues : Electricity installation/connection are not adequately installed or not safeMigrants</v>
      </c>
      <c r="K70" s="42">
        <f t="shared" si="3"/>
        <v>0.96262820755977108</v>
      </c>
      <c r="L70" s="48">
        <v>9.6262820755977103E-3</v>
      </c>
    </row>
    <row r="71" spans="1:12" hidden="1" x14ac:dyDescent="0.35">
      <c r="A71" s="40" t="s">
        <v>3</v>
      </c>
      <c r="B71" s="40" t="s">
        <v>100</v>
      </c>
      <c r="C71" s="40"/>
      <c r="D71" t="s">
        <v>271</v>
      </c>
      <c r="E71" s="40" t="s">
        <v>11</v>
      </c>
      <c r="F71" s="40" t="s">
        <v>13</v>
      </c>
      <c r="G71" s="41" t="s">
        <v>102</v>
      </c>
      <c r="H71" s="48" t="s">
        <v>217</v>
      </c>
      <c r="I71" s="40" t="str">
        <f t="shared" si="7"/>
        <v>Shelter enclosure issues : No defects</v>
      </c>
      <c r="J71" s="40" t="str">
        <f t="shared" si="8"/>
        <v>Shelter enclosure issues : No defectsPRL</v>
      </c>
      <c r="K71" s="42">
        <f t="shared" si="3"/>
        <v>47.645973093115501</v>
      </c>
      <c r="L71" s="48">
        <v>0.47645973093115501</v>
      </c>
    </row>
    <row r="72" spans="1:12" hidden="1" x14ac:dyDescent="0.35">
      <c r="A72" s="40" t="s">
        <v>3</v>
      </c>
      <c r="B72" s="40" t="s">
        <v>100</v>
      </c>
      <c r="C72" s="40"/>
      <c r="D72" t="s">
        <v>271</v>
      </c>
      <c r="E72" s="40" t="s">
        <v>11</v>
      </c>
      <c r="F72" s="40" t="s">
        <v>13</v>
      </c>
      <c r="G72" s="41" t="s">
        <v>102</v>
      </c>
      <c r="H72" s="48" t="s">
        <v>103</v>
      </c>
      <c r="I72" s="40" t="str">
        <f t="shared" si="7"/>
        <v>Shelter enclosure issues : Shelter collapsed or partially collapsed</v>
      </c>
      <c r="J72" s="40" t="str">
        <f t="shared" si="8"/>
        <v>Shelter enclosure issues : Shelter collapsed or partially collapsedPRL</v>
      </c>
      <c r="K72" s="42">
        <f t="shared" si="3"/>
        <v>2.1419948897488501</v>
      </c>
      <c r="L72" s="48">
        <v>2.1419948897488501E-2</v>
      </c>
    </row>
    <row r="73" spans="1:12" hidden="1" x14ac:dyDescent="0.35">
      <c r="A73" s="40" t="s">
        <v>3</v>
      </c>
      <c r="B73" s="40" t="s">
        <v>100</v>
      </c>
      <c r="C73" s="40"/>
      <c r="D73" t="s">
        <v>271</v>
      </c>
      <c r="E73" s="40" t="s">
        <v>11</v>
      </c>
      <c r="F73" s="40" t="s">
        <v>13</v>
      </c>
      <c r="G73" s="41" t="s">
        <v>102</v>
      </c>
      <c r="H73" s="48" t="s">
        <v>104</v>
      </c>
      <c r="I73" s="40" t="str">
        <f t="shared" si="7"/>
        <v>Shelter enclosure issues : Damaged roof</v>
      </c>
      <c r="J73" s="40" t="str">
        <f t="shared" si="8"/>
        <v>Shelter enclosure issues : Damaged roofPRL</v>
      </c>
      <c r="K73" s="42">
        <f t="shared" si="3"/>
        <v>29.646857082347299</v>
      </c>
      <c r="L73" s="48">
        <v>0.296468570823473</v>
      </c>
    </row>
    <row r="74" spans="1:12" hidden="1" x14ac:dyDescent="0.35">
      <c r="A74" s="40" t="s">
        <v>3</v>
      </c>
      <c r="B74" s="40" t="s">
        <v>100</v>
      </c>
      <c r="C74" s="40"/>
      <c r="D74" t="s">
        <v>271</v>
      </c>
      <c r="E74" s="40" t="s">
        <v>11</v>
      </c>
      <c r="F74" s="40" t="s">
        <v>13</v>
      </c>
      <c r="G74" s="41" t="s">
        <v>102</v>
      </c>
      <c r="H74" s="48" t="s">
        <v>105</v>
      </c>
      <c r="I74" s="40" t="str">
        <f t="shared" si="7"/>
        <v>Shelter enclosure issues : Damaged columns</v>
      </c>
      <c r="J74" s="40" t="str">
        <f t="shared" si="8"/>
        <v>Shelter enclosure issues : Damaged columnsPRL</v>
      </c>
      <c r="K74" s="42">
        <f t="shared" si="3"/>
        <v>13.179604956617899</v>
      </c>
      <c r="L74" s="48">
        <v>0.13179604956617899</v>
      </c>
    </row>
    <row r="75" spans="1:12" hidden="1" x14ac:dyDescent="0.35">
      <c r="A75" s="40" t="s">
        <v>3</v>
      </c>
      <c r="B75" s="40" t="s">
        <v>100</v>
      </c>
      <c r="C75" s="40"/>
      <c r="D75" t="s">
        <v>271</v>
      </c>
      <c r="E75" s="40" t="s">
        <v>11</v>
      </c>
      <c r="F75" s="40" t="s">
        <v>13</v>
      </c>
      <c r="G75" s="41" t="s">
        <v>102</v>
      </c>
      <c r="H75" s="48" t="s">
        <v>106</v>
      </c>
      <c r="I75" s="40" t="str">
        <f t="shared" ref="I75:I101" si="9">CONCATENATE(G75,H75)</f>
        <v>Shelter enclosure issues : Damaged walls</v>
      </c>
      <c r="J75" s="40" t="str">
        <f t="shared" ref="J75:J102" si="10">CONCATENATE(G75,H75,F75)</f>
        <v>Shelter enclosure issues : Damaged wallsPRL</v>
      </c>
      <c r="K75" s="42">
        <f t="shared" si="3"/>
        <v>22.151733496570799</v>
      </c>
      <c r="L75" s="48">
        <v>0.221517334965708</v>
      </c>
    </row>
    <row r="76" spans="1:12" hidden="1" x14ac:dyDescent="0.35">
      <c r="A76" s="40" t="s">
        <v>3</v>
      </c>
      <c r="B76" s="40" t="s">
        <v>100</v>
      </c>
      <c r="C76" s="40"/>
      <c r="D76" t="s">
        <v>271</v>
      </c>
      <c r="E76" s="40" t="s">
        <v>11</v>
      </c>
      <c r="F76" s="40" t="s">
        <v>13</v>
      </c>
      <c r="G76" s="41" t="s">
        <v>102</v>
      </c>
      <c r="H76" s="48" t="s">
        <v>107</v>
      </c>
      <c r="I76" s="40" t="str">
        <f t="shared" si="9"/>
        <v>Shelter enclosure issues : Windows/doors are not sealed to natural elements</v>
      </c>
      <c r="J76" s="40" t="str">
        <f t="shared" si="10"/>
        <v>Shelter enclosure issues : Windows/doors are not sealed to natural elementsPRL</v>
      </c>
      <c r="K76" s="42">
        <f t="shared" si="3"/>
        <v>8.4532180325411694</v>
      </c>
      <c r="L76" s="48">
        <v>8.4532180325411696E-2</v>
      </c>
    </row>
    <row r="77" spans="1:12" hidden="1" x14ac:dyDescent="0.35">
      <c r="A77" s="40" t="s">
        <v>3</v>
      </c>
      <c r="B77" s="40" t="s">
        <v>100</v>
      </c>
      <c r="C77" s="40"/>
      <c r="D77" t="s">
        <v>271</v>
      </c>
      <c r="E77" s="40" t="s">
        <v>11</v>
      </c>
      <c r="F77" s="40" t="s">
        <v>13</v>
      </c>
      <c r="G77" s="41" t="s">
        <v>102</v>
      </c>
      <c r="H77" s="48" t="s">
        <v>108</v>
      </c>
      <c r="I77" s="40" t="str">
        <f t="shared" si="9"/>
        <v>Shelter enclosure issues : Leaking roof</v>
      </c>
      <c r="J77" s="40" t="str">
        <f t="shared" si="10"/>
        <v>Shelter enclosure issues : Leaking roofPRL</v>
      </c>
      <c r="K77" s="42">
        <f t="shared" si="3"/>
        <v>24.559941563692501</v>
      </c>
      <c r="L77" s="48">
        <v>0.245599415636925</v>
      </c>
    </row>
    <row r="78" spans="1:12" hidden="1" x14ac:dyDescent="0.35">
      <c r="A78" s="40" t="s">
        <v>3</v>
      </c>
      <c r="B78" s="40" t="s">
        <v>100</v>
      </c>
      <c r="C78" s="40"/>
      <c r="D78" t="s">
        <v>271</v>
      </c>
      <c r="E78" s="40" t="s">
        <v>11</v>
      </c>
      <c r="F78" s="40" t="s">
        <v>13</v>
      </c>
      <c r="G78" s="41" t="s">
        <v>102</v>
      </c>
      <c r="H78" s="48" t="s">
        <v>109</v>
      </c>
      <c r="I78" s="40" t="str">
        <f t="shared" si="9"/>
        <v>Shelter enclosure issues : Leakage / rottenness in the walls / floors</v>
      </c>
      <c r="J78" s="40" t="str">
        <f t="shared" si="10"/>
        <v>Shelter enclosure issues : Leakage / rottenness in the walls / floorsPRL</v>
      </c>
      <c r="K78" s="42">
        <f t="shared" si="3"/>
        <v>15.646673774276701</v>
      </c>
      <c r="L78" s="48">
        <v>0.15646673774276701</v>
      </c>
    </row>
    <row r="79" spans="1:12" hidden="1" x14ac:dyDescent="0.35">
      <c r="A79" s="40" t="s">
        <v>3</v>
      </c>
      <c r="B79" s="40" t="s">
        <v>100</v>
      </c>
      <c r="C79" s="40"/>
      <c r="D79" t="s">
        <v>271</v>
      </c>
      <c r="E79" s="40" t="s">
        <v>11</v>
      </c>
      <c r="F79" s="40" t="s">
        <v>13</v>
      </c>
      <c r="G79" s="41" t="s">
        <v>102</v>
      </c>
      <c r="H79" s="48" t="s">
        <v>110</v>
      </c>
      <c r="I79" s="40" t="str">
        <f t="shared" si="9"/>
        <v>Shelter enclosure issues : Water pipes not functional</v>
      </c>
      <c r="J79" s="40" t="str">
        <f t="shared" si="10"/>
        <v>Shelter enclosure issues : Water pipes not functionalPRL</v>
      </c>
      <c r="K79" s="42">
        <f t="shared" si="3"/>
        <v>2.0553079996988801</v>
      </c>
      <c r="L79" s="48">
        <v>2.0553079996988799E-2</v>
      </c>
    </row>
    <row r="80" spans="1:12" hidden="1" x14ac:dyDescent="0.35">
      <c r="A80" s="40" t="s">
        <v>3</v>
      </c>
      <c r="B80" s="40" t="s">
        <v>100</v>
      </c>
      <c r="C80" s="40"/>
      <c r="D80" t="s">
        <v>271</v>
      </c>
      <c r="E80" s="40" t="s">
        <v>11</v>
      </c>
      <c r="F80" s="40" t="s">
        <v>13</v>
      </c>
      <c r="G80" s="41" t="s">
        <v>102</v>
      </c>
      <c r="H80" s="48" t="s">
        <v>111</v>
      </c>
      <c r="I80" s="40" t="str">
        <f t="shared" si="9"/>
        <v>Shelter enclosure issues : Sanitation pipes not functional</v>
      </c>
      <c r="J80" s="40" t="str">
        <f t="shared" si="10"/>
        <v>Shelter enclosure issues : Sanitation pipes not functionalPRL</v>
      </c>
      <c r="K80" s="42">
        <f t="shared" ref="K80:K151" si="11">L80*100</f>
        <v>2.1531010383237499</v>
      </c>
      <c r="L80" s="48">
        <v>2.15310103832375E-2</v>
      </c>
    </row>
    <row r="81" spans="1:12" hidden="1" x14ac:dyDescent="0.35">
      <c r="A81" s="40" t="s">
        <v>3</v>
      </c>
      <c r="B81" s="40" t="s">
        <v>100</v>
      </c>
      <c r="C81" s="40"/>
      <c r="D81" t="s">
        <v>271</v>
      </c>
      <c r="E81" s="40" t="s">
        <v>11</v>
      </c>
      <c r="F81" s="40" t="s">
        <v>13</v>
      </c>
      <c r="G81" s="41" t="s">
        <v>102</v>
      </c>
      <c r="H81" s="48" t="s">
        <v>112</v>
      </c>
      <c r="I81" s="40" t="str">
        <f t="shared" si="9"/>
        <v>Shelter enclosure issues : Latrine/toilet is not useable (damaged, full, no handwashing facilities, etc.)</v>
      </c>
      <c r="J81" s="40" t="str">
        <f t="shared" si="10"/>
        <v>Shelter enclosure issues : Latrine/toilet is not useable (damaged, full, no handwashing facilities, etc.)PRL</v>
      </c>
      <c r="K81" s="42">
        <f t="shared" si="11"/>
        <v>4.1523646308187594</v>
      </c>
      <c r="L81" s="48">
        <v>4.1523646308187598E-2</v>
      </c>
    </row>
    <row r="82" spans="1:12" hidden="1" x14ac:dyDescent="0.35">
      <c r="A82" s="40" t="s">
        <v>3</v>
      </c>
      <c r="B82" s="40" t="s">
        <v>100</v>
      </c>
      <c r="C82" s="40"/>
      <c r="D82" t="s">
        <v>271</v>
      </c>
      <c r="E82" s="40" t="s">
        <v>11</v>
      </c>
      <c r="F82" s="40" t="s">
        <v>13</v>
      </c>
      <c r="G82" s="41" t="s">
        <v>102</v>
      </c>
      <c r="H82" s="48" t="s">
        <v>113</v>
      </c>
      <c r="I82" s="40" t="str">
        <f t="shared" si="9"/>
        <v>Shelter enclosure issues : Bathing/washing facilities are not useable (damaged, no privacy, etc.)</v>
      </c>
      <c r="J82" s="40" t="str">
        <f t="shared" si="10"/>
        <v>Shelter enclosure issues : Bathing/washing facilities are not useable (damaged, no privacy, etc.)PRL</v>
      </c>
      <c r="K82" s="42">
        <f t="shared" si="11"/>
        <v>2.83561842358626</v>
      </c>
      <c r="L82" s="48">
        <v>2.83561842358626E-2</v>
      </c>
    </row>
    <row r="83" spans="1:12" hidden="1" x14ac:dyDescent="0.35">
      <c r="A83" s="40" t="s">
        <v>3</v>
      </c>
      <c r="B83" s="40" t="s">
        <v>100</v>
      </c>
      <c r="C83" s="40"/>
      <c r="D83" t="s">
        <v>271</v>
      </c>
      <c r="E83" s="40" t="s">
        <v>11</v>
      </c>
      <c r="F83" s="40" t="s">
        <v>13</v>
      </c>
      <c r="G83" s="41" t="s">
        <v>102</v>
      </c>
      <c r="H83" s="48" t="s">
        <v>114</v>
      </c>
      <c r="I83" s="40" t="str">
        <f t="shared" si="9"/>
        <v>Shelter enclosure issues : Electricity installation/connection are not adequately installed or not safe</v>
      </c>
      <c r="J83" s="40" t="str">
        <f t="shared" si="10"/>
        <v>Shelter enclosure issues : Electricity installation/connection are not adequately installed or not safePRL</v>
      </c>
      <c r="K83" s="42">
        <f t="shared" si="11"/>
        <v>0.23851980939011197</v>
      </c>
      <c r="L83" s="48">
        <v>2.3851980939011198E-3</v>
      </c>
    </row>
    <row r="84" spans="1:12" hidden="1" x14ac:dyDescent="0.35">
      <c r="A84" s="40" t="s">
        <v>3</v>
      </c>
      <c r="B84" s="40" t="s">
        <v>100</v>
      </c>
      <c r="C84" s="40"/>
      <c r="D84" t="s">
        <v>271</v>
      </c>
      <c r="E84" s="40" t="s">
        <v>11</v>
      </c>
      <c r="F84" s="44" t="s">
        <v>12</v>
      </c>
      <c r="G84" s="41" t="s">
        <v>115</v>
      </c>
      <c r="H84" s="48" t="s">
        <v>7</v>
      </c>
      <c r="I84" s="40" t="str">
        <f t="shared" si="9"/>
        <v>People not part of household regularly living and sleeping in the same shelter :Decline to answer</v>
      </c>
      <c r="J84" s="40" t="str">
        <f t="shared" si="10"/>
        <v>People not part of household regularly living and sleeping in the same shelter :Decline to answerLebanese</v>
      </c>
      <c r="K84" s="42">
        <f t="shared" si="11"/>
        <v>5.5180254902315103E-2</v>
      </c>
      <c r="L84" s="48">
        <v>5.5180254902315105E-4</v>
      </c>
    </row>
    <row r="85" spans="1:12" hidden="1" x14ac:dyDescent="0.35">
      <c r="A85" s="40" t="s">
        <v>3</v>
      </c>
      <c r="B85" s="40" t="s">
        <v>100</v>
      </c>
      <c r="C85" s="40"/>
      <c r="D85" t="s">
        <v>271</v>
      </c>
      <c r="E85" s="40" t="s">
        <v>11</v>
      </c>
      <c r="F85" s="44" t="s">
        <v>12</v>
      </c>
      <c r="G85" s="41" t="s">
        <v>115</v>
      </c>
      <c r="H85" s="48" t="s">
        <v>8</v>
      </c>
      <c r="I85" s="40" t="str">
        <f t="shared" si="9"/>
        <v>People not part of household regularly living and sleeping in the same shelter :Don't know</v>
      </c>
      <c r="J85" s="40" t="str">
        <f t="shared" si="10"/>
        <v>People not part of household regularly living and sleeping in the same shelter :Don't knowLebanese</v>
      </c>
      <c r="K85" s="42">
        <f t="shared" si="11"/>
        <v>5.4097874448528302E-2</v>
      </c>
      <c r="L85" s="48">
        <v>5.40978744485283E-4</v>
      </c>
    </row>
    <row r="86" spans="1:12" hidden="1" x14ac:dyDescent="0.35">
      <c r="A86" s="40" t="s">
        <v>3</v>
      </c>
      <c r="B86" s="40" t="s">
        <v>100</v>
      </c>
      <c r="C86" s="40"/>
      <c r="D86" t="s">
        <v>271</v>
      </c>
      <c r="E86" s="40" t="s">
        <v>11</v>
      </c>
      <c r="F86" s="44" t="s">
        <v>12</v>
      </c>
      <c r="G86" s="41" t="s">
        <v>115</v>
      </c>
      <c r="H86" s="48" t="s">
        <v>65</v>
      </c>
      <c r="I86" s="40" t="str">
        <f t="shared" si="9"/>
        <v>People not part of household regularly living and sleeping in the same shelter :No</v>
      </c>
      <c r="J86" s="40" t="str">
        <f t="shared" si="10"/>
        <v>People not part of household regularly living and sleeping in the same shelter :NoLebanese</v>
      </c>
      <c r="K86" s="42">
        <f t="shared" si="11"/>
        <v>96.152684007236402</v>
      </c>
      <c r="L86" s="48">
        <v>0.961526840072364</v>
      </c>
    </row>
    <row r="87" spans="1:12" hidden="1" x14ac:dyDescent="0.35">
      <c r="A87" s="40" t="s">
        <v>3</v>
      </c>
      <c r="B87" s="40" t="s">
        <v>100</v>
      </c>
      <c r="C87" s="40"/>
      <c r="D87" t="s">
        <v>271</v>
      </c>
      <c r="E87" s="40" t="s">
        <v>11</v>
      </c>
      <c r="F87" s="44" t="s">
        <v>12</v>
      </c>
      <c r="G87" s="41" t="s">
        <v>115</v>
      </c>
      <c r="H87" s="48" t="s">
        <v>66</v>
      </c>
      <c r="I87" s="40" t="str">
        <f t="shared" si="9"/>
        <v>People not part of household regularly living and sleeping in the same shelter :Yes</v>
      </c>
      <c r="J87" s="40" t="str">
        <f t="shared" si="10"/>
        <v>People not part of household regularly living and sleeping in the same shelter :YesLebanese</v>
      </c>
      <c r="K87" s="42">
        <f t="shared" si="11"/>
        <v>3.73803786341275</v>
      </c>
      <c r="L87" s="48">
        <v>3.7380378634127499E-2</v>
      </c>
    </row>
    <row r="88" spans="1:12" hidden="1" x14ac:dyDescent="0.35">
      <c r="A88" s="40" t="s">
        <v>3</v>
      </c>
      <c r="B88" s="40" t="s">
        <v>100</v>
      </c>
      <c r="C88" s="40"/>
      <c r="D88" t="s">
        <v>271</v>
      </c>
      <c r="E88" s="40" t="s">
        <v>11</v>
      </c>
      <c r="F88" s="44" t="s">
        <v>49</v>
      </c>
      <c r="G88" s="41" t="s">
        <v>115</v>
      </c>
      <c r="H88" s="48" t="s">
        <v>65</v>
      </c>
      <c r="I88" s="40" t="str">
        <f t="shared" si="9"/>
        <v>People not part of household regularly living and sleeping in the same shelter :No</v>
      </c>
      <c r="J88" s="40" t="str">
        <f t="shared" si="10"/>
        <v>People not part of household regularly living and sleeping in the same shelter :NoMigrants</v>
      </c>
      <c r="K88" s="42">
        <f t="shared" si="11"/>
        <v>64.362415820936207</v>
      </c>
      <c r="L88" s="48">
        <v>0.64362415820936203</v>
      </c>
    </row>
    <row r="89" spans="1:12" hidden="1" x14ac:dyDescent="0.35">
      <c r="A89" s="40" t="s">
        <v>3</v>
      </c>
      <c r="B89" s="40" t="s">
        <v>100</v>
      </c>
      <c r="C89" s="40"/>
      <c r="D89" t="s">
        <v>271</v>
      </c>
      <c r="E89" s="40" t="s">
        <v>11</v>
      </c>
      <c r="F89" s="44" t="s">
        <v>49</v>
      </c>
      <c r="G89" s="41" t="s">
        <v>115</v>
      </c>
      <c r="H89" s="48" t="s">
        <v>66</v>
      </c>
      <c r="I89" s="40" t="str">
        <f t="shared" si="9"/>
        <v>People not part of household regularly living and sleeping in the same shelter :Yes</v>
      </c>
      <c r="J89" s="40" t="str">
        <f t="shared" si="10"/>
        <v>People not part of household regularly living and sleeping in the same shelter :YesMigrants</v>
      </c>
      <c r="K89" s="42">
        <f t="shared" si="11"/>
        <v>35.637584179063801</v>
      </c>
      <c r="L89" s="48">
        <v>0.35637584179063803</v>
      </c>
    </row>
    <row r="90" spans="1:12" hidden="1" x14ac:dyDescent="0.35">
      <c r="A90" s="40" t="s">
        <v>3</v>
      </c>
      <c r="B90" s="40" t="s">
        <v>100</v>
      </c>
      <c r="C90" s="40"/>
      <c r="D90" t="s">
        <v>271</v>
      </c>
      <c r="E90" s="40" t="s">
        <v>11</v>
      </c>
      <c r="F90" s="44" t="s">
        <v>49</v>
      </c>
      <c r="G90" s="41" t="s">
        <v>115</v>
      </c>
      <c r="H90" s="48" t="s">
        <v>8</v>
      </c>
      <c r="I90" s="40" t="str">
        <f t="shared" si="9"/>
        <v>People not part of household regularly living and sleeping in the same shelter :Don't know</v>
      </c>
      <c r="J90" s="40" t="str">
        <f t="shared" si="10"/>
        <v>People not part of household regularly living and sleeping in the same shelter :Don't knowMigrants</v>
      </c>
      <c r="K90" s="42"/>
      <c r="L90" s="48"/>
    </row>
    <row r="91" spans="1:12" hidden="1" x14ac:dyDescent="0.35">
      <c r="A91" s="40" t="s">
        <v>3</v>
      </c>
      <c r="B91" s="40" t="s">
        <v>100</v>
      </c>
      <c r="C91" s="40"/>
      <c r="D91" t="s">
        <v>271</v>
      </c>
      <c r="E91" s="40" t="s">
        <v>11</v>
      </c>
      <c r="F91" s="44" t="s">
        <v>49</v>
      </c>
      <c r="G91" s="41" t="s">
        <v>115</v>
      </c>
      <c r="H91" s="48" t="s">
        <v>7</v>
      </c>
      <c r="I91" s="40" t="str">
        <f t="shared" si="9"/>
        <v>People not part of household regularly living and sleeping in the same shelter :Decline to answer</v>
      </c>
      <c r="J91" s="40" t="str">
        <f t="shared" si="10"/>
        <v>People not part of household regularly living and sleeping in the same shelter :Decline to answerMigrants</v>
      </c>
      <c r="K91" s="42"/>
      <c r="L91" s="48"/>
    </row>
    <row r="92" spans="1:12" hidden="1" x14ac:dyDescent="0.35">
      <c r="A92" s="40" t="s">
        <v>3</v>
      </c>
      <c r="B92" s="40" t="s">
        <v>100</v>
      </c>
      <c r="C92" s="40"/>
      <c r="D92" t="s">
        <v>271</v>
      </c>
      <c r="E92" s="40" t="s">
        <v>11</v>
      </c>
      <c r="F92" s="44" t="s">
        <v>13</v>
      </c>
      <c r="G92" s="41" t="s">
        <v>115</v>
      </c>
      <c r="H92" s="48" t="s">
        <v>65</v>
      </c>
      <c r="I92" s="40" t="str">
        <f t="shared" si="9"/>
        <v>People not part of household regularly living and sleeping in the same shelter :No</v>
      </c>
      <c r="J92" s="40" t="str">
        <f t="shared" si="10"/>
        <v>People not part of household regularly living and sleeping in the same shelter :NoPRL</v>
      </c>
      <c r="K92" s="42">
        <f t="shared" si="11"/>
        <v>96.695097801544904</v>
      </c>
      <c r="L92" s="48">
        <v>0.96695097801544905</v>
      </c>
    </row>
    <row r="93" spans="1:12" hidden="1" x14ac:dyDescent="0.35">
      <c r="A93" s="40" t="s">
        <v>3</v>
      </c>
      <c r="B93" s="40" t="s">
        <v>100</v>
      </c>
      <c r="C93" s="40"/>
      <c r="D93" t="s">
        <v>271</v>
      </c>
      <c r="E93" s="40" t="s">
        <v>11</v>
      </c>
      <c r="F93" s="44" t="s">
        <v>13</v>
      </c>
      <c r="G93" s="41" t="s">
        <v>115</v>
      </c>
      <c r="H93" s="48" t="s">
        <v>66</v>
      </c>
      <c r="I93" s="40" t="str">
        <f t="shared" si="9"/>
        <v>People not part of household regularly living and sleeping in the same shelter :Yes</v>
      </c>
      <c r="J93" s="40" t="str">
        <f t="shared" si="10"/>
        <v>People not part of household regularly living and sleeping in the same shelter :YesPRL</v>
      </c>
      <c r="K93" s="42">
        <f t="shared" si="11"/>
        <v>3.3049021984551299</v>
      </c>
      <c r="L93" s="48">
        <v>3.3049021984551299E-2</v>
      </c>
    </row>
    <row r="94" spans="1:12" hidden="1" x14ac:dyDescent="0.35">
      <c r="A94" s="40" t="s">
        <v>3</v>
      </c>
      <c r="B94" s="40" t="s">
        <v>100</v>
      </c>
      <c r="C94" s="40"/>
      <c r="D94" t="s">
        <v>271</v>
      </c>
      <c r="E94" s="40" t="s">
        <v>11</v>
      </c>
      <c r="F94" s="44" t="s">
        <v>13</v>
      </c>
      <c r="G94" s="41" t="s">
        <v>115</v>
      </c>
      <c r="H94" s="95" t="s">
        <v>8</v>
      </c>
      <c r="I94" s="40" t="str">
        <f t="shared" si="9"/>
        <v>People not part of household regularly living and sleeping in the same shelter :Don't know</v>
      </c>
      <c r="J94" s="40" t="str">
        <f t="shared" si="10"/>
        <v>People not part of household regularly living and sleeping in the same shelter :Don't knowPRL</v>
      </c>
      <c r="K94" s="96"/>
      <c r="L94" s="48"/>
    </row>
    <row r="95" spans="1:12" hidden="1" x14ac:dyDescent="0.35">
      <c r="A95" s="40" t="s">
        <v>3</v>
      </c>
      <c r="B95" s="40" t="s">
        <v>100</v>
      </c>
      <c r="C95" s="40"/>
      <c r="D95" t="s">
        <v>271</v>
      </c>
      <c r="E95" s="40" t="s">
        <v>11</v>
      </c>
      <c r="F95" s="44" t="s">
        <v>13</v>
      </c>
      <c r="G95" s="41" t="s">
        <v>115</v>
      </c>
      <c r="H95" s="95" t="s">
        <v>7</v>
      </c>
      <c r="I95" s="40" t="str">
        <f t="shared" si="9"/>
        <v>People not part of household regularly living and sleeping in the same shelter :Decline to answer</v>
      </c>
      <c r="J95" s="40" t="str">
        <f t="shared" si="10"/>
        <v>People not part of household regularly living and sleeping in the same shelter :Decline to answerPRL</v>
      </c>
      <c r="K95" s="96"/>
      <c r="L95" s="48"/>
    </row>
    <row r="96" spans="1:12" hidden="1" x14ac:dyDescent="0.35">
      <c r="A96" s="40" t="s">
        <v>3</v>
      </c>
      <c r="B96" s="40" t="s">
        <v>100</v>
      </c>
      <c r="C96" s="40"/>
      <c r="D96" s="40" t="s">
        <v>117</v>
      </c>
      <c r="E96" s="40" t="s">
        <v>81</v>
      </c>
      <c r="F96" s="44" t="s">
        <v>12</v>
      </c>
      <c r="G96" s="41" t="s">
        <v>116</v>
      </c>
      <c r="H96" s="59"/>
      <c r="I96" s="40" t="str">
        <f t="shared" si="9"/>
        <v xml:space="preserve">Average number of live-in workers : </v>
      </c>
      <c r="J96" s="40" t="str">
        <f t="shared" si="10"/>
        <v>Average number of live-in workers : Lebanese</v>
      </c>
      <c r="K96" s="48">
        <v>0.51240091955737699</v>
      </c>
      <c r="L96" s="48">
        <v>0.51240091955737699</v>
      </c>
    </row>
    <row r="97" spans="1:13" hidden="1" x14ac:dyDescent="0.35">
      <c r="A97" s="40" t="s">
        <v>3</v>
      </c>
      <c r="B97" s="40" t="s">
        <v>100</v>
      </c>
      <c r="C97" s="40"/>
      <c r="D97" s="40" t="s">
        <v>117</v>
      </c>
      <c r="E97" s="40" t="s">
        <v>81</v>
      </c>
      <c r="F97" s="44" t="s">
        <v>49</v>
      </c>
      <c r="G97" s="41" t="s">
        <v>116</v>
      </c>
      <c r="H97" s="59"/>
      <c r="I97" s="40" t="str">
        <f t="shared" si="9"/>
        <v xml:space="preserve">Average number of live-in workers : </v>
      </c>
      <c r="J97" s="40" t="str">
        <f t="shared" si="10"/>
        <v>Average number of live-in workers : Migrants</v>
      </c>
      <c r="K97" s="48">
        <v>0.51815957549695402</v>
      </c>
      <c r="L97" s="48">
        <v>0.51815957549695402</v>
      </c>
    </row>
    <row r="98" spans="1:13" hidden="1" x14ac:dyDescent="0.35">
      <c r="A98" s="40" t="s">
        <v>3</v>
      </c>
      <c r="B98" s="40" t="s">
        <v>100</v>
      </c>
      <c r="C98" s="40"/>
      <c r="D98" s="40" t="s">
        <v>117</v>
      </c>
      <c r="E98" s="40" t="s">
        <v>81</v>
      </c>
      <c r="F98" s="44" t="s">
        <v>13</v>
      </c>
      <c r="G98" s="41" t="s">
        <v>116</v>
      </c>
      <c r="H98" s="59"/>
      <c r="I98" s="40" t="str">
        <f t="shared" si="9"/>
        <v xml:space="preserve">Average number of live-in workers : </v>
      </c>
      <c r="J98" s="40" t="str">
        <f t="shared" si="10"/>
        <v>Average number of live-in workers : PRL</v>
      </c>
      <c r="K98" s="48">
        <v>0.51240091955737699</v>
      </c>
      <c r="L98" s="48">
        <v>0.51240091955737699</v>
      </c>
    </row>
    <row r="99" spans="1:13" hidden="1" x14ac:dyDescent="0.35">
      <c r="A99" s="40" t="s">
        <v>3</v>
      </c>
      <c r="B99" s="40" t="s">
        <v>100</v>
      </c>
      <c r="C99" s="40"/>
      <c r="D99" s="40" t="s">
        <v>117</v>
      </c>
      <c r="E99" s="40" t="s">
        <v>81</v>
      </c>
      <c r="F99" s="44" t="s">
        <v>12</v>
      </c>
      <c r="G99" s="41" t="s">
        <v>118</v>
      </c>
      <c r="H99" s="59" t="s">
        <v>82</v>
      </c>
      <c r="I99" s="40" t="str">
        <f t="shared" si="9"/>
        <v xml:space="preserve">Average number of relatives who are not part of household : </v>
      </c>
      <c r="J99" s="40" t="str">
        <f t="shared" si="10"/>
        <v>Average number of relatives who are not part of household : Lebanese</v>
      </c>
      <c r="K99" s="48">
        <v>1.2960195635912</v>
      </c>
      <c r="L99" s="48">
        <v>1.2960195635912</v>
      </c>
    </row>
    <row r="100" spans="1:13" hidden="1" x14ac:dyDescent="0.35">
      <c r="A100" s="40" t="s">
        <v>3</v>
      </c>
      <c r="B100" s="40" t="s">
        <v>100</v>
      </c>
      <c r="C100" s="40"/>
      <c r="D100" s="40" t="s">
        <v>117</v>
      </c>
      <c r="E100" s="40" t="s">
        <v>81</v>
      </c>
      <c r="F100" s="44" t="s">
        <v>49</v>
      </c>
      <c r="G100" s="41" t="s">
        <v>118</v>
      </c>
      <c r="H100" s="59" t="s">
        <v>82</v>
      </c>
      <c r="I100" s="40" t="str">
        <f t="shared" si="9"/>
        <v xml:space="preserve">Average number of relatives who are not part of household : </v>
      </c>
      <c r="J100" s="40" t="str">
        <f t="shared" si="10"/>
        <v>Average number of relatives who are not part of household : Migrants</v>
      </c>
      <c r="K100" s="48">
        <v>1.2960195635912</v>
      </c>
      <c r="L100" s="48">
        <v>0.116916663885129</v>
      </c>
    </row>
    <row r="101" spans="1:13" hidden="1" x14ac:dyDescent="0.35">
      <c r="A101" s="40" t="s">
        <v>3</v>
      </c>
      <c r="B101" s="40" t="s">
        <v>100</v>
      </c>
      <c r="C101" s="40"/>
      <c r="D101" s="40" t="s">
        <v>117</v>
      </c>
      <c r="E101" s="40" t="s">
        <v>81</v>
      </c>
      <c r="F101" s="44" t="s">
        <v>13</v>
      </c>
      <c r="G101" s="41" t="s">
        <v>118</v>
      </c>
      <c r="H101" s="59" t="s">
        <v>82</v>
      </c>
      <c r="I101" s="40" t="str">
        <f t="shared" si="9"/>
        <v xml:space="preserve">Average number of relatives who are not part of household : </v>
      </c>
      <c r="J101" s="40" t="str">
        <f t="shared" si="10"/>
        <v>Average number of relatives who are not part of household : PRL</v>
      </c>
      <c r="K101" s="48">
        <v>1.2960195635912</v>
      </c>
      <c r="L101" s="48">
        <v>1.899493723373</v>
      </c>
    </row>
    <row r="102" spans="1:13" hidden="1" x14ac:dyDescent="0.35">
      <c r="A102" s="40" t="s">
        <v>3</v>
      </c>
      <c r="B102" s="40" t="s">
        <v>100</v>
      </c>
      <c r="C102" s="40"/>
      <c r="D102" s="40" t="s">
        <v>117</v>
      </c>
      <c r="E102" s="40" t="s">
        <v>81</v>
      </c>
      <c r="F102" s="44" t="s">
        <v>12</v>
      </c>
      <c r="G102" s="41" t="s">
        <v>119</v>
      </c>
      <c r="H102" s="59" t="s">
        <v>82</v>
      </c>
      <c r="I102" s="40" t="str">
        <f>CONCATENATE(G102,H102)</f>
        <v xml:space="preserve">Average number of tenants, roommates, or other unrelated people : </v>
      </c>
      <c r="J102" s="40" t="str">
        <f t="shared" si="10"/>
        <v>Average number of tenants, roommates, or other unrelated people : Lebanese</v>
      </c>
      <c r="K102" s="48">
        <v>9.0640378156253906E-2</v>
      </c>
      <c r="L102" s="48">
        <v>9.0640378156253906E-2</v>
      </c>
    </row>
    <row r="103" spans="1:13" hidden="1" x14ac:dyDescent="0.35">
      <c r="A103" s="40" t="s">
        <v>3</v>
      </c>
      <c r="B103" s="40" t="s">
        <v>100</v>
      </c>
      <c r="C103" s="40"/>
      <c r="D103" s="40" t="s">
        <v>117</v>
      </c>
      <c r="E103" s="40" t="s">
        <v>81</v>
      </c>
      <c r="F103" s="44" t="s">
        <v>49</v>
      </c>
      <c r="G103" s="41" t="s">
        <v>119</v>
      </c>
      <c r="H103" s="59" t="s">
        <v>82</v>
      </c>
      <c r="I103" s="40" t="str">
        <f t="shared" ref="I103:I116" si="12">CONCATENATE(G103,H103)</f>
        <v xml:space="preserve">Average number of tenants, roommates, or other unrelated people : </v>
      </c>
      <c r="J103" s="40" t="str">
        <f t="shared" ref="J103:J116" si="13">CONCATENATE(G103,H103,F103)</f>
        <v>Average number of tenants, roommates, or other unrelated people : Migrants</v>
      </c>
      <c r="K103" s="48">
        <v>2.0565106656358201</v>
      </c>
      <c r="L103" s="48">
        <v>2.0565106656358201</v>
      </c>
    </row>
    <row r="104" spans="1:13" hidden="1" x14ac:dyDescent="0.35">
      <c r="A104" s="40" t="s">
        <v>3</v>
      </c>
      <c r="B104" s="40" t="s">
        <v>100</v>
      </c>
      <c r="C104" s="40"/>
      <c r="D104" s="40" t="s">
        <v>117</v>
      </c>
      <c r="E104" s="40" t="s">
        <v>81</v>
      </c>
      <c r="F104" s="44" t="s">
        <v>13</v>
      </c>
      <c r="G104" s="41" t="s">
        <v>119</v>
      </c>
      <c r="H104" s="59" t="s">
        <v>82</v>
      </c>
      <c r="I104" s="40" t="str">
        <f t="shared" si="12"/>
        <v xml:space="preserve">Average number of tenants, roommates, or other unrelated people : </v>
      </c>
      <c r="J104" s="40" t="str">
        <f t="shared" si="13"/>
        <v>Average number of tenants, roommates, or other unrelated people : PRL</v>
      </c>
      <c r="K104" s="48">
        <v>0</v>
      </c>
      <c r="L104" s="48">
        <v>0</v>
      </c>
    </row>
    <row r="105" spans="1:13" x14ac:dyDescent="0.35">
      <c r="A105" s="40" t="s">
        <v>3</v>
      </c>
      <c r="B105" s="40" t="s">
        <v>100</v>
      </c>
      <c r="C105" s="40"/>
      <c r="D105" t="s">
        <v>271</v>
      </c>
      <c r="E105" s="40" t="s">
        <v>81</v>
      </c>
      <c r="F105" s="44" t="s">
        <v>12</v>
      </c>
      <c r="G105" s="41" t="s">
        <v>120</v>
      </c>
      <c r="H105" s="59" t="s">
        <v>121</v>
      </c>
      <c r="I105" s="40" t="str">
        <f t="shared" si="12"/>
        <v xml:space="preserve">Average number of bedrooms / sleeping areas : </v>
      </c>
      <c r="J105" s="40" t="str">
        <f t="shared" si="13"/>
        <v>Average number of bedrooms / sleeping areas : Lebanese</v>
      </c>
      <c r="K105" s="48">
        <v>2.0111166481323699</v>
      </c>
      <c r="L105" s="48">
        <v>2.0111166481323699</v>
      </c>
      <c r="M105" s="48"/>
    </row>
    <row r="106" spans="1:13" x14ac:dyDescent="0.35">
      <c r="A106" s="40" t="s">
        <v>3</v>
      </c>
      <c r="B106" s="40" t="s">
        <v>100</v>
      </c>
      <c r="C106" s="40"/>
      <c r="D106" t="s">
        <v>271</v>
      </c>
      <c r="E106" s="40" t="s">
        <v>81</v>
      </c>
      <c r="F106" s="44" t="s">
        <v>49</v>
      </c>
      <c r="G106" s="41" t="s">
        <v>120</v>
      </c>
      <c r="H106" s="59" t="s">
        <v>121</v>
      </c>
      <c r="I106" s="40" t="str">
        <f t="shared" si="12"/>
        <v xml:space="preserve">Average number of bedrooms / sleeping areas : </v>
      </c>
      <c r="J106" s="40" t="str">
        <f t="shared" si="13"/>
        <v>Average number of bedrooms / sleeping areas : Migrants</v>
      </c>
      <c r="K106" s="48">
        <v>1.43412702359703</v>
      </c>
      <c r="L106" s="48">
        <v>1.43412702359703</v>
      </c>
    </row>
    <row r="107" spans="1:13" x14ac:dyDescent="0.35">
      <c r="A107" s="40" t="s">
        <v>3</v>
      </c>
      <c r="B107" s="40" t="s">
        <v>100</v>
      </c>
      <c r="C107" s="40"/>
      <c r="D107" t="s">
        <v>271</v>
      </c>
      <c r="E107" s="40" t="s">
        <v>81</v>
      </c>
      <c r="F107" s="44" t="s">
        <v>13</v>
      </c>
      <c r="G107" s="41" t="s">
        <v>120</v>
      </c>
      <c r="H107" s="59" t="s">
        <v>121</v>
      </c>
      <c r="I107" s="40" t="str">
        <f t="shared" si="12"/>
        <v xml:space="preserve">Average number of bedrooms / sleeping areas : </v>
      </c>
      <c r="J107" s="40" t="str">
        <f t="shared" si="13"/>
        <v>Average number of bedrooms / sleeping areas : PRL</v>
      </c>
      <c r="K107" s="48">
        <v>1.7940005417757301</v>
      </c>
      <c r="L107" s="48">
        <v>1.7940005417757301</v>
      </c>
    </row>
    <row r="108" spans="1:13" x14ac:dyDescent="0.35">
      <c r="A108" s="40" t="s">
        <v>3</v>
      </c>
      <c r="B108" s="40" t="s">
        <v>100</v>
      </c>
      <c r="C108" s="40"/>
      <c r="D108" t="s">
        <v>271</v>
      </c>
      <c r="E108" s="40" t="s">
        <v>81</v>
      </c>
      <c r="F108" s="44" t="s">
        <v>12</v>
      </c>
      <c r="G108" s="41" t="s">
        <v>120</v>
      </c>
      <c r="H108" s="59" t="s">
        <v>122</v>
      </c>
      <c r="I108" s="40" t="str">
        <f t="shared" si="12"/>
        <v xml:space="preserve">Average number of living rooms / common areas : </v>
      </c>
      <c r="J108" s="40" t="str">
        <f t="shared" si="13"/>
        <v>Average number of living rooms / common areas : Lebanese</v>
      </c>
      <c r="K108" s="48">
        <v>1.30849397480827</v>
      </c>
      <c r="L108" s="48">
        <v>1.30849397480827</v>
      </c>
    </row>
    <row r="109" spans="1:13" x14ac:dyDescent="0.35">
      <c r="A109" s="40" t="s">
        <v>3</v>
      </c>
      <c r="B109" s="40" t="s">
        <v>100</v>
      </c>
      <c r="C109" s="40"/>
      <c r="D109" t="s">
        <v>271</v>
      </c>
      <c r="E109" s="40" t="s">
        <v>81</v>
      </c>
      <c r="F109" s="44" t="s">
        <v>49</v>
      </c>
      <c r="G109" s="41" t="s">
        <v>120</v>
      </c>
      <c r="H109" s="59" t="s">
        <v>122</v>
      </c>
      <c r="I109" s="40" t="str">
        <f t="shared" si="12"/>
        <v xml:space="preserve">Average number of living rooms / common areas : </v>
      </c>
      <c r="J109" s="40" t="str">
        <f t="shared" si="13"/>
        <v>Average number of living rooms / common areas : Migrants</v>
      </c>
      <c r="K109" s="48">
        <v>0.75960644994063597</v>
      </c>
      <c r="L109" s="48">
        <v>0.75960644994063597</v>
      </c>
    </row>
    <row r="110" spans="1:13" x14ac:dyDescent="0.35">
      <c r="A110" s="40" t="s">
        <v>3</v>
      </c>
      <c r="B110" s="40" t="s">
        <v>100</v>
      </c>
      <c r="C110" s="40"/>
      <c r="D110" t="s">
        <v>271</v>
      </c>
      <c r="E110" s="40" t="s">
        <v>81</v>
      </c>
      <c r="F110" s="44" t="s">
        <v>13</v>
      </c>
      <c r="G110" s="41" t="s">
        <v>120</v>
      </c>
      <c r="H110" s="59" t="s">
        <v>122</v>
      </c>
      <c r="I110" s="40" t="str">
        <f t="shared" si="12"/>
        <v xml:space="preserve">Average number of living rooms / common areas : </v>
      </c>
      <c r="J110" s="40" t="str">
        <f t="shared" si="13"/>
        <v>Average number of living rooms / common areas : PRL</v>
      </c>
      <c r="K110" s="48">
        <v>1.1040004362831199</v>
      </c>
      <c r="L110" s="48">
        <v>1.1040004362831199</v>
      </c>
    </row>
    <row r="111" spans="1:13" x14ac:dyDescent="0.35">
      <c r="A111" s="40" t="s">
        <v>3</v>
      </c>
      <c r="B111" s="40" t="s">
        <v>100</v>
      </c>
      <c r="C111" s="40"/>
      <c r="D111" t="s">
        <v>271</v>
      </c>
      <c r="E111" s="40" t="s">
        <v>81</v>
      </c>
      <c r="F111" s="44" t="s">
        <v>12</v>
      </c>
      <c r="G111" s="41" t="s">
        <v>120</v>
      </c>
      <c r="H111" s="59" t="s">
        <v>123</v>
      </c>
      <c r="I111" s="40" t="str">
        <f t="shared" si="12"/>
        <v xml:space="preserve">Average number of Kitchens : </v>
      </c>
      <c r="J111" s="40" t="str">
        <f t="shared" si="13"/>
        <v>Average number of Kitchens : Lebanese</v>
      </c>
      <c r="K111" s="48">
        <v>1.0025707149905201</v>
      </c>
      <c r="L111" s="48">
        <v>1.0025707149905201</v>
      </c>
    </row>
    <row r="112" spans="1:13" x14ac:dyDescent="0.35">
      <c r="A112" s="40" t="s">
        <v>3</v>
      </c>
      <c r="B112" s="40" t="s">
        <v>100</v>
      </c>
      <c r="C112" s="40"/>
      <c r="D112" t="s">
        <v>271</v>
      </c>
      <c r="E112" s="40" t="s">
        <v>81</v>
      </c>
      <c r="F112" s="44" t="s">
        <v>49</v>
      </c>
      <c r="G112" s="41" t="s">
        <v>120</v>
      </c>
      <c r="H112" s="59" t="s">
        <v>123</v>
      </c>
      <c r="I112" s="40" t="str">
        <f t="shared" si="12"/>
        <v xml:space="preserve">Average number of Kitchens : </v>
      </c>
      <c r="J112" s="40" t="str">
        <f t="shared" si="13"/>
        <v>Average number of Kitchens : Migrants</v>
      </c>
      <c r="K112" s="48">
        <v>0.87190246899864099</v>
      </c>
      <c r="L112" s="48">
        <v>0.87190246899864099</v>
      </c>
    </row>
    <row r="113" spans="1:12" x14ac:dyDescent="0.35">
      <c r="A113" s="40" t="s">
        <v>3</v>
      </c>
      <c r="B113" s="40" t="s">
        <v>100</v>
      </c>
      <c r="C113" s="40"/>
      <c r="D113" t="s">
        <v>271</v>
      </c>
      <c r="E113" s="40" t="s">
        <v>81</v>
      </c>
      <c r="F113" s="44" t="s">
        <v>13</v>
      </c>
      <c r="G113" s="41" t="s">
        <v>120</v>
      </c>
      <c r="H113" s="59" t="s">
        <v>123</v>
      </c>
      <c r="I113" s="40" t="str">
        <f t="shared" si="12"/>
        <v xml:space="preserve">Average number of Kitchens : </v>
      </c>
      <c r="J113" s="40" t="str">
        <f t="shared" si="13"/>
        <v>Average number of Kitchens : PRL</v>
      </c>
      <c r="K113" s="48">
        <v>0.99318689465155297</v>
      </c>
      <c r="L113" s="48">
        <v>0.99318689465155297</v>
      </c>
    </row>
    <row r="114" spans="1:12" x14ac:dyDescent="0.35">
      <c r="A114" s="40" t="s">
        <v>3</v>
      </c>
      <c r="B114" s="40" t="s">
        <v>100</v>
      </c>
      <c r="C114" s="40"/>
      <c r="D114" t="s">
        <v>271</v>
      </c>
      <c r="E114" s="40" t="s">
        <v>81</v>
      </c>
      <c r="F114" s="44" t="s">
        <v>12</v>
      </c>
      <c r="G114" s="41" t="s">
        <v>120</v>
      </c>
      <c r="H114" s="59" t="s">
        <v>124</v>
      </c>
      <c r="I114" s="40" t="str">
        <f t="shared" si="12"/>
        <v xml:space="preserve">Average number of bathroom / toilets : </v>
      </c>
      <c r="J114" s="40" t="str">
        <f t="shared" si="13"/>
        <v>Average number of bathroom / toilets : Lebanese</v>
      </c>
      <c r="K114" s="48">
        <v>1.5441612168874701</v>
      </c>
      <c r="L114" s="48">
        <v>1.5441612168874701</v>
      </c>
    </row>
    <row r="115" spans="1:12" x14ac:dyDescent="0.35">
      <c r="A115" s="40" t="s">
        <v>3</v>
      </c>
      <c r="B115" s="40" t="s">
        <v>100</v>
      </c>
      <c r="C115" s="40"/>
      <c r="D115" t="s">
        <v>271</v>
      </c>
      <c r="E115" s="40" t="s">
        <v>81</v>
      </c>
      <c r="F115" s="44" t="s">
        <v>49</v>
      </c>
      <c r="G115" s="41" t="s">
        <v>120</v>
      </c>
      <c r="H115" s="59" t="s">
        <v>124</v>
      </c>
      <c r="I115" s="40" t="str">
        <f t="shared" si="12"/>
        <v xml:space="preserve">Average number of bathroom / toilets : </v>
      </c>
      <c r="J115" s="40" t="str">
        <f t="shared" si="13"/>
        <v>Average number of bathroom / toilets : Migrants</v>
      </c>
      <c r="K115" s="48">
        <v>1.2142326605151399</v>
      </c>
      <c r="L115" s="48">
        <v>1.2142326605151399</v>
      </c>
    </row>
    <row r="116" spans="1:12" x14ac:dyDescent="0.35">
      <c r="A116" s="40" t="s">
        <v>3</v>
      </c>
      <c r="B116" s="40" t="s">
        <v>100</v>
      </c>
      <c r="C116" s="40"/>
      <c r="D116" t="s">
        <v>271</v>
      </c>
      <c r="E116" s="40" t="s">
        <v>81</v>
      </c>
      <c r="F116" s="44" t="s">
        <v>13</v>
      </c>
      <c r="G116" s="41" t="s">
        <v>120</v>
      </c>
      <c r="H116" s="59" t="s">
        <v>124</v>
      </c>
      <c r="I116" s="40" t="str">
        <f t="shared" si="12"/>
        <v xml:space="preserve">Average number of bathroom / toilets : </v>
      </c>
      <c r="J116" s="40" t="str">
        <f t="shared" si="13"/>
        <v>Average number of bathroom / toilets : PRL</v>
      </c>
      <c r="K116" s="48">
        <v>1.29184536178849</v>
      </c>
      <c r="L116" s="48">
        <v>1.29184536178849</v>
      </c>
    </row>
    <row r="117" spans="1:12" hidden="1" x14ac:dyDescent="0.35">
      <c r="A117" s="40" t="s">
        <v>3</v>
      </c>
      <c r="B117" s="40" t="s">
        <v>100</v>
      </c>
      <c r="C117" s="40" t="s">
        <v>132</v>
      </c>
      <c r="D117" t="s">
        <v>271</v>
      </c>
      <c r="E117" s="40" t="s">
        <v>11</v>
      </c>
      <c r="F117" s="44" t="s">
        <v>12</v>
      </c>
      <c r="G117" s="41" t="s">
        <v>131</v>
      </c>
      <c r="H117" s="48" t="s">
        <v>7</v>
      </c>
      <c r="I117" s="40" t="str">
        <f t="shared" ref="I117:I141" si="14">CONCATENATE(G117,H117)</f>
        <v>Occupancy arrangement in current dwelling : Decline to answer</v>
      </c>
      <c r="J117" s="40" t="str">
        <f t="shared" ref="J117:J141" si="15">CONCATENATE(G117,H117,F117)</f>
        <v>Occupancy arrangement in current dwelling : Decline to answerLebanese</v>
      </c>
      <c r="K117" s="42">
        <f t="shared" si="11"/>
        <v>1.20039613527726E-2</v>
      </c>
      <c r="L117" s="48">
        <v>1.20039613527726E-4</v>
      </c>
    </row>
    <row r="118" spans="1:12" hidden="1" x14ac:dyDescent="0.35">
      <c r="A118" s="40" t="s">
        <v>3</v>
      </c>
      <c r="B118" s="40" t="s">
        <v>100</v>
      </c>
      <c r="C118" s="40" t="s">
        <v>132</v>
      </c>
      <c r="D118" t="s">
        <v>271</v>
      </c>
      <c r="E118" s="40" t="s">
        <v>11</v>
      </c>
      <c r="F118" s="44" t="s">
        <v>12</v>
      </c>
      <c r="G118" s="41" t="s">
        <v>131</v>
      </c>
      <c r="H118" s="48" t="s">
        <v>8</v>
      </c>
      <c r="I118" s="40" t="str">
        <f t="shared" si="14"/>
        <v>Occupancy arrangement in current dwelling : Don't know</v>
      </c>
      <c r="J118" s="40" t="str">
        <f t="shared" si="15"/>
        <v>Occupancy arrangement in current dwelling : Don't knowLebanese</v>
      </c>
      <c r="K118" s="42">
        <f t="shared" si="11"/>
        <v>2.4853768529883E-2</v>
      </c>
      <c r="L118" s="48">
        <v>2.4853768529883001E-4</v>
      </c>
    </row>
    <row r="119" spans="1:12" hidden="1" x14ac:dyDescent="0.35">
      <c r="A119" s="40" t="s">
        <v>3</v>
      </c>
      <c r="B119" s="40" t="s">
        <v>100</v>
      </c>
      <c r="C119" s="40" t="s">
        <v>132</v>
      </c>
      <c r="D119" t="s">
        <v>271</v>
      </c>
      <c r="E119" s="40" t="s">
        <v>11</v>
      </c>
      <c r="F119" s="44" t="s">
        <v>12</v>
      </c>
      <c r="G119" s="41" t="s">
        <v>131</v>
      </c>
      <c r="H119" s="48" t="s">
        <v>125</v>
      </c>
      <c r="I119" s="40" t="str">
        <f t="shared" si="14"/>
        <v>Occupancy arrangement in current dwelling : Provided by employer</v>
      </c>
      <c r="J119" s="40" t="str">
        <f t="shared" si="15"/>
        <v>Occupancy arrangement in current dwelling : Provided by employerLebanese</v>
      </c>
      <c r="K119" s="42">
        <f t="shared" si="11"/>
        <v>0.98367231305747405</v>
      </c>
      <c r="L119" s="48">
        <v>9.8367231305747406E-3</v>
      </c>
    </row>
    <row r="120" spans="1:12" hidden="1" x14ac:dyDescent="0.35">
      <c r="A120" s="40" t="s">
        <v>3</v>
      </c>
      <c r="B120" s="40" t="s">
        <v>100</v>
      </c>
      <c r="C120" s="40" t="s">
        <v>132</v>
      </c>
      <c r="D120" t="s">
        <v>271</v>
      </c>
      <c r="E120" s="40" t="s">
        <v>11</v>
      </c>
      <c r="F120" s="44" t="s">
        <v>12</v>
      </c>
      <c r="G120" s="41" t="s">
        <v>131</v>
      </c>
      <c r="H120" s="48" t="s">
        <v>126</v>
      </c>
      <c r="I120" s="40" t="str">
        <f t="shared" si="14"/>
        <v>Occupancy arrangement in current dwelling : Hosted (for free)</v>
      </c>
      <c r="J120" s="40" t="str">
        <f t="shared" si="15"/>
        <v>Occupancy arrangement in current dwelling : Hosted (for free)Lebanese</v>
      </c>
      <c r="K120" s="42">
        <f t="shared" si="11"/>
        <v>0</v>
      </c>
      <c r="L120" s="48">
        <v>0</v>
      </c>
    </row>
    <row r="121" spans="1:12" hidden="1" x14ac:dyDescent="0.35">
      <c r="A121" s="40" t="s">
        <v>3</v>
      </c>
      <c r="B121" s="40" t="s">
        <v>100</v>
      </c>
      <c r="C121" s="40" t="s">
        <v>132</v>
      </c>
      <c r="D121" t="s">
        <v>271</v>
      </c>
      <c r="E121" s="40" t="s">
        <v>11</v>
      </c>
      <c r="F121" s="44" t="s">
        <v>12</v>
      </c>
      <c r="G121" s="41" t="s">
        <v>131</v>
      </c>
      <c r="H121" s="48" t="s">
        <v>127</v>
      </c>
      <c r="I121" s="40" t="str">
        <f t="shared" si="14"/>
        <v>Occupancy arrangement in current dwelling : Hosted without rent (by family, friends, institution)</v>
      </c>
      <c r="J121" s="40" t="str">
        <f t="shared" si="15"/>
        <v>Occupancy arrangement in current dwelling : Hosted without rent (by family, friends, institution)Lebanese</v>
      </c>
      <c r="K121" s="42">
        <f t="shared" si="11"/>
        <v>3.7410623836393002</v>
      </c>
      <c r="L121" s="48">
        <v>3.7410623836393E-2</v>
      </c>
    </row>
    <row r="122" spans="1:12" hidden="1" x14ac:dyDescent="0.35">
      <c r="A122" s="40" t="s">
        <v>3</v>
      </c>
      <c r="B122" s="40" t="s">
        <v>100</v>
      </c>
      <c r="C122" s="40" t="s">
        <v>132</v>
      </c>
      <c r="D122" t="s">
        <v>271</v>
      </c>
      <c r="E122" s="40" t="s">
        <v>11</v>
      </c>
      <c r="F122" s="44" t="s">
        <v>12</v>
      </c>
      <c r="G122" s="41" t="s">
        <v>131</v>
      </c>
      <c r="H122" s="48" t="s">
        <v>128</v>
      </c>
      <c r="I122" s="40" t="str">
        <f t="shared" si="14"/>
        <v>Occupancy arrangement in current dwelling : No occupancy agreement / squatting</v>
      </c>
      <c r="J122" s="40" t="str">
        <f t="shared" si="15"/>
        <v>Occupancy arrangement in current dwelling : No occupancy agreement / squattingLebanese</v>
      </c>
      <c r="K122" s="42">
        <f t="shared" si="11"/>
        <v>0.741413366578488</v>
      </c>
      <c r="L122" s="48">
        <v>7.4141336657848802E-3</v>
      </c>
    </row>
    <row r="123" spans="1:12" hidden="1" x14ac:dyDescent="0.35">
      <c r="A123" s="40" t="s">
        <v>3</v>
      </c>
      <c r="B123" s="40" t="s">
        <v>100</v>
      </c>
      <c r="C123" s="40" t="s">
        <v>132</v>
      </c>
      <c r="D123" t="s">
        <v>271</v>
      </c>
      <c r="E123" s="40" t="s">
        <v>11</v>
      </c>
      <c r="F123" s="44" t="s">
        <v>12</v>
      </c>
      <c r="G123" s="41" t="s">
        <v>131</v>
      </c>
      <c r="H123" s="48" t="s">
        <v>129</v>
      </c>
      <c r="I123" s="40" t="str">
        <f t="shared" si="14"/>
        <v>Occupancy arrangement in current dwelling : Ownership</v>
      </c>
      <c r="J123" s="40" t="str">
        <f t="shared" si="15"/>
        <v>Occupancy arrangement in current dwelling : OwnershipLebanese</v>
      </c>
      <c r="K123" s="42">
        <f t="shared" si="11"/>
        <v>71.849251710757699</v>
      </c>
      <c r="L123" s="48">
        <v>0.718492517107577</v>
      </c>
    </row>
    <row r="124" spans="1:12" hidden="1" x14ac:dyDescent="0.35">
      <c r="A124" s="40" t="s">
        <v>3</v>
      </c>
      <c r="B124" s="40" t="s">
        <v>100</v>
      </c>
      <c r="C124" s="40" t="s">
        <v>132</v>
      </c>
      <c r="D124" t="s">
        <v>271</v>
      </c>
      <c r="E124" s="40" t="s">
        <v>11</v>
      </c>
      <c r="F124" s="44" t="s">
        <v>12</v>
      </c>
      <c r="G124" s="41" t="s">
        <v>131</v>
      </c>
      <c r="H124" s="48" t="s">
        <v>130</v>
      </c>
      <c r="I124" s="40" t="str">
        <f t="shared" si="14"/>
        <v>Occupancy arrangement in current dwelling : Rented</v>
      </c>
      <c r="J124" s="40" t="str">
        <f t="shared" si="15"/>
        <v>Occupancy arrangement in current dwelling : RentedLebanese</v>
      </c>
      <c r="K124" s="42">
        <f t="shared" si="11"/>
        <v>22.647742496084401</v>
      </c>
      <c r="L124" s="48">
        <v>0.226477424960844</v>
      </c>
    </row>
    <row r="125" spans="1:12" hidden="1" x14ac:dyDescent="0.35">
      <c r="A125" s="40" t="s">
        <v>3</v>
      </c>
      <c r="B125" s="40" t="s">
        <v>100</v>
      </c>
      <c r="C125" s="40" t="s">
        <v>132</v>
      </c>
      <c r="D125" t="s">
        <v>271</v>
      </c>
      <c r="E125" s="40" t="s">
        <v>11</v>
      </c>
      <c r="F125" s="44" t="s">
        <v>49</v>
      </c>
      <c r="G125" s="41" t="s">
        <v>131</v>
      </c>
      <c r="H125" s="48" t="s">
        <v>125</v>
      </c>
      <c r="I125" s="40" t="str">
        <f t="shared" si="14"/>
        <v>Occupancy arrangement in current dwelling : Provided by employer</v>
      </c>
      <c r="J125" s="40" t="str">
        <f t="shared" si="15"/>
        <v>Occupancy arrangement in current dwelling : Provided by employerMigrants</v>
      </c>
      <c r="K125" s="42">
        <f t="shared" si="11"/>
        <v>53.192090607922005</v>
      </c>
      <c r="L125" s="48">
        <v>0.53192090607922005</v>
      </c>
    </row>
    <row r="126" spans="1:12" hidden="1" x14ac:dyDescent="0.35">
      <c r="A126" s="40" t="s">
        <v>3</v>
      </c>
      <c r="B126" s="40" t="s">
        <v>100</v>
      </c>
      <c r="C126" s="40" t="s">
        <v>132</v>
      </c>
      <c r="D126" t="s">
        <v>271</v>
      </c>
      <c r="E126" s="40" t="s">
        <v>11</v>
      </c>
      <c r="F126" s="44" t="s">
        <v>49</v>
      </c>
      <c r="G126" s="41" t="s">
        <v>131</v>
      </c>
      <c r="H126" s="48" t="s">
        <v>127</v>
      </c>
      <c r="I126" s="40" t="str">
        <f t="shared" si="14"/>
        <v>Occupancy arrangement in current dwelling : Hosted without rent (by family, friends, institution)</v>
      </c>
      <c r="J126" s="40" t="str">
        <f t="shared" si="15"/>
        <v>Occupancy arrangement in current dwelling : Hosted without rent (by family, friends, institution)Migrants</v>
      </c>
      <c r="K126" s="42">
        <f t="shared" si="11"/>
        <v>10.3882828510975</v>
      </c>
      <c r="L126" s="48">
        <v>0.10388282851097499</v>
      </c>
    </row>
    <row r="127" spans="1:12" hidden="1" x14ac:dyDescent="0.35">
      <c r="A127" s="40" t="s">
        <v>3</v>
      </c>
      <c r="B127" s="40" t="s">
        <v>100</v>
      </c>
      <c r="C127" s="40" t="s">
        <v>132</v>
      </c>
      <c r="D127" t="s">
        <v>271</v>
      </c>
      <c r="E127" s="40" t="s">
        <v>11</v>
      </c>
      <c r="F127" s="44" t="s">
        <v>49</v>
      </c>
      <c r="G127" s="41" t="s">
        <v>131</v>
      </c>
      <c r="H127" s="48" t="s">
        <v>128</v>
      </c>
      <c r="I127" s="40" t="str">
        <f t="shared" si="14"/>
        <v>Occupancy arrangement in current dwelling : No occupancy agreement / squatting</v>
      </c>
      <c r="J127" s="40" t="str">
        <f t="shared" si="15"/>
        <v>Occupancy arrangement in current dwelling : No occupancy agreement / squattingMigrants</v>
      </c>
      <c r="K127" s="42">
        <f t="shared" si="11"/>
        <v>0.80189987519068107</v>
      </c>
      <c r="L127" s="48">
        <v>8.0189987519068105E-3</v>
      </c>
    </row>
    <row r="128" spans="1:12" hidden="1" x14ac:dyDescent="0.35">
      <c r="A128" s="40" t="s">
        <v>3</v>
      </c>
      <c r="B128" s="40" t="s">
        <v>100</v>
      </c>
      <c r="C128" s="40" t="s">
        <v>132</v>
      </c>
      <c r="D128" t="s">
        <v>271</v>
      </c>
      <c r="E128" s="40" t="s">
        <v>11</v>
      </c>
      <c r="F128" s="44" t="s">
        <v>49</v>
      </c>
      <c r="G128" s="41" t="s">
        <v>131</v>
      </c>
      <c r="H128" s="48" t="s">
        <v>129</v>
      </c>
      <c r="I128" s="40" t="str">
        <f t="shared" si="14"/>
        <v>Occupancy arrangement in current dwelling : Ownership</v>
      </c>
      <c r="J128" s="40" t="str">
        <f>CONCATENATE(G128,H128,F128)</f>
        <v>Occupancy arrangement in current dwelling : OwnershipMigrants</v>
      </c>
      <c r="K128" s="42">
        <f t="shared" si="11"/>
        <v>7.1444416723868507</v>
      </c>
      <c r="L128" s="48">
        <v>7.1444416723868504E-2</v>
      </c>
    </row>
    <row r="129" spans="1:12" hidden="1" x14ac:dyDescent="0.35">
      <c r="A129" s="40" t="s">
        <v>3</v>
      </c>
      <c r="B129" s="40" t="s">
        <v>100</v>
      </c>
      <c r="C129" s="40" t="s">
        <v>132</v>
      </c>
      <c r="D129" t="s">
        <v>271</v>
      </c>
      <c r="E129" s="40" t="s">
        <v>11</v>
      </c>
      <c r="F129" s="44" t="s">
        <v>49</v>
      </c>
      <c r="G129" s="41" t="s">
        <v>131</v>
      </c>
      <c r="H129" s="48" t="s">
        <v>130</v>
      </c>
      <c r="I129" s="40" t="str">
        <f t="shared" si="14"/>
        <v>Occupancy arrangement in current dwelling : Rented</v>
      </c>
      <c r="J129" s="40" t="str">
        <f t="shared" si="15"/>
        <v>Occupancy arrangement in current dwelling : RentedMigrants</v>
      </c>
      <c r="K129" s="42">
        <f t="shared" si="11"/>
        <v>28.473284993402999</v>
      </c>
      <c r="L129" s="48">
        <v>0.28473284993402997</v>
      </c>
    </row>
    <row r="130" spans="1:12" hidden="1" x14ac:dyDescent="0.35">
      <c r="A130" s="40" t="s">
        <v>3</v>
      </c>
      <c r="B130" s="40" t="s">
        <v>100</v>
      </c>
      <c r="C130" s="40" t="s">
        <v>132</v>
      </c>
      <c r="D130" t="s">
        <v>271</v>
      </c>
      <c r="E130" s="40" t="s">
        <v>11</v>
      </c>
      <c r="F130" s="44" t="s">
        <v>49</v>
      </c>
      <c r="G130" s="41" t="s">
        <v>131</v>
      </c>
      <c r="H130" s="48" t="s">
        <v>7</v>
      </c>
      <c r="I130" s="40" t="str">
        <f t="shared" si="14"/>
        <v>Occupancy arrangement in current dwelling : Decline to answer</v>
      </c>
      <c r="J130" s="40" t="str">
        <f t="shared" si="15"/>
        <v>Occupancy arrangement in current dwelling : Decline to answerMigrants</v>
      </c>
      <c r="K130" s="42"/>
      <c r="L130" s="48"/>
    </row>
    <row r="131" spans="1:12" hidden="1" x14ac:dyDescent="0.35">
      <c r="A131" s="40" t="s">
        <v>3</v>
      </c>
      <c r="B131" s="40" t="s">
        <v>100</v>
      </c>
      <c r="C131" s="40" t="s">
        <v>132</v>
      </c>
      <c r="D131" t="s">
        <v>271</v>
      </c>
      <c r="E131" s="40" t="s">
        <v>11</v>
      </c>
      <c r="F131" s="44" t="s">
        <v>49</v>
      </c>
      <c r="G131" s="41" t="s">
        <v>131</v>
      </c>
      <c r="H131" s="48" t="s">
        <v>8</v>
      </c>
      <c r="I131" s="40" t="str">
        <f t="shared" si="14"/>
        <v>Occupancy arrangement in current dwelling : Don't know</v>
      </c>
      <c r="J131" s="40" t="str">
        <f t="shared" si="15"/>
        <v>Occupancy arrangement in current dwelling : Don't knowMigrants</v>
      </c>
      <c r="K131" s="42"/>
      <c r="L131" s="48"/>
    </row>
    <row r="132" spans="1:12" hidden="1" x14ac:dyDescent="0.35">
      <c r="A132" s="40" t="s">
        <v>3</v>
      </c>
      <c r="B132" s="40" t="s">
        <v>100</v>
      </c>
      <c r="C132" s="40" t="s">
        <v>132</v>
      </c>
      <c r="D132" t="s">
        <v>271</v>
      </c>
      <c r="E132" s="40" t="s">
        <v>11</v>
      </c>
      <c r="F132" s="44" t="s">
        <v>49</v>
      </c>
      <c r="G132" s="41" t="s">
        <v>131</v>
      </c>
      <c r="H132" s="48" t="s">
        <v>126</v>
      </c>
      <c r="I132" s="40" t="str">
        <f t="shared" si="14"/>
        <v>Occupancy arrangement in current dwelling : Hosted (for free)</v>
      </c>
      <c r="J132" s="40" t="str">
        <f t="shared" si="15"/>
        <v>Occupancy arrangement in current dwelling : Hosted (for free)Migrants</v>
      </c>
      <c r="K132" s="42"/>
      <c r="L132" s="48"/>
    </row>
    <row r="133" spans="1:12" hidden="1" x14ac:dyDescent="0.35">
      <c r="A133" s="40" t="s">
        <v>3</v>
      </c>
      <c r="B133" s="40" t="s">
        <v>100</v>
      </c>
      <c r="C133" s="40" t="s">
        <v>132</v>
      </c>
      <c r="D133" t="s">
        <v>271</v>
      </c>
      <c r="E133" s="40" t="s">
        <v>11</v>
      </c>
      <c r="F133" s="44" t="s">
        <v>13</v>
      </c>
      <c r="G133" s="41" t="s">
        <v>131</v>
      </c>
      <c r="H133" s="48" t="s">
        <v>125</v>
      </c>
      <c r="I133" s="40" t="str">
        <f t="shared" si="14"/>
        <v>Occupancy arrangement in current dwelling : Provided by employer</v>
      </c>
      <c r="J133" s="40" t="str">
        <f t="shared" si="15"/>
        <v>Occupancy arrangement in current dwelling : Provided by employerPRL</v>
      </c>
      <c r="K133" s="42">
        <f t="shared" si="11"/>
        <v>1.6487706940584601</v>
      </c>
      <c r="L133" s="48">
        <v>1.6487706940584601E-2</v>
      </c>
    </row>
    <row r="134" spans="1:12" hidden="1" x14ac:dyDescent="0.35">
      <c r="A134" s="40" t="s">
        <v>3</v>
      </c>
      <c r="B134" s="40" t="s">
        <v>100</v>
      </c>
      <c r="C134" s="40" t="s">
        <v>132</v>
      </c>
      <c r="D134" t="s">
        <v>271</v>
      </c>
      <c r="E134" s="40" t="s">
        <v>11</v>
      </c>
      <c r="F134" s="44" t="s">
        <v>13</v>
      </c>
      <c r="G134" s="41" t="s">
        <v>131</v>
      </c>
      <c r="H134" s="48" t="s">
        <v>127</v>
      </c>
      <c r="I134" s="40" t="str">
        <f t="shared" si="14"/>
        <v>Occupancy arrangement in current dwelling : Hosted without rent (by family, friends, institution)</v>
      </c>
      <c r="J134" s="40" t="str">
        <f>CONCATENATE(G134,H134,F134)</f>
        <v>Occupancy arrangement in current dwelling : Hosted without rent (by family, friends, institution)PRL</v>
      </c>
      <c r="K134" s="42">
        <f t="shared" si="11"/>
        <v>5.9449421537162106</v>
      </c>
      <c r="L134" s="48">
        <v>5.9449421537162102E-2</v>
      </c>
    </row>
    <row r="135" spans="1:12" hidden="1" x14ac:dyDescent="0.35">
      <c r="A135" s="40" t="s">
        <v>3</v>
      </c>
      <c r="B135" s="40" t="s">
        <v>100</v>
      </c>
      <c r="C135" s="40" t="s">
        <v>132</v>
      </c>
      <c r="D135" t="s">
        <v>271</v>
      </c>
      <c r="E135" s="40" t="s">
        <v>11</v>
      </c>
      <c r="F135" s="44" t="s">
        <v>13</v>
      </c>
      <c r="G135" s="41" t="s">
        <v>131</v>
      </c>
      <c r="H135" s="48" t="s">
        <v>128</v>
      </c>
      <c r="I135" s="40" t="str">
        <f t="shared" si="14"/>
        <v>Occupancy arrangement in current dwelling : No occupancy agreement / squatting</v>
      </c>
      <c r="J135" s="40" t="str">
        <f t="shared" si="15"/>
        <v>Occupancy arrangement in current dwelling : No occupancy agreement / squattingPRL</v>
      </c>
      <c r="K135" s="42">
        <f t="shared" si="11"/>
        <v>2.4795145881816101</v>
      </c>
      <c r="L135" s="48">
        <v>2.47951458818161E-2</v>
      </c>
    </row>
    <row r="136" spans="1:12" hidden="1" x14ac:dyDescent="0.35">
      <c r="A136" s="40" t="s">
        <v>3</v>
      </c>
      <c r="B136" s="40" t="s">
        <v>100</v>
      </c>
      <c r="C136" s="40" t="s">
        <v>132</v>
      </c>
      <c r="D136" t="s">
        <v>271</v>
      </c>
      <c r="E136" s="40" t="s">
        <v>11</v>
      </c>
      <c r="F136" s="44" t="s">
        <v>13</v>
      </c>
      <c r="G136" s="41" t="s">
        <v>131</v>
      </c>
      <c r="H136" s="48" t="s">
        <v>9</v>
      </c>
      <c r="I136" s="40" t="str">
        <f t="shared" si="14"/>
        <v>Occupancy arrangement in current dwelling : Other</v>
      </c>
      <c r="J136" s="40" t="str">
        <f t="shared" si="15"/>
        <v>Occupancy arrangement in current dwelling : OtherPRL</v>
      </c>
      <c r="K136" s="42">
        <f t="shared" si="11"/>
        <v>0.94565050456162092</v>
      </c>
      <c r="L136" s="48">
        <v>9.4565050456162092E-3</v>
      </c>
    </row>
    <row r="137" spans="1:12" hidden="1" x14ac:dyDescent="0.35">
      <c r="A137" s="40" t="s">
        <v>3</v>
      </c>
      <c r="B137" s="40" t="s">
        <v>100</v>
      </c>
      <c r="C137" s="40" t="s">
        <v>132</v>
      </c>
      <c r="D137" t="s">
        <v>271</v>
      </c>
      <c r="E137" s="40" t="s">
        <v>11</v>
      </c>
      <c r="F137" s="44" t="s">
        <v>13</v>
      </c>
      <c r="G137" s="41" t="s">
        <v>131</v>
      </c>
      <c r="H137" s="48" t="s">
        <v>129</v>
      </c>
      <c r="I137" s="40" t="str">
        <f t="shared" si="14"/>
        <v>Occupancy arrangement in current dwelling : Ownership</v>
      </c>
      <c r="J137" s="40" t="str">
        <f t="shared" si="15"/>
        <v>Occupancy arrangement in current dwelling : OwnershipPRL</v>
      </c>
      <c r="K137" s="42">
        <f t="shared" si="11"/>
        <v>59.202362348563696</v>
      </c>
      <c r="L137" s="48">
        <v>0.59202362348563697</v>
      </c>
    </row>
    <row r="138" spans="1:12" hidden="1" x14ac:dyDescent="0.35">
      <c r="A138" s="40" t="s">
        <v>3</v>
      </c>
      <c r="B138" s="40" t="s">
        <v>100</v>
      </c>
      <c r="C138" s="40" t="s">
        <v>132</v>
      </c>
      <c r="D138" t="s">
        <v>271</v>
      </c>
      <c r="E138" s="40" t="s">
        <v>11</v>
      </c>
      <c r="F138" s="44" t="s">
        <v>13</v>
      </c>
      <c r="G138" s="41" t="s">
        <v>131</v>
      </c>
      <c r="H138" s="48" t="s">
        <v>130</v>
      </c>
      <c r="I138" s="40" t="str">
        <f t="shared" si="14"/>
        <v>Occupancy arrangement in current dwelling : Rented</v>
      </c>
      <c r="J138" s="40" t="str">
        <f t="shared" si="15"/>
        <v>Occupancy arrangement in current dwelling : RentedPRL</v>
      </c>
      <c r="K138" s="42">
        <f t="shared" si="11"/>
        <v>29.778759710918401</v>
      </c>
      <c r="L138" s="48">
        <v>0.29778759710918401</v>
      </c>
    </row>
    <row r="139" spans="1:12" hidden="1" x14ac:dyDescent="0.35">
      <c r="A139" s="40"/>
      <c r="B139" s="40" t="s">
        <v>100</v>
      </c>
      <c r="C139" s="40" t="s">
        <v>132</v>
      </c>
      <c r="D139" t="s">
        <v>271</v>
      </c>
      <c r="E139" s="40" t="s">
        <v>11</v>
      </c>
      <c r="F139" s="44" t="s">
        <v>13</v>
      </c>
      <c r="G139" s="41" t="s">
        <v>131</v>
      </c>
      <c r="H139" s="48" t="s">
        <v>7</v>
      </c>
      <c r="I139" s="40" t="str">
        <f t="shared" si="14"/>
        <v>Occupancy arrangement in current dwelling : Decline to answer</v>
      </c>
      <c r="J139" s="40" t="str">
        <f t="shared" si="15"/>
        <v>Occupancy arrangement in current dwelling : Decline to answerPRL</v>
      </c>
      <c r="K139" s="42"/>
      <c r="L139" s="48"/>
    </row>
    <row r="140" spans="1:12" hidden="1" x14ac:dyDescent="0.35">
      <c r="A140" s="40"/>
      <c r="B140" s="40" t="s">
        <v>100</v>
      </c>
      <c r="C140" s="40" t="s">
        <v>132</v>
      </c>
      <c r="D140" t="s">
        <v>271</v>
      </c>
      <c r="E140" s="40" t="s">
        <v>11</v>
      </c>
      <c r="F140" s="44" t="s">
        <v>13</v>
      </c>
      <c r="G140" s="41" t="s">
        <v>131</v>
      </c>
      <c r="H140" s="48" t="s">
        <v>8</v>
      </c>
      <c r="I140" s="40" t="str">
        <f t="shared" si="14"/>
        <v>Occupancy arrangement in current dwelling : Don't know</v>
      </c>
      <c r="J140" s="40" t="str">
        <f t="shared" si="15"/>
        <v>Occupancy arrangement in current dwelling : Don't knowPRL</v>
      </c>
      <c r="K140" s="42"/>
      <c r="L140" s="48"/>
    </row>
    <row r="141" spans="1:12" hidden="1" x14ac:dyDescent="0.35">
      <c r="A141" s="40"/>
      <c r="B141" s="40" t="s">
        <v>100</v>
      </c>
      <c r="C141" s="40" t="s">
        <v>132</v>
      </c>
      <c r="D141" t="s">
        <v>271</v>
      </c>
      <c r="E141" s="40" t="s">
        <v>11</v>
      </c>
      <c r="F141" s="44" t="s">
        <v>13</v>
      </c>
      <c r="G141" s="41" t="s">
        <v>131</v>
      </c>
      <c r="H141" s="48" t="s">
        <v>126</v>
      </c>
      <c r="I141" s="40" t="str">
        <f t="shared" si="14"/>
        <v>Occupancy arrangement in current dwelling : Hosted (for free)</v>
      </c>
      <c r="J141" s="40" t="str">
        <f t="shared" si="15"/>
        <v>Occupancy arrangement in current dwelling : Hosted (for free)PRL</v>
      </c>
      <c r="K141" s="42"/>
      <c r="L141" s="48"/>
    </row>
    <row r="142" spans="1:12" ht="14.5" hidden="1" customHeight="1" x14ac:dyDescent="0.35">
      <c r="A142" s="40" t="s">
        <v>3</v>
      </c>
      <c r="B142" s="40" t="s">
        <v>100</v>
      </c>
      <c r="C142" s="40" t="s">
        <v>132</v>
      </c>
      <c r="D142" t="s">
        <v>271</v>
      </c>
      <c r="E142" s="40" t="s">
        <v>11</v>
      </c>
      <c r="F142" s="44" t="s">
        <v>12</v>
      </c>
      <c r="G142" s="41" t="s">
        <v>139</v>
      </c>
      <c r="H142" s="48" t="s">
        <v>133</v>
      </c>
      <c r="I142" s="40" t="str">
        <f t="shared" ref="I142:I162" si="16">CONCATENATE(G142,H142)</f>
        <v>Tenure arrangement in your current dwelling : Assistance/Charity</v>
      </c>
      <c r="J142" s="40" t="str">
        <f t="shared" ref="J142:J162" si="17">CONCATENATE(G142,H142,F142)</f>
        <v>Tenure arrangement in your current dwelling : Assistance/CharityLebanese</v>
      </c>
      <c r="K142" s="42">
        <f t="shared" si="11"/>
        <v>0.63728591840375692</v>
      </c>
      <c r="L142" s="48">
        <v>6.3728591840375697E-3</v>
      </c>
    </row>
    <row r="143" spans="1:12" hidden="1" x14ac:dyDescent="0.35">
      <c r="A143" s="40" t="s">
        <v>3</v>
      </c>
      <c r="B143" s="40" t="s">
        <v>100</v>
      </c>
      <c r="C143" s="40" t="s">
        <v>132</v>
      </c>
      <c r="D143" t="s">
        <v>271</v>
      </c>
      <c r="E143" s="40" t="s">
        <v>11</v>
      </c>
      <c r="F143" s="44" t="s">
        <v>12</v>
      </c>
      <c r="G143" s="41" t="s">
        <v>139</v>
      </c>
      <c r="H143" s="48" t="s">
        <v>7</v>
      </c>
      <c r="I143" s="40" t="str">
        <f t="shared" si="16"/>
        <v>Tenure arrangement in your current dwelling : Decline to answer</v>
      </c>
      <c r="J143" s="40" t="str">
        <f t="shared" si="17"/>
        <v>Tenure arrangement in your current dwelling : Decline to answerLebanese</v>
      </c>
      <c r="K143" s="42">
        <f t="shared" si="11"/>
        <v>-2.37945842376935E-3</v>
      </c>
      <c r="L143" s="48">
        <v>-2.3794584237693498E-5</v>
      </c>
    </row>
    <row r="144" spans="1:12" hidden="1" x14ac:dyDescent="0.35">
      <c r="A144" s="40" t="s">
        <v>3</v>
      </c>
      <c r="B144" s="40" t="s">
        <v>100</v>
      </c>
      <c r="C144" s="40" t="s">
        <v>132</v>
      </c>
      <c r="D144" t="s">
        <v>271</v>
      </c>
      <c r="E144" s="40" t="s">
        <v>11</v>
      </c>
      <c r="F144" s="44" t="s">
        <v>12</v>
      </c>
      <c r="G144" s="41" t="s">
        <v>139</v>
      </c>
      <c r="H144" s="48" t="s">
        <v>8</v>
      </c>
      <c r="I144" s="40" t="str">
        <f t="shared" si="16"/>
        <v>Tenure arrangement in your current dwelling : Don't know</v>
      </c>
      <c r="J144" s="40" t="str">
        <f t="shared" si="17"/>
        <v>Tenure arrangement in your current dwelling : Don't knowLebanese</v>
      </c>
      <c r="K144" s="42">
        <f t="shared" si="11"/>
        <v>0.57151667083165003</v>
      </c>
      <c r="L144" s="48">
        <v>5.7151667083164999E-3</v>
      </c>
    </row>
    <row r="145" spans="1:12" hidden="1" x14ac:dyDescent="0.35">
      <c r="A145" s="40" t="s">
        <v>3</v>
      </c>
      <c r="B145" s="40" t="s">
        <v>100</v>
      </c>
      <c r="C145" s="40" t="s">
        <v>132</v>
      </c>
      <c r="D145" t="s">
        <v>271</v>
      </c>
      <c r="E145" s="40" t="s">
        <v>11</v>
      </c>
      <c r="F145" s="44" t="s">
        <v>12</v>
      </c>
      <c r="G145" s="41" t="s">
        <v>139</v>
      </c>
      <c r="H145" s="48" t="s">
        <v>214</v>
      </c>
      <c r="I145" s="40" t="str">
        <f t="shared" si="16"/>
        <v>Tenure arrangement in your current dwelling : Provided by employer/hosted by provider in exchange of work</v>
      </c>
      <c r="J145" s="40" t="str">
        <f t="shared" si="17"/>
        <v>Tenure arrangement in your current dwelling : Provided by employer/hosted by provider in exchange of workLebanese</v>
      </c>
      <c r="K145" s="42">
        <f t="shared" si="11"/>
        <v>2.2845832886623998</v>
      </c>
      <c r="L145" s="48">
        <v>2.2845832886624E-2</v>
      </c>
    </row>
    <row r="146" spans="1:12" hidden="1" x14ac:dyDescent="0.35">
      <c r="A146" s="40" t="s">
        <v>3</v>
      </c>
      <c r="B146" s="40" t="s">
        <v>100</v>
      </c>
      <c r="C146" s="40" t="s">
        <v>132</v>
      </c>
      <c r="D146" t="s">
        <v>271</v>
      </c>
      <c r="E146" s="40" t="s">
        <v>11</v>
      </c>
      <c r="F146" s="44" t="s">
        <v>12</v>
      </c>
      <c r="G146" s="41" t="s">
        <v>139</v>
      </c>
      <c r="H146" s="48" t="s">
        <v>126</v>
      </c>
      <c r="I146" s="40" t="str">
        <f t="shared" si="16"/>
        <v>Tenure arrangement in your current dwelling : Hosted (for free)</v>
      </c>
      <c r="J146" s="40" t="str">
        <f t="shared" si="17"/>
        <v>Tenure arrangement in your current dwelling : Hosted (for free)Lebanese</v>
      </c>
      <c r="K146" s="42">
        <f t="shared" si="11"/>
        <v>10.4693246320035</v>
      </c>
      <c r="L146" s="48">
        <v>0.104693246320035</v>
      </c>
    </row>
    <row r="147" spans="1:12" hidden="1" x14ac:dyDescent="0.35">
      <c r="A147" s="40" t="s">
        <v>3</v>
      </c>
      <c r="B147" s="40" t="s">
        <v>100</v>
      </c>
      <c r="C147" s="40" t="s">
        <v>132</v>
      </c>
      <c r="D147" t="s">
        <v>271</v>
      </c>
      <c r="E147" s="40" t="s">
        <v>11</v>
      </c>
      <c r="F147" s="44" t="s">
        <v>12</v>
      </c>
      <c r="G147" s="41" t="s">
        <v>139</v>
      </c>
      <c r="H147" s="48" t="s">
        <v>134</v>
      </c>
      <c r="I147" s="40" t="str">
        <f t="shared" si="16"/>
        <v>Tenure arrangement in your current dwelling : Informal verbal lease agreement</v>
      </c>
      <c r="J147" s="40" t="str">
        <f t="shared" si="17"/>
        <v>Tenure arrangement in your current dwelling : Informal verbal lease agreementLebanese</v>
      </c>
      <c r="K147" s="42">
        <f t="shared" si="11"/>
        <v>16.795519053003797</v>
      </c>
      <c r="L147" s="48">
        <v>0.16795519053003799</v>
      </c>
    </row>
    <row r="148" spans="1:12" hidden="1" x14ac:dyDescent="0.35">
      <c r="A148" s="40" t="s">
        <v>3</v>
      </c>
      <c r="B148" s="40" t="s">
        <v>100</v>
      </c>
      <c r="C148" s="40" t="s">
        <v>132</v>
      </c>
      <c r="D148" t="s">
        <v>271</v>
      </c>
      <c r="E148" s="40" t="s">
        <v>11</v>
      </c>
      <c r="F148" s="44" t="s">
        <v>12</v>
      </c>
      <c r="G148" s="41" t="s">
        <v>139</v>
      </c>
      <c r="H148" s="48" t="s">
        <v>9</v>
      </c>
      <c r="I148" s="40" t="str">
        <f t="shared" si="16"/>
        <v>Tenure arrangement in your current dwelling : Other</v>
      </c>
      <c r="J148" s="40" t="str">
        <f t="shared" si="17"/>
        <v>Tenure arrangement in your current dwelling : OtherLebanese</v>
      </c>
      <c r="K148" s="42">
        <f t="shared" si="11"/>
        <v>9.3312053800929495E-2</v>
      </c>
      <c r="L148" s="48">
        <v>9.3312053800929495E-4</v>
      </c>
    </row>
    <row r="149" spans="1:12" hidden="1" x14ac:dyDescent="0.35">
      <c r="A149" s="40" t="s">
        <v>3</v>
      </c>
      <c r="B149" s="40" t="s">
        <v>100</v>
      </c>
      <c r="C149" s="40" t="s">
        <v>132</v>
      </c>
      <c r="D149" t="s">
        <v>271</v>
      </c>
      <c r="E149" s="40" t="s">
        <v>11</v>
      </c>
      <c r="F149" s="44" t="s">
        <v>12</v>
      </c>
      <c r="G149" s="41" t="s">
        <v>139</v>
      </c>
      <c r="H149" s="48" t="s">
        <v>135</v>
      </c>
      <c r="I149" s="40" t="str">
        <f t="shared" si="16"/>
        <v>Tenure arrangement in your current dwelling : Rental agreement (before 1992)</v>
      </c>
      <c r="J149" s="40" t="str">
        <f t="shared" si="17"/>
        <v>Tenure arrangement in your current dwelling : Rental agreement (before 1992)Lebanese</v>
      </c>
      <c r="K149" s="42">
        <f t="shared" si="11"/>
        <v>21.774409822323701</v>
      </c>
      <c r="L149" s="48">
        <v>0.21774409822323701</v>
      </c>
    </row>
    <row r="150" spans="1:12" hidden="1" x14ac:dyDescent="0.35">
      <c r="A150" s="40" t="s">
        <v>3</v>
      </c>
      <c r="B150" s="40" t="s">
        <v>100</v>
      </c>
      <c r="C150" s="40" t="s">
        <v>132</v>
      </c>
      <c r="D150" t="s">
        <v>271</v>
      </c>
      <c r="E150" s="40" t="s">
        <v>11</v>
      </c>
      <c r="F150" s="44" t="s">
        <v>12</v>
      </c>
      <c r="G150" s="41" t="s">
        <v>139</v>
      </c>
      <c r="H150" s="48" t="s">
        <v>136</v>
      </c>
      <c r="I150" s="40" t="str">
        <f t="shared" si="16"/>
        <v>Tenure arrangement in your current dwelling : Rental agreement (after 1992)</v>
      </c>
      <c r="J150" s="40" t="str">
        <f t="shared" si="17"/>
        <v>Tenure arrangement in your current dwelling : Rental agreement (after 1992)Lebanese</v>
      </c>
      <c r="K150" s="42">
        <f t="shared" si="11"/>
        <v>33.226712872518398</v>
      </c>
      <c r="L150" s="48">
        <v>0.33226712872518399</v>
      </c>
    </row>
    <row r="151" spans="1:12" hidden="1" x14ac:dyDescent="0.35">
      <c r="A151" s="40" t="s">
        <v>3</v>
      </c>
      <c r="B151" s="40" t="s">
        <v>100</v>
      </c>
      <c r="C151" s="40" t="s">
        <v>132</v>
      </c>
      <c r="D151" t="s">
        <v>271</v>
      </c>
      <c r="E151" s="40" t="s">
        <v>11</v>
      </c>
      <c r="F151" s="44" t="s">
        <v>12</v>
      </c>
      <c r="G151" s="41" t="s">
        <v>139</v>
      </c>
      <c r="H151" s="48" t="s">
        <v>137</v>
      </c>
      <c r="I151" s="40" t="str">
        <f t="shared" si="16"/>
        <v>Tenure arrangement in your current dwelling : Squatting, without host’s permission</v>
      </c>
      <c r="J151" s="40" t="str">
        <f t="shared" si="17"/>
        <v>Tenure arrangement in your current dwelling : Squatting, without host’s permissionLebanese</v>
      </c>
      <c r="K151" s="42">
        <f t="shared" si="11"/>
        <v>0.96137482502856797</v>
      </c>
      <c r="L151" s="48">
        <v>9.6137482502856794E-3</v>
      </c>
    </row>
    <row r="152" spans="1:12" hidden="1" x14ac:dyDescent="0.35">
      <c r="A152" s="40" t="s">
        <v>3</v>
      </c>
      <c r="B152" s="40" t="s">
        <v>100</v>
      </c>
      <c r="C152" s="40" t="s">
        <v>132</v>
      </c>
      <c r="D152" t="s">
        <v>271</v>
      </c>
      <c r="E152" s="40" t="s">
        <v>11</v>
      </c>
      <c r="F152" s="44" t="s">
        <v>49</v>
      </c>
      <c r="G152" s="41" t="s">
        <v>139</v>
      </c>
      <c r="H152" s="48" t="s">
        <v>133</v>
      </c>
      <c r="I152" s="40" t="str">
        <f t="shared" si="16"/>
        <v>Tenure arrangement in your current dwelling : Assistance/Charity</v>
      </c>
      <c r="J152" s="40" t="str">
        <f t="shared" si="17"/>
        <v>Tenure arrangement in your current dwelling : Assistance/CharityMigrants</v>
      </c>
      <c r="K152" s="42">
        <f t="shared" ref="K152:K215" si="18">L152*100</f>
        <v>0.28786640585780099</v>
      </c>
      <c r="L152" s="48">
        <v>2.87866405857801E-3</v>
      </c>
    </row>
    <row r="153" spans="1:12" hidden="1" x14ac:dyDescent="0.35">
      <c r="A153" s="40" t="s">
        <v>3</v>
      </c>
      <c r="B153" s="40" t="s">
        <v>100</v>
      </c>
      <c r="C153" s="40" t="s">
        <v>132</v>
      </c>
      <c r="D153" t="s">
        <v>271</v>
      </c>
      <c r="E153" s="40" t="s">
        <v>11</v>
      </c>
      <c r="F153" s="44" t="s">
        <v>49</v>
      </c>
      <c r="G153" s="41" t="s">
        <v>139</v>
      </c>
      <c r="H153" s="48" t="s">
        <v>7</v>
      </c>
      <c r="I153" s="40" t="str">
        <f t="shared" si="16"/>
        <v>Tenure arrangement in your current dwelling : Decline to answer</v>
      </c>
      <c r="J153" s="40" t="str">
        <f t="shared" si="17"/>
        <v>Tenure arrangement in your current dwelling : Decline to answerMigrants</v>
      </c>
      <c r="K153" s="42">
        <f t="shared" si="18"/>
        <v>4.7286535900336102E-2</v>
      </c>
      <c r="L153" s="48">
        <v>4.7286535900336099E-4</v>
      </c>
    </row>
    <row r="154" spans="1:12" hidden="1" x14ac:dyDescent="0.35">
      <c r="A154" s="40" t="s">
        <v>3</v>
      </c>
      <c r="B154" s="40" t="s">
        <v>100</v>
      </c>
      <c r="C154" s="40" t="s">
        <v>132</v>
      </c>
      <c r="D154" t="s">
        <v>271</v>
      </c>
      <c r="E154" s="40" t="s">
        <v>11</v>
      </c>
      <c r="F154" s="44" t="s">
        <v>49</v>
      </c>
      <c r="G154" s="41" t="s">
        <v>139</v>
      </c>
      <c r="H154" s="48" t="s">
        <v>8</v>
      </c>
      <c r="I154" s="40" t="str">
        <f t="shared" si="16"/>
        <v>Tenure arrangement in your current dwelling : Don't know</v>
      </c>
      <c r="J154" s="40" t="str">
        <f t="shared" si="17"/>
        <v>Tenure arrangement in your current dwelling : Don't knowMigrants</v>
      </c>
      <c r="K154" s="42">
        <f t="shared" si="18"/>
        <v>2.2548086093972701</v>
      </c>
      <c r="L154" s="48">
        <v>2.25480860939727E-2</v>
      </c>
    </row>
    <row r="155" spans="1:12" hidden="1" x14ac:dyDescent="0.35">
      <c r="A155" s="40" t="s">
        <v>3</v>
      </c>
      <c r="B155" s="40" t="s">
        <v>100</v>
      </c>
      <c r="C155" s="40" t="s">
        <v>132</v>
      </c>
      <c r="D155" t="s">
        <v>271</v>
      </c>
      <c r="E155" s="40" t="s">
        <v>11</v>
      </c>
      <c r="F155" s="44" t="s">
        <v>49</v>
      </c>
      <c r="G155" s="41" t="s">
        <v>139</v>
      </c>
      <c r="H155" s="48" t="s">
        <v>214</v>
      </c>
      <c r="I155" s="40" t="str">
        <f t="shared" si="16"/>
        <v>Tenure arrangement in your current dwelling : Provided by employer/hosted by provider in exchange of work</v>
      </c>
      <c r="J155" s="40" t="str">
        <f t="shared" si="17"/>
        <v>Tenure arrangement in your current dwelling : Provided by employer/hosted by provider in exchange of workMigrants</v>
      </c>
      <c r="K155" s="42">
        <f t="shared" si="18"/>
        <v>55.078481709136796</v>
      </c>
      <c r="L155" s="48">
        <v>0.55078481709136795</v>
      </c>
    </row>
    <row r="156" spans="1:12" hidden="1" x14ac:dyDescent="0.35">
      <c r="A156" s="40" t="s">
        <v>3</v>
      </c>
      <c r="B156" s="40" t="s">
        <v>100</v>
      </c>
      <c r="C156" s="40" t="s">
        <v>132</v>
      </c>
      <c r="D156" t="s">
        <v>271</v>
      </c>
      <c r="E156" s="40" t="s">
        <v>11</v>
      </c>
      <c r="F156" s="44" t="s">
        <v>49</v>
      </c>
      <c r="G156" s="41" t="s">
        <v>139</v>
      </c>
      <c r="H156" s="48" t="s">
        <v>126</v>
      </c>
      <c r="I156" s="40" t="str">
        <f t="shared" si="16"/>
        <v>Tenure arrangement in your current dwelling : Hosted (for free)</v>
      </c>
      <c r="J156" s="40" t="str">
        <f t="shared" si="17"/>
        <v>Tenure arrangement in your current dwelling : Hosted (for free)Migrants</v>
      </c>
      <c r="K156" s="42">
        <f t="shared" si="18"/>
        <v>11.416248359300999</v>
      </c>
      <c r="L156" s="48">
        <v>0.11416248359301</v>
      </c>
    </row>
    <row r="157" spans="1:12" hidden="1" x14ac:dyDescent="0.35">
      <c r="A157" s="40" t="s">
        <v>3</v>
      </c>
      <c r="B157" s="40" t="s">
        <v>100</v>
      </c>
      <c r="C157" s="40" t="s">
        <v>132</v>
      </c>
      <c r="D157" t="s">
        <v>271</v>
      </c>
      <c r="E157" s="40" t="s">
        <v>11</v>
      </c>
      <c r="F157" s="44" t="s">
        <v>49</v>
      </c>
      <c r="G157" s="41" t="s">
        <v>139</v>
      </c>
      <c r="H157" s="48" t="s">
        <v>134</v>
      </c>
      <c r="I157" s="40" t="str">
        <f t="shared" si="16"/>
        <v>Tenure arrangement in your current dwelling : Informal verbal lease agreement</v>
      </c>
      <c r="J157" s="40" t="str">
        <f t="shared" si="17"/>
        <v>Tenure arrangement in your current dwelling : Informal verbal lease agreementMigrants</v>
      </c>
      <c r="K157" s="42">
        <f t="shared" si="18"/>
        <v>14.873375683346099</v>
      </c>
      <c r="L157" s="48">
        <v>0.14873375683346099</v>
      </c>
    </row>
    <row r="158" spans="1:12" hidden="1" x14ac:dyDescent="0.35">
      <c r="A158" s="40" t="s">
        <v>3</v>
      </c>
      <c r="B158" s="40" t="s">
        <v>100</v>
      </c>
      <c r="C158" s="40" t="s">
        <v>132</v>
      </c>
      <c r="D158" t="s">
        <v>271</v>
      </c>
      <c r="E158" s="40" t="s">
        <v>11</v>
      </c>
      <c r="F158" s="44" t="s">
        <v>49</v>
      </c>
      <c r="G158" s="41" t="s">
        <v>139</v>
      </c>
      <c r="H158" s="48" t="s">
        <v>135</v>
      </c>
      <c r="I158" s="40" t="str">
        <f t="shared" si="16"/>
        <v>Tenure arrangement in your current dwelling : Rental agreement (before 1992)</v>
      </c>
      <c r="J158" s="40" t="str">
        <f t="shared" si="17"/>
        <v>Tenure arrangement in your current dwelling : Rental agreement (before 1992)Migrants</v>
      </c>
      <c r="K158" s="42">
        <f t="shared" si="18"/>
        <v>1.8530069032116701</v>
      </c>
      <c r="L158" s="48">
        <v>1.8530069032116701E-2</v>
      </c>
    </row>
    <row r="159" spans="1:12" hidden="1" x14ac:dyDescent="0.35">
      <c r="A159" s="40" t="s">
        <v>3</v>
      </c>
      <c r="B159" s="40" t="s">
        <v>100</v>
      </c>
      <c r="C159" s="40" t="s">
        <v>132</v>
      </c>
      <c r="D159" t="s">
        <v>271</v>
      </c>
      <c r="E159" s="40" t="s">
        <v>11</v>
      </c>
      <c r="F159" s="44" t="s">
        <v>49</v>
      </c>
      <c r="G159" s="41" t="s">
        <v>139</v>
      </c>
      <c r="H159" s="48" t="s">
        <v>136</v>
      </c>
      <c r="I159" s="40" t="str">
        <f t="shared" si="16"/>
        <v>Tenure arrangement in your current dwelling : Rental agreement (after 1992)</v>
      </c>
      <c r="J159" s="40" t="str">
        <f t="shared" si="17"/>
        <v>Tenure arrangement in your current dwelling : Rental agreement (after 1992)Migrants</v>
      </c>
      <c r="K159" s="42">
        <f t="shared" si="18"/>
        <v>13.853772852091002</v>
      </c>
      <c r="L159" s="48">
        <v>0.13853772852091001</v>
      </c>
    </row>
    <row r="160" spans="1:12" hidden="1" x14ac:dyDescent="0.35">
      <c r="A160" s="40" t="s">
        <v>3</v>
      </c>
      <c r="B160" s="40" t="s">
        <v>100</v>
      </c>
      <c r="C160" s="40" t="s">
        <v>132</v>
      </c>
      <c r="D160" t="s">
        <v>271</v>
      </c>
      <c r="E160" s="40" t="s">
        <v>11</v>
      </c>
      <c r="F160" s="44" t="s">
        <v>49</v>
      </c>
      <c r="G160" s="41" t="s">
        <v>139</v>
      </c>
      <c r="H160" s="48" t="s">
        <v>138</v>
      </c>
      <c r="I160" s="40" t="str">
        <f t="shared" si="16"/>
        <v>Tenure arrangement in your current dwelling : Rent freeze/rent reduction arrangement.</v>
      </c>
      <c r="J160" s="40" t="str">
        <f t="shared" si="17"/>
        <v>Tenure arrangement in your current dwelling : Rent freeze/rent reduction arrangement.Migrants</v>
      </c>
      <c r="K160" s="42">
        <f t="shared" si="18"/>
        <v>4.7286535900336102E-2</v>
      </c>
      <c r="L160" s="48">
        <v>4.7286535900336099E-4</v>
      </c>
    </row>
    <row r="161" spans="1:12" hidden="1" x14ac:dyDescent="0.35">
      <c r="A161" s="40" t="s">
        <v>3</v>
      </c>
      <c r="B161" s="40" t="s">
        <v>100</v>
      </c>
      <c r="C161" s="40" t="s">
        <v>132</v>
      </c>
      <c r="D161" t="s">
        <v>271</v>
      </c>
      <c r="E161" s="40" t="s">
        <v>11</v>
      </c>
      <c r="F161" s="44" t="s">
        <v>49</v>
      </c>
      <c r="G161" s="41" t="s">
        <v>139</v>
      </c>
      <c r="H161" s="48" t="s">
        <v>137</v>
      </c>
      <c r="I161" s="40" t="str">
        <f t="shared" si="16"/>
        <v>Tenure arrangement in your current dwelling : Squatting, without host’s permission</v>
      </c>
      <c r="J161" s="40" t="str">
        <f t="shared" si="17"/>
        <v>Tenure arrangement in your current dwelling : Squatting, without host’s permissionMigrants</v>
      </c>
      <c r="K161" s="42">
        <f t="shared" si="18"/>
        <v>0.28786640585780099</v>
      </c>
      <c r="L161" s="48">
        <v>2.87866405857801E-3</v>
      </c>
    </row>
    <row r="162" spans="1:12" hidden="1" x14ac:dyDescent="0.35">
      <c r="A162" s="40" t="s">
        <v>3</v>
      </c>
      <c r="B162" s="40" t="s">
        <v>100</v>
      </c>
      <c r="C162" s="40" t="s">
        <v>132</v>
      </c>
      <c r="D162" t="s">
        <v>271</v>
      </c>
      <c r="E162" s="40" t="s">
        <v>11</v>
      </c>
      <c r="F162" s="44" t="s">
        <v>49</v>
      </c>
      <c r="G162" s="41" t="s">
        <v>139</v>
      </c>
      <c r="H162" s="48" t="s">
        <v>9</v>
      </c>
      <c r="I162" s="40" t="str">
        <f t="shared" si="16"/>
        <v>Tenure arrangement in your current dwelling : Other</v>
      </c>
      <c r="J162" s="40" t="str">
        <f t="shared" si="17"/>
        <v>Tenure arrangement in your current dwelling : OtherMigrants</v>
      </c>
      <c r="K162" s="42"/>
      <c r="L162" s="48"/>
    </row>
    <row r="163" spans="1:12" hidden="1" x14ac:dyDescent="0.35">
      <c r="A163" s="40" t="s">
        <v>3</v>
      </c>
      <c r="B163" s="40" t="s">
        <v>100</v>
      </c>
      <c r="C163" s="40" t="s">
        <v>132</v>
      </c>
      <c r="D163" t="s">
        <v>271</v>
      </c>
      <c r="E163" s="40" t="s">
        <v>11</v>
      </c>
      <c r="F163" s="44" t="s">
        <v>13</v>
      </c>
      <c r="G163" s="41" t="s">
        <v>139</v>
      </c>
      <c r="H163" s="48" t="s">
        <v>133</v>
      </c>
      <c r="I163" s="43" t="str">
        <f t="shared" ref="I163:I173" si="19">CONCATENATE(G163,H163)</f>
        <v>Tenure arrangement in your current dwelling : Assistance/Charity</v>
      </c>
      <c r="J163" s="43" t="str">
        <f t="shared" ref="J163:J173" si="20">CONCATENATE(G163,H163,F163)</f>
        <v>Tenure arrangement in your current dwelling : Assistance/CharityPRL</v>
      </c>
      <c r="K163" s="42">
        <f t="shared" si="18"/>
        <v>3.0609183614523201</v>
      </c>
      <c r="L163" s="48">
        <v>3.0609183614523201E-2</v>
      </c>
    </row>
    <row r="164" spans="1:12" hidden="1" x14ac:dyDescent="0.35">
      <c r="A164" s="40" t="s">
        <v>3</v>
      </c>
      <c r="B164" s="40" t="s">
        <v>100</v>
      </c>
      <c r="C164" s="40" t="s">
        <v>132</v>
      </c>
      <c r="D164" t="s">
        <v>271</v>
      </c>
      <c r="E164" s="40" t="s">
        <v>11</v>
      </c>
      <c r="F164" s="44" t="s">
        <v>13</v>
      </c>
      <c r="G164" s="41" t="s">
        <v>139</v>
      </c>
      <c r="H164" s="48" t="s">
        <v>8</v>
      </c>
      <c r="I164" s="43" t="str">
        <f t="shared" si="19"/>
        <v>Tenure arrangement in your current dwelling : Don't know</v>
      </c>
      <c r="J164" s="43" t="str">
        <f t="shared" si="20"/>
        <v>Tenure arrangement in your current dwelling : Don't knowPRL</v>
      </c>
      <c r="K164" s="42">
        <f t="shared" si="18"/>
        <v>0.78433301967513003</v>
      </c>
      <c r="L164" s="48">
        <v>7.8433301967513001E-3</v>
      </c>
    </row>
    <row r="165" spans="1:12" hidden="1" x14ac:dyDescent="0.35">
      <c r="A165" s="40" t="s">
        <v>3</v>
      </c>
      <c r="B165" s="40" t="s">
        <v>100</v>
      </c>
      <c r="C165" s="40" t="s">
        <v>132</v>
      </c>
      <c r="D165" t="s">
        <v>271</v>
      </c>
      <c r="E165" s="40" t="s">
        <v>11</v>
      </c>
      <c r="F165" s="44" t="s">
        <v>13</v>
      </c>
      <c r="G165" s="41" t="s">
        <v>139</v>
      </c>
      <c r="H165" s="48" t="s">
        <v>214</v>
      </c>
      <c r="I165" s="43" t="str">
        <f t="shared" si="19"/>
        <v>Tenure arrangement in your current dwelling : Provided by employer/hosted by provider in exchange of work</v>
      </c>
      <c r="J165" s="43" t="str">
        <f t="shared" si="20"/>
        <v>Tenure arrangement in your current dwelling : Provided by employer/hosted by provider in exchange of workPRL</v>
      </c>
      <c r="K165" s="42">
        <f t="shared" si="18"/>
        <v>3.3458671852216098</v>
      </c>
      <c r="L165" s="48">
        <v>3.3458671852216099E-2</v>
      </c>
    </row>
    <row r="166" spans="1:12" hidden="1" x14ac:dyDescent="0.35">
      <c r="A166" s="40" t="s">
        <v>3</v>
      </c>
      <c r="B166" s="40" t="s">
        <v>100</v>
      </c>
      <c r="C166" s="40" t="s">
        <v>132</v>
      </c>
      <c r="D166" t="s">
        <v>271</v>
      </c>
      <c r="E166" s="40" t="s">
        <v>11</v>
      </c>
      <c r="F166" s="44" t="s">
        <v>13</v>
      </c>
      <c r="G166" s="41" t="s">
        <v>139</v>
      </c>
      <c r="H166" s="48" t="s">
        <v>126</v>
      </c>
      <c r="I166" s="43" t="str">
        <f t="shared" si="19"/>
        <v>Tenure arrangement in your current dwelling : Hosted (for free)</v>
      </c>
      <c r="J166" s="43" t="str">
        <f t="shared" si="20"/>
        <v>Tenure arrangement in your current dwelling : Hosted (for free)PRL</v>
      </c>
      <c r="K166" s="42">
        <f t="shared" si="18"/>
        <v>15.736149482130198</v>
      </c>
      <c r="L166" s="48">
        <v>0.15736149482130199</v>
      </c>
    </row>
    <row r="167" spans="1:12" hidden="1" x14ac:dyDescent="0.35">
      <c r="A167" s="40" t="s">
        <v>3</v>
      </c>
      <c r="B167" s="40" t="s">
        <v>100</v>
      </c>
      <c r="C167" s="40" t="s">
        <v>132</v>
      </c>
      <c r="D167" t="s">
        <v>271</v>
      </c>
      <c r="E167" s="40" t="s">
        <v>11</v>
      </c>
      <c r="F167" s="44" t="s">
        <v>13</v>
      </c>
      <c r="G167" s="41" t="s">
        <v>139</v>
      </c>
      <c r="H167" s="48" t="s">
        <v>134</v>
      </c>
      <c r="I167" s="43" t="str">
        <f t="shared" si="19"/>
        <v>Tenure arrangement in your current dwelling : Informal verbal lease agreement</v>
      </c>
      <c r="J167" s="43" t="str">
        <f t="shared" si="20"/>
        <v>Tenure arrangement in your current dwelling : Informal verbal lease agreementPRL</v>
      </c>
      <c r="K167" s="42">
        <f t="shared" si="18"/>
        <v>25.814101552555002</v>
      </c>
      <c r="L167" s="48">
        <v>0.25814101552555002</v>
      </c>
    </row>
    <row r="168" spans="1:12" hidden="1" x14ac:dyDescent="0.35">
      <c r="A168" s="40" t="s">
        <v>3</v>
      </c>
      <c r="B168" s="40" t="s">
        <v>100</v>
      </c>
      <c r="C168" s="40" t="s">
        <v>132</v>
      </c>
      <c r="D168" t="s">
        <v>271</v>
      </c>
      <c r="E168" s="40" t="s">
        <v>11</v>
      </c>
      <c r="F168" s="44" t="s">
        <v>13</v>
      </c>
      <c r="G168" s="41" t="s">
        <v>139</v>
      </c>
      <c r="H168" s="48" t="s">
        <v>135</v>
      </c>
      <c r="I168" s="43" t="str">
        <f t="shared" si="19"/>
        <v>Tenure arrangement in your current dwelling : Rental agreement (before 1992)</v>
      </c>
      <c r="J168" s="43" t="str">
        <f t="shared" si="20"/>
        <v>Tenure arrangement in your current dwelling : Rental agreement (before 1992)PRL</v>
      </c>
      <c r="K168" s="42">
        <f t="shared" si="18"/>
        <v>14.324546719769199</v>
      </c>
      <c r="L168" s="48">
        <v>0.14324546719769199</v>
      </c>
    </row>
    <row r="169" spans="1:12" hidden="1" x14ac:dyDescent="0.35">
      <c r="A169" s="40" t="s">
        <v>3</v>
      </c>
      <c r="B169" s="40" t="s">
        <v>100</v>
      </c>
      <c r="C169" s="40" t="s">
        <v>132</v>
      </c>
      <c r="D169" t="s">
        <v>271</v>
      </c>
      <c r="E169" s="40" t="s">
        <v>11</v>
      </c>
      <c r="F169" s="44" t="s">
        <v>13</v>
      </c>
      <c r="G169" s="41" t="s">
        <v>139</v>
      </c>
      <c r="H169" s="48" t="s">
        <v>136</v>
      </c>
      <c r="I169" s="43" t="str">
        <f t="shared" si="19"/>
        <v>Tenure arrangement in your current dwelling : Rental agreement (after 1992)</v>
      </c>
      <c r="J169" s="43" t="str">
        <f t="shared" si="20"/>
        <v>Tenure arrangement in your current dwelling : Rental agreement (after 1992)PRL</v>
      </c>
      <c r="K169" s="42">
        <f t="shared" si="18"/>
        <v>32.548774788186201</v>
      </c>
      <c r="L169" s="48">
        <v>0.32548774788186202</v>
      </c>
    </row>
    <row r="170" spans="1:12" hidden="1" x14ac:dyDescent="0.35">
      <c r="A170" s="40" t="s">
        <v>3</v>
      </c>
      <c r="B170" s="40" t="s">
        <v>100</v>
      </c>
      <c r="C170" s="40" t="s">
        <v>132</v>
      </c>
      <c r="D170" t="s">
        <v>271</v>
      </c>
      <c r="E170" s="40" t="s">
        <v>11</v>
      </c>
      <c r="F170" s="44" t="s">
        <v>13</v>
      </c>
      <c r="G170" s="41" t="s">
        <v>139</v>
      </c>
      <c r="H170" s="48" t="s">
        <v>137</v>
      </c>
      <c r="I170" s="43" t="str">
        <f t="shared" si="19"/>
        <v>Tenure arrangement in your current dwelling : Squatting, without host’s permission</v>
      </c>
      <c r="J170" s="43" t="str">
        <f t="shared" si="20"/>
        <v>Tenure arrangement in your current dwelling : Squatting, without host’s permissionPRL</v>
      </c>
      <c r="K170" s="42">
        <f t="shared" si="18"/>
        <v>4.38530889101024</v>
      </c>
      <c r="L170" s="48">
        <v>4.3853088910102402E-2</v>
      </c>
    </row>
    <row r="171" spans="1:12" hidden="1" x14ac:dyDescent="0.35">
      <c r="A171" s="40" t="s">
        <v>3</v>
      </c>
      <c r="B171" s="40" t="s">
        <v>100</v>
      </c>
      <c r="C171" s="40" t="s">
        <v>132</v>
      </c>
      <c r="D171" t="s">
        <v>271</v>
      </c>
      <c r="E171" s="40" t="s">
        <v>11</v>
      </c>
      <c r="F171" s="44" t="s">
        <v>13</v>
      </c>
      <c r="G171" s="41" t="s">
        <v>139</v>
      </c>
      <c r="H171" s="48" t="s">
        <v>7</v>
      </c>
      <c r="I171" s="43" t="str">
        <f t="shared" si="19"/>
        <v>Tenure arrangement in your current dwelling : Decline to answer</v>
      </c>
      <c r="J171" s="43" t="str">
        <f t="shared" si="20"/>
        <v>Tenure arrangement in your current dwelling : Decline to answerPRL</v>
      </c>
      <c r="K171" s="42">
        <f t="shared" si="18"/>
        <v>0</v>
      </c>
      <c r="L171" s="48"/>
    </row>
    <row r="172" spans="1:12" hidden="1" x14ac:dyDescent="0.35">
      <c r="A172" s="40" t="s">
        <v>3</v>
      </c>
      <c r="B172" s="40" t="s">
        <v>100</v>
      </c>
      <c r="C172" s="40" t="s">
        <v>132</v>
      </c>
      <c r="D172" t="s">
        <v>271</v>
      </c>
      <c r="E172" s="40" t="s">
        <v>11</v>
      </c>
      <c r="F172" s="44" t="s">
        <v>13</v>
      </c>
      <c r="G172" s="41" t="s">
        <v>139</v>
      </c>
      <c r="H172" s="48" t="s">
        <v>9</v>
      </c>
      <c r="I172" s="43" t="str">
        <f t="shared" si="19"/>
        <v>Tenure arrangement in your current dwelling : Other</v>
      </c>
      <c r="J172" s="43" t="str">
        <f t="shared" si="20"/>
        <v>Tenure arrangement in your current dwelling : OtherPRL</v>
      </c>
      <c r="K172" s="42">
        <f t="shared" si="18"/>
        <v>0</v>
      </c>
      <c r="L172" s="48"/>
    </row>
    <row r="173" spans="1:12" hidden="1" x14ac:dyDescent="0.35">
      <c r="A173" s="40" t="s">
        <v>3</v>
      </c>
      <c r="B173" s="40" t="s">
        <v>100</v>
      </c>
      <c r="C173" s="40"/>
      <c r="D173" s="40" t="s">
        <v>141</v>
      </c>
      <c r="E173" s="40" t="s">
        <v>11</v>
      </c>
      <c r="F173" s="44" t="s">
        <v>12</v>
      </c>
      <c r="G173" s="41" t="s">
        <v>142</v>
      </c>
      <c r="H173" s="48" t="s">
        <v>7</v>
      </c>
      <c r="I173" s="43" t="str">
        <f t="shared" si="19"/>
        <v>Currency usually used to make rental payments : Decline to answer</v>
      </c>
      <c r="J173" s="43" t="str">
        <f t="shared" si="20"/>
        <v>Currency usually used to make rental payments : Decline to answerLebanese</v>
      </c>
      <c r="K173" s="42">
        <f t="shared" si="18"/>
        <v>0.49871191876991705</v>
      </c>
      <c r="L173" s="48">
        <v>4.9871191876991704E-3</v>
      </c>
    </row>
    <row r="174" spans="1:12" hidden="1" x14ac:dyDescent="0.35">
      <c r="A174" s="40" t="s">
        <v>3</v>
      </c>
      <c r="B174" s="40" t="s">
        <v>100</v>
      </c>
      <c r="C174" s="40"/>
      <c r="D174" s="40" t="s">
        <v>141</v>
      </c>
      <c r="E174" s="40" t="s">
        <v>11</v>
      </c>
      <c r="F174" s="44" t="s">
        <v>12</v>
      </c>
      <c r="G174" s="41" t="s">
        <v>142</v>
      </c>
      <c r="H174" s="48" t="s">
        <v>8</v>
      </c>
      <c r="I174" s="43" t="str">
        <f t="shared" ref="I174:I206" si="21">CONCATENATE(G174,H174)</f>
        <v>Currency usually used to make rental payments : Don't know</v>
      </c>
      <c r="J174" s="43" t="str">
        <f t="shared" ref="J174:J206" si="22">CONCATENATE(G174,H174,F174)</f>
        <v>Currency usually used to make rental payments : Don't knowLebanese</v>
      </c>
      <c r="K174" s="42">
        <f t="shared" si="18"/>
        <v>1.36293795389913</v>
      </c>
      <c r="L174" s="48">
        <v>1.36293795389913E-2</v>
      </c>
    </row>
    <row r="175" spans="1:12" hidden="1" x14ac:dyDescent="0.35">
      <c r="A175" s="40" t="s">
        <v>3</v>
      </c>
      <c r="B175" s="40" t="s">
        <v>100</v>
      </c>
      <c r="C175" s="40"/>
      <c r="D175" s="40" t="s">
        <v>141</v>
      </c>
      <c r="E175" s="40" t="s">
        <v>11</v>
      </c>
      <c r="F175" s="44" t="s">
        <v>12</v>
      </c>
      <c r="G175" s="41" t="s">
        <v>142</v>
      </c>
      <c r="H175" s="48" t="s">
        <v>83</v>
      </c>
      <c r="I175" s="43" t="str">
        <f t="shared" si="21"/>
        <v>Currency usually used to make rental payments : Lebanese Pound</v>
      </c>
      <c r="J175" s="43" t="str">
        <f t="shared" si="22"/>
        <v>Currency usually used to make rental payments : Lebanese PoundLebanese</v>
      </c>
      <c r="K175" s="42">
        <f t="shared" si="18"/>
        <v>93.786816504036295</v>
      </c>
      <c r="L175" s="48">
        <v>0.93786816504036297</v>
      </c>
    </row>
    <row r="176" spans="1:12" hidden="1" x14ac:dyDescent="0.35">
      <c r="A176" s="40" t="s">
        <v>3</v>
      </c>
      <c r="B176" s="40" t="s">
        <v>100</v>
      </c>
      <c r="C176" s="40"/>
      <c r="D176" s="40" t="s">
        <v>141</v>
      </c>
      <c r="E176" s="40" t="s">
        <v>11</v>
      </c>
      <c r="F176" s="44" t="s">
        <v>12</v>
      </c>
      <c r="G176" s="41" t="s">
        <v>142</v>
      </c>
      <c r="H176" s="48" t="s">
        <v>140</v>
      </c>
      <c r="I176" s="43" t="str">
        <f t="shared" si="21"/>
        <v>Currency usually used to make rental payments : LBP and USD</v>
      </c>
      <c r="J176" s="43" t="str">
        <f t="shared" si="22"/>
        <v>Currency usually used to make rental payments : LBP and USDLebanese</v>
      </c>
      <c r="K176" s="42">
        <f t="shared" si="18"/>
        <v>1.40925056856182</v>
      </c>
      <c r="L176" s="48">
        <v>1.4092505685618199E-2</v>
      </c>
    </row>
    <row r="177" spans="1:12" hidden="1" x14ac:dyDescent="0.35">
      <c r="A177" s="40" t="s">
        <v>3</v>
      </c>
      <c r="B177" s="40" t="s">
        <v>100</v>
      </c>
      <c r="C177" s="40"/>
      <c r="D177" s="40" t="s">
        <v>141</v>
      </c>
      <c r="E177" s="40" t="s">
        <v>11</v>
      </c>
      <c r="F177" s="44" t="s">
        <v>12</v>
      </c>
      <c r="G177" s="41" t="s">
        <v>142</v>
      </c>
      <c r="H177" s="48" t="s">
        <v>9</v>
      </c>
      <c r="I177" s="43" t="str">
        <f t="shared" si="21"/>
        <v>Currency usually used to make rental payments : Other</v>
      </c>
      <c r="J177" s="43" t="str">
        <f t="shared" si="22"/>
        <v>Currency usually used to make rental payments : OtherLebanese</v>
      </c>
      <c r="K177" s="42">
        <f t="shared" si="18"/>
        <v>0.76547597188126892</v>
      </c>
      <c r="L177" s="48">
        <v>7.6547597188126896E-3</v>
      </c>
    </row>
    <row r="178" spans="1:12" hidden="1" x14ac:dyDescent="0.35">
      <c r="A178" s="40" t="s">
        <v>3</v>
      </c>
      <c r="B178" s="40" t="s">
        <v>100</v>
      </c>
      <c r="C178" s="40"/>
      <c r="D178" s="40" t="s">
        <v>141</v>
      </c>
      <c r="E178" s="40" t="s">
        <v>11</v>
      </c>
      <c r="F178" s="44" t="s">
        <v>12</v>
      </c>
      <c r="G178" s="41" t="s">
        <v>142</v>
      </c>
      <c r="H178" s="48" t="s">
        <v>84</v>
      </c>
      <c r="I178" s="43" t="str">
        <f t="shared" si="21"/>
        <v>Currency usually used to make rental payments : US Dollar</v>
      </c>
      <c r="J178" s="43" t="str">
        <f t="shared" si="22"/>
        <v>Currency usually used to make rental payments : US DollarLebanese</v>
      </c>
      <c r="K178" s="42">
        <f t="shared" si="18"/>
        <v>2.1768070828516199</v>
      </c>
      <c r="L178" s="48">
        <v>2.1768070828516201E-2</v>
      </c>
    </row>
    <row r="179" spans="1:12" hidden="1" x14ac:dyDescent="0.35">
      <c r="A179" s="40" t="s">
        <v>3</v>
      </c>
      <c r="B179" s="40" t="s">
        <v>100</v>
      </c>
      <c r="C179" s="40"/>
      <c r="D179" s="40" t="s">
        <v>141</v>
      </c>
      <c r="E179" s="40" t="s">
        <v>11</v>
      </c>
      <c r="F179" s="44" t="s">
        <v>49</v>
      </c>
      <c r="G179" s="41" t="s">
        <v>142</v>
      </c>
      <c r="H179" s="48" t="s">
        <v>8</v>
      </c>
      <c r="I179" s="43" t="str">
        <f t="shared" si="21"/>
        <v>Currency usually used to make rental payments : Don't know</v>
      </c>
      <c r="J179" s="43" t="str">
        <f t="shared" si="22"/>
        <v>Currency usually used to make rental payments : Don't knowMigrants</v>
      </c>
      <c r="K179" s="42">
        <f t="shared" si="18"/>
        <v>0.91866678922879808</v>
      </c>
      <c r="L179" s="48">
        <v>9.1866678922879804E-3</v>
      </c>
    </row>
    <row r="180" spans="1:12" hidden="1" x14ac:dyDescent="0.35">
      <c r="A180" s="40" t="s">
        <v>3</v>
      </c>
      <c r="B180" s="40" t="s">
        <v>100</v>
      </c>
      <c r="C180" s="40"/>
      <c r="D180" s="40" t="s">
        <v>141</v>
      </c>
      <c r="E180" s="40" t="s">
        <v>11</v>
      </c>
      <c r="F180" s="44" t="s">
        <v>49</v>
      </c>
      <c r="G180" s="41" t="s">
        <v>142</v>
      </c>
      <c r="H180" s="48" t="s">
        <v>83</v>
      </c>
      <c r="I180" s="43" t="str">
        <f t="shared" si="21"/>
        <v>Currency usually used to make rental payments : Lebanese Pound</v>
      </c>
      <c r="J180" s="43" t="str">
        <f t="shared" si="22"/>
        <v>Currency usually used to make rental payments : Lebanese PoundMigrants</v>
      </c>
      <c r="K180" s="42">
        <f t="shared" si="18"/>
        <v>97.155739216797997</v>
      </c>
      <c r="L180" s="48">
        <v>0.97155739216797998</v>
      </c>
    </row>
    <row r="181" spans="1:12" hidden="1" x14ac:dyDescent="0.35">
      <c r="A181" s="40" t="s">
        <v>3</v>
      </c>
      <c r="B181" s="40" t="s">
        <v>100</v>
      </c>
      <c r="C181" s="40"/>
      <c r="D181" s="40" t="s">
        <v>141</v>
      </c>
      <c r="E181" s="40" t="s">
        <v>11</v>
      </c>
      <c r="F181" s="44" t="s">
        <v>49</v>
      </c>
      <c r="G181" s="41" t="s">
        <v>142</v>
      </c>
      <c r="H181" s="48" t="s">
        <v>84</v>
      </c>
      <c r="I181" s="43" t="str">
        <f t="shared" si="21"/>
        <v>Currency usually used to make rental payments : US Dollar</v>
      </c>
      <c r="J181" s="43" t="str">
        <f t="shared" si="22"/>
        <v>Currency usually used to make rental payments : US DollarMigrants</v>
      </c>
      <c r="K181" s="42">
        <f t="shared" si="18"/>
        <v>1.92559399397325</v>
      </c>
      <c r="L181" s="48">
        <v>1.92559399397325E-2</v>
      </c>
    </row>
    <row r="182" spans="1:12" hidden="1" x14ac:dyDescent="0.35">
      <c r="A182" s="40" t="s">
        <v>3</v>
      </c>
      <c r="B182" s="40" t="s">
        <v>100</v>
      </c>
      <c r="C182" s="40"/>
      <c r="D182" s="40" t="s">
        <v>141</v>
      </c>
      <c r="E182" s="40" t="s">
        <v>11</v>
      </c>
      <c r="F182" s="44" t="s">
        <v>49</v>
      </c>
      <c r="G182" s="41" t="s">
        <v>142</v>
      </c>
      <c r="H182" s="48" t="s">
        <v>140</v>
      </c>
      <c r="I182" s="43" t="str">
        <f t="shared" ref="I182:I185" si="23">CONCATENATE(G182,H182)</f>
        <v>Currency usually used to make rental payments : LBP and USD</v>
      </c>
      <c r="J182" s="43" t="str">
        <f t="shared" ref="J182:J185" si="24">CONCATENATE(G182,H182,F182)</f>
        <v>Currency usually used to make rental payments : LBP and USDMigrants</v>
      </c>
      <c r="K182" s="42">
        <f t="shared" si="18"/>
        <v>0</v>
      </c>
      <c r="L182" s="48"/>
    </row>
    <row r="183" spans="1:12" hidden="1" x14ac:dyDescent="0.35">
      <c r="A183" s="40" t="s">
        <v>3</v>
      </c>
      <c r="B183" s="40" t="s">
        <v>100</v>
      </c>
      <c r="C183" s="40"/>
      <c r="D183" s="40" t="s">
        <v>141</v>
      </c>
      <c r="E183" s="40" t="s">
        <v>11</v>
      </c>
      <c r="F183" s="44" t="s">
        <v>49</v>
      </c>
      <c r="G183" s="41" t="s">
        <v>142</v>
      </c>
      <c r="H183" s="48" t="s">
        <v>9</v>
      </c>
      <c r="I183" s="43" t="str">
        <f t="shared" si="23"/>
        <v>Currency usually used to make rental payments : Other</v>
      </c>
      <c r="J183" s="43" t="str">
        <f t="shared" si="24"/>
        <v>Currency usually used to make rental payments : OtherMigrants</v>
      </c>
      <c r="K183" s="42">
        <f t="shared" si="18"/>
        <v>0</v>
      </c>
      <c r="L183" s="48"/>
    </row>
    <row r="184" spans="1:12" hidden="1" x14ac:dyDescent="0.35">
      <c r="A184" s="40" t="s">
        <v>3</v>
      </c>
      <c r="B184" s="40" t="s">
        <v>100</v>
      </c>
      <c r="C184" s="40"/>
      <c r="D184" s="40" t="s">
        <v>141</v>
      </c>
      <c r="E184" s="40" t="s">
        <v>11</v>
      </c>
      <c r="F184" s="44" t="s">
        <v>49</v>
      </c>
      <c r="G184" s="41" t="s">
        <v>142</v>
      </c>
      <c r="H184" s="48" t="s">
        <v>7</v>
      </c>
      <c r="I184" s="43" t="str">
        <f t="shared" si="23"/>
        <v>Currency usually used to make rental payments : Decline to answer</v>
      </c>
      <c r="J184" s="43" t="str">
        <f t="shared" si="24"/>
        <v>Currency usually used to make rental payments : Decline to answerMigrants</v>
      </c>
      <c r="K184" s="42">
        <f t="shared" si="18"/>
        <v>0</v>
      </c>
      <c r="L184" s="48"/>
    </row>
    <row r="185" spans="1:12" hidden="1" x14ac:dyDescent="0.35">
      <c r="A185" s="40" t="s">
        <v>3</v>
      </c>
      <c r="B185" s="40" t="s">
        <v>100</v>
      </c>
      <c r="C185" s="40"/>
      <c r="D185" s="40" t="s">
        <v>141</v>
      </c>
      <c r="E185" s="40" t="s">
        <v>11</v>
      </c>
      <c r="F185" s="44" t="s">
        <v>13</v>
      </c>
      <c r="G185" s="41" t="s">
        <v>142</v>
      </c>
      <c r="H185" s="48" t="s">
        <v>7</v>
      </c>
      <c r="I185" s="43" t="str">
        <f t="shared" si="23"/>
        <v>Currency usually used to make rental payments : Decline to answer</v>
      </c>
      <c r="J185" s="43" t="str">
        <f t="shared" si="24"/>
        <v>Currency usually used to make rental payments : Decline to answerPRL</v>
      </c>
      <c r="K185" s="42">
        <f t="shared" si="18"/>
        <v>0.94799654979625392</v>
      </c>
      <c r="L185" s="48">
        <v>9.4799654979625392E-3</v>
      </c>
    </row>
    <row r="186" spans="1:12" hidden="1" x14ac:dyDescent="0.35">
      <c r="A186" s="40" t="s">
        <v>3</v>
      </c>
      <c r="B186" s="40" t="s">
        <v>100</v>
      </c>
      <c r="C186" s="40"/>
      <c r="D186" s="40" t="s">
        <v>141</v>
      </c>
      <c r="E186" s="40" t="s">
        <v>11</v>
      </c>
      <c r="F186" s="44" t="s">
        <v>13</v>
      </c>
      <c r="G186" s="41" t="s">
        <v>142</v>
      </c>
      <c r="H186" s="48" t="s">
        <v>8</v>
      </c>
      <c r="I186" s="43" t="str">
        <f t="shared" si="21"/>
        <v>Currency usually used to make rental payments : Don't know</v>
      </c>
      <c r="J186" s="43" t="str">
        <f t="shared" si="22"/>
        <v>Currency usually used to make rental payments : Don't knowPRL</v>
      </c>
      <c r="K186" s="42">
        <f t="shared" si="18"/>
        <v>0.41254269682622696</v>
      </c>
      <c r="L186" s="48">
        <v>4.1254269682622696E-3</v>
      </c>
    </row>
    <row r="187" spans="1:12" hidden="1" x14ac:dyDescent="0.35">
      <c r="A187" s="40" t="s">
        <v>3</v>
      </c>
      <c r="B187" s="40" t="s">
        <v>100</v>
      </c>
      <c r="C187" s="40"/>
      <c r="D187" s="40" t="s">
        <v>141</v>
      </c>
      <c r="E187" s="40" t="s">
        <v>11</v>
      </c>
      <c r="F187" s="44" t="s">
        <v>13</v>
      </c>
      <c r="G187" s="41" t="s">
        <v>142</v>
      </c>
      <c r="H187" s="48" t="s">
        <v>83</v>
      </c>
      <c r="I187" s="43" t="str">
        <f t="shared" si="21"/>
        <v>Currency usually used to make rental payments : Lebanese Pound</v>
      </c>
      <c r="J187" s="43" t="str">
        <f t="shared" si="22"/>
        <v>Currency usually used to make rental payments : Lebanese PoundPRL</v>
      </c>
      <c r="K187" s="42">
        <f t="shared" si="18"/>
        <v>97.628443971329503</v>
      </c>
      <c r="L187" s="48">
        <v>0.97628443971329504</v>
      </c>
    </row>
    <row r="188" spans="1:12" hidden="1" x14ac:dyDescent="0.35">
      <c r="A188" s="40" t="s">
        <v>3</v>
      </c>
      <c r="B188" s="40" t="s">
        <v>100</v>
      </c>
      <c r="C188" s="40"/>
      <c r="D188" s="40" t="s">
        <v>141</v>
      </c>
      <c r="E188" s="40" t="s">
        <v>11</v>
      </c>
      <c r="F188" s="44" t="s">
        <v>13</v>
      </c>
      <c r="G188" s="41" t="s">
        <v>142</v>
      </c>
      <c r="H188" s="48" t="s">
        <v>140</v>
      </c>
      <c r="I188" s="43" t="str">
        <f t="shared" si="21"/>
        <v>Currency usually used to make rental payments : LBP and USD</v>
      </c>
      <c r="J188" s="43" t="str">
        <f t="shared" si="22"/>
        <v>Currency usually used to make rental payments : LBP and USDPRL</v>
      </c>
      <c r="K188" s="42">
        <f t="shared" si="18"/>
        <v>0.384381265229785</v>
      </c>
      <c r="L188" s="48">
        <v>3.8438126522978501E-3</v>
      </c>
    </row>
    <row r="189" spans="1:12" hidden="1" x14ac:dyDescent="0.35">
      <c r="A189" s="40" t="s">
        <v>3</v>
      </c>
      <c r="B189" s="40" t="s">
        <v>100</v>
      </c>
      <c r="C189" s="40"/>
      <c r="D189" s="40" t="s">
        <v>141</v>
      </c>
      <c r="E189" s="40" t="s">
        <v>11</v>
      </c>
      <c r="F189" s="44" t="s">
        <v>13</v>
      </c>
      <c r="G189" s="41" t="s">
        <v>142</v>
      </c>
      <c r="H189" s="48" t="s">
        <v>9</v>
      </c>
      <c r="I189" s="43" t="str">
        <f t="shared" si="21"/>
        <v>Currency usually used to make rental payments : Other</v>
      </c>
      <c r="J189" s="43" t="str">
        <f t="shared" si="22"/>
        <v>Currency usually used to make rental payments : OtherPRL</v>
      </c>
      <c r="K189" s="42">
        <f t="shared" si="18"/>
        <v>0.384381265229785</v>
      </c>
      <c r="L189" s="48">
        <v>3.8438126522978501E-3</v>
      </c>
    </row>
    <row r="190" spans="1:12" hidden="1" x14ac:dyDescent="0.35">
      <c r="A190" s="40" t="s">
        <v>3</v>
      </c>
      <c r="B190" s="40" t="s">
        <v>100</v>
      </c>
      <c r="C190" s="40"/>
      <c r="D190" s="40" t="s">
        <v>141</v>
      </c>
      <c r="E190" s="40" t="s">
        <v>11</v>
      </c>
      <c r="F190" s="44" t="s">
        <v>13</v>
      </c>
      <c r="G190" s="41" t="s">
        <v>142</v>
      </c>
      <c r="H190" s="48" t="s">
        <v>84</v>
      </c>
      <c r="I190" s="43" t="str">
        <f t="shared" si="21"/>
        <v>Currency usually used to make rental payments : US Dollar</v>
      </c>
      <c r="J190" s="43" t="str">
        <f t="shared" si="22"/>
        <v>Currency usually used to make rental payments : US DollarPRL</v>
      </c>
      <c r="K190" s="42">
        <f t="shared" si="18"/>
        <v>0.24225425158842101</v>
      </c>
      <c r="L190" s="48">
        <v>2.4225425158842101E-3</v>
      </c>
    </row>
    <row r="191" spans="1:12" hidden="1" x14ac:dyDescent="0.35">
      <c r="A191" s="40" t="s">
        <v>3</v>
      </c>
      <c r="B191" s="40" t="s">
        <v>100</v>
      </c>
      <c r="C191" s="40"/>
      <c r="D191" s="40" t="s">
        <v>141</v>
      </c>
      <c r="E191" s="40" t="s">
        <v>11</v>
      </c>
      <c r="F191" s="44" t="s">
        <v>12</v>
      </c>
      <c r="G191" s="41" t="s">
        <v>147</v>
      </c>
      <c r="H191" s="48" t="s">
        <v>7</v>
      </c>
      <c r="I191" s="43" t="str">
        <f t="shared" si="21"/>
        <v>Period covered by one rental payment : Decline to answer</v>
      </c>
      <c r="J191" s="43" t="str">
        <f t="shared" si="22"/>
        <v>Period covered by one rental payment : Decline to answerLebanese</v>
      </c>
      <c r="K191" s="42">
        <f t="shared" si="18"/>
        <v>0.54648192545156193</v>
      </c>
      <c r="L191" s="48">
        <v>5.4648192545156196E-3</v>
      </c>
    </row>
    <row r="192" spans="1:12" hidden="1" x14ac:dyDescent="0.35">
      <c r="A192" s="40" t="s">
        <v>3</v>
      </c>
      <c r="B192" s="40" t="s">
        <v>100</v>
      </c>
      <c r="C192" s="40"/>
      <c r="D192" s="40" t="s">
        <v>141</v>
      </c>
      <c r="E192" s="40" t="s">
        <v>11</v>
      </c>
      <c r="F192" s="44" t="s">
        <v>12</v>
      </c>
      <c r="G192" s="41" t="s">
        <v>147</v>
      </c>
      <c r="H192" s="48" t="s">
        <v>8</v>
      </c>
      <c r="I192" s="43" t="str">
        <f t="shared" si="21"/>
        <v>Period covered by one rental payment : Don't know</v>
      </c>
      <c r="J192" s="43" t="str">
        <f t="shared" si="22"/>
        <v>Period covered by one rental payment : Don't knowLebanese</v>
      </c>
      <c r="K192" s="42">
        <f t="shared" si="18"/>
        <v>1.0268431042564599</v>
      </c>
      <c r="L192" s="48">
        <v>1.0268431042564599E-2</v>
      </c>
    </row>
    <row r="193" spans="1:12" hidden="1" x14ac:dyDescent="0.35">
      <c r="A193" s="40" t="s">
        <v>3</v>
      </c>
      <c r="B193" s="40" t="s">
        <v>100</v>
      </c>
      <c r="C193" s="40"/>
      <c r="D193" s="40" t="s">
        <v>141</v>
      </c>
      <c r="E193" s="40" t="s">
        <v>11</v>
      </c>
      <c r="F193" s="44" t="s">
        <v>12</v>
      </c>
      <c r="G193" s="41" t="s">
        <v>147</v>
      </c>
      <c r="H193" s="48" t="s">
        <v>143</v>
      </c>
      <c r="I193" s="43" t="str">
        <f t="shared" si="21"/>
        <v>Period covered by one rental payment : One month</v>
      </c>
      <c r="J193" s="43" t="str">
        <f t="shared" si="22"/>
        <v>Period covered by one rental payment : One monthLebanese</v>
      </c>
      <c r="K193" s="42">
        <f t="shared" si="18"/>
        <v>71.393755744274998</v>
      </c>
      <c r="L193" s="48">
        <v>0.71393755744275</v>
      </c>
    </row>
    <row r="194" spans="1:12" hidden="1" x14ac:dyDescent="0.35">
      <c r="A194" s="40" t="s">
        <v>3</v>
      </c>
      <c r="B194" s="40" t="s">
        <v>100</v>
      </c>
      <c r="C194" s="40"/>
      <c r="D194" s="40" t="s">
        <v>141</v>
      </c>
      <c r="E194" s="40" t="s">
        <v>11</v>
      </c>
      <c r="F194" s="44" t="s">
        <v>12</v>
      </c>
      <c r="G194" s="41" t="s">
        <v>147</v>
      </c>
      <c r="H194" s="48" t="s">
        <v>9</v>
      </c>
      <c r="I194" s="43" t="str">
        <f t="shared" si="21"/>
        <v>Period covered by one rental payment : Other</v>
      </c>
      <c r="J194" s="43" t="str">
        <f t="shared" si="22"/>
        <v>Period covered by one rental payment : OtherLebanese</v>
      </c>
      <c r="K194" s="42">
        <f t="shared" si="18"/>
        <v>2.0102498246278402</v>
      </c>
      <c r="L194" s="48">
        <v>2.01024982462784E-2</v>
      </c>
    </row>
    <row r="195" spans="1:12" hidden="1" x14ac:dyDescent="0.35">
      <c r="A195" s="40" t="s">
        <v>3</v>
      </c>
      <c r="B195" s="40" t="s">
        <v>100</v>
      </c>
      <c r="C195" s="40"/>
      <c r="D195" s="40" t="s">
        <v>141</v>
      </c>
      <c r="E195" s="40" t="s">
        <v>11</v>
      </c>
      <c r="F195" s="44" t="s">
        <v>12</v>
      </c>
      <c r="G195" s="41" t="s">
        <v>147</v>
      </c>
      <c r="H195" s="48" t="s">
        <v>144</v>
      </c>
      <c r="I195" s="43" t="str">
        <f t="shared" si="21"/>
        <v>Period covered by one rental payment : Six months</v>
      </c>
      <c r="J195" s="43" t="str">
        <f t="shared" si="22"/>
        <v>Period covered by one rental payment : Six monthsLebanese</v>
      </c>
      <c r="K195" s="42">
        <f t="shared" si="18"/>
        <v>1.73953429354002</v>
      </c>
      <c r="L195" s="48">
        <v>1.7395342935400199E-2</v>
      </c>
    </row>
    <row r="196" spans="1:12" hidden="1" x14ac:dyDescent="0.35">
      <c r="A196" s="40" t="s">
        <v>3</v>
      </c>
      <c r="B196" s="40" t="s">
        <v>100</v>
      </c>
      <c r="C196" s="40"/>
      <c r="D196" s="40" t="s">
        <v>141</v>
      </c>
      <c r="E196" s="40" t="s">
        <v>11</v>
      </c>
      <c r="F196" s="44" t="s">
        <v>12</v>
      </c>
      <c r="G196" s="41" t="s">
        <v>147</v>
      </c>
      <c r="H196" s="48" t="s">
        <v>145</v>
      </c>
      <c r="I196" s="43" t="str">
        <f t="shared" si="21"/>
        <v>Period covered by one rental payment : Three months</v>
      </c>
      <c r="J196" s="43" t="str">
        <f t="shared" si="22"/>
        <v>Period covered by one rental payment : Three monthsLebanese</v>
      </c>
      <c r="K196" s="42">
        <f t="shared" si="18"/>
        <v>3.2605755975421902</v>
      </c>
      <c r="L196" s="48">
        <v>3.2605755975421903E-2</v>
      </c>
    </row>
    <row r="197" spans="1:12" hidden="1" x14ac:dyDescent="0.35">
      <c r="A197" s="40" t="s">
        <v>3</v>
      </c>
      <c r="B197" s="40" t="s">
        <v>100</v>
      </c>
      <c r="C197" s="40"/>
      <c r="D197" s="40" t="s">
        <v>141</v>
      </c>
      <c r="E197" s="40" t="s">
        <v>11</v>
      </c>
      <c r="F197" s="44" t="s">
        <v>12</v>
      </c>
      <c r="G197" s="41" t="s">
        <v>147</v>
      </c>
      <c r="H197" s="48" t="s">
        <v>146</v>
      </c>
      <c r="I197" s="43" t="str">
        <f t="shared" si="21"/>
        <v>Period covered by one rental payment : Twelve months</v>
      </c>
      <c r="J197" s="43" t="str">
        <f t="shared" si="22"/>
        <v>Period covered by one rental payment : Twelve monthsLebanese</v>
      </c>
      <c r="K197" s="42">
        <f t="shared" si="18"/>
        <v>20.022559510307001</v>
      </c>
      <c r="L197" s="48">
        <v>0.20022559510307</v>
      </c>
    </row>
    <row r="198" spans="1:12" hidden="1" x14ac:dyDescent="0.35">
      <c r="A198" s="40" t="s">
        <v>3</v>
      </c>
      <c r="B198" s="40" t="s">
        <v>100</v>
      </c>
      <c r="C198" s="40"/>
      <c r="D198" s="40" t="s">
        <v>141</v>
      </c>
      <c r="E198" s="40" t="s">
        <v>11</v>
      </c>
      <c r="F198" s="44" t="s">
        <v>49</v>
      </c>
      <c r="G198" s="41" t="s">
        <v>147</v>
      </c>
      <c r="H198" s="48" t="s">
        <v>8</v>
      </c>
      <c r="I198" s="43" t="str">
        <f t="shared" si="21"/>
        <v>Period covered by one rental payment : Don't know</v>
      </c>
      <c r="J198" s="43" t="str">
        <f t="shared" si="22"/>
        <v>Period covered by one rental payment : Don't knowMigrants</v>
      </c>
      <c r="K198" s="42">
        <f t="shared" si="18"/>
        <v>0.42230046252550402</v>
      </c>
      <c r="L198" s="48">
        <v>4.2230046252550403E-3</v>
      </c>
    </row>
    <row r="199" spans="1:12" hidden="1" x14ac:dyDescent="0.35">
      <c r="A199" s="40" t="s">
        <v>3</v>
      </c>
      <c r="B199" s="40" t="s">
        <v>100</v>
      </c>
      <c r="C199" s="40"/>
      <c r="D199" s="40" t="s">
        <v>141</v>
      </c>
      <c r="E199" s="40" t="s">
        <v>11</v>
      </c>
      <c r="F199" s="44" t="s">
        <v>49</v>
      </c>
      <c r="G199" s="41" t="s">
        <v>147</v>
      </c>
      <c r="H199" s="48" t="s">
        <v>143</v>
      </c>
      <c r="I199" s="43" t="str">
        <f t="shared" si="21"/>
        <v>Period covered by one rental payment : One month</v>
      </c>
      <c r="J199" s="43" t="str">
        <f t="shared" si="22"/>
        <v>Period covered by one rental payment : One monthMigrants</v>
      </c>
      <c r="K199" s="42">
        <f t="shared" si="18"/>
        <v>93.549378324425902</v>
      </c>
      <c r="L199" s="48">
        <v>0.93549378324425903</v>
      </c>
    </row>
    <row r="200" spans="1:12" hidden="1" x14ac:dyDescent="0.35">
      <c r="A200" s="40" t="s">
        <v>3</v>
      </c>
      <c r="B200" s="40" t="s">
        <v>100</v>
      </c>
      <c r="C200" s="40"/>
      <c r="D200" s="40" t="s">
        <v>141</v>
      </c>
      <c r="E200" s="40" t="s">
        <v>11</v>
      </c>
      <c r="F200" s="44" t="s">
        <v>49</v>
      </c>
      <c r="G200" s="41" t="s">
        <v>147</v>
      </c>
      <c r="H200" s="48" t="s">
        <v>9</v>
      </c>
      <c r="I200" s="43" t="str">
        <f t="shared" si="21"/>
        <v>Period covered by one rental payment : Other</v>
      </c>
      <c r="J200" s="43" t="str">
        <f t="shared" si="22"/>
        <v>Period covered by one rental payment : OtherMigrants</v>
      </c>
      <c r="K200" s="42">
        <f t="shared" si="18"/>
        <v>0.42230046252550402</v>
      </c>
      <c r="L200" s="48">
        <v>4.2230046252550403E-3</v>
      </c>
    </row>
    <row r="201" spans="1:12" hidden="1" x14ac:dyDescent="0.35">
      <c r="A201" s="40" t="s">
        <v>3</v>
      </c>
      <c r="B201" s="40" t="s">
        <v>100</v>
      </c>
      <c r="C201" s="40"/>
      <c r="D201" s="40" t="s">
        <v>141</v>
      </c>
      <c r="E201" s="40" t="s">
        <v>11</v>
      </c>
      <c r="F201" s="44" t="s">
        <v>49</v>
      </c>
      <c r="G201" s="41" t="s">
        <v>147</v>
      </c>
      <c r="H201" s="48" t="s">
        <v>144</v>
      </c>
      <c r="I201" s="43" t="str">
        <f t="shared" si="21"/>
        <v>Period covered by one rental payment : Six months</v>
      </c>
      <c r="J201" s="43" t="str">
        <f t="shared" si="22"/>
        <v>Period covered by one rental payment : Six monthsMigrants</v>
      </c>
      <c r="K201" s="42">
        <f t="shared" si="18"/>
        <v>0.91866678922879808</v>
      </c>
      <c r="L201" s="48">
        <v>9.1866678922879804E-3</v>
      </c>
    </row>
    <row r="202" spans="1:12" hidden="1" x14ac:dyDescent="0.35">
      <c r="A202" s="40" t="s">
        <v>3</v>
      </c>
      <c r="B202" s="40" t="s">
        <v>100</v>
      </c>
      <c r="C202" s="40"/>
      <c r="D202" s="40" t="s">
        <v>141</v>
      </c>
      <c r="E202" s="40" t="s">
        <v>11</v>
      </c>
      <c r="F202" s="44" t="s">
        <v>49</v>
      </c>
      <c r="G202" s="41" t="s">
        <v>147</v>
      </c>
      <c r="H202" s="48" t="s">
        <v>145</v>
      </c>
      <c r="I202" s="43" t="str">
        <f t="shared" si="21"/>
        <v>Period covered by one rental payment : Three months</v>
      </c>
      <c r="J202" s="43" t="str">
        <f t="shared" si="22"/>
        <v>Period covered by one rental payment : Three monthsMigrants</v>
      </c>
      <c r="K202" s="42">
        <f t="shared" si="18"/>
        <v>0.75452656554118092</v>
      </c>
      <c r="L202" s="48">
        <v>7.5452656554118097E-3</v>
      </c>
    </row>
    <row r="203" spans="1:12" hidden="1" x14ac:dyDescent="0.35">
      <c r="A203" s="40" t="s">
        <v>3</v>
      </c>
      <c r="B203" s="40" t="s">
        <v>100</v>
      </c>
      <c r="C203" s="40"/>
      <c r="D203" s="40" t="s">
        <v>141</v>
      </c>
      <c r="E203" s="40" t="s">
        <v>11</v>
      </c>
      <c r="F203" s="44" t="s">
        <v>49</v>
      </c>
      <c r="G203" s="41" t="s">
        <v>147</v>
      </c>
      <c r="H203" s="48" t="s">
        <v>146</v>
      </c>
      <c r="I203" s="43" t="str">
        <f t="shared" si="21"/>
        <v>Period covered by one rental payment : Twelve months</v>
      </c>
      <c r="J203" s="43" t="str">
        <f t="shared" si="22"/>
        <v>Period covered by one rental payment : Twelve monthsMigrants</v>
      </c>
      <c r="K203" s="42">
        <f t="shared" si="18"/>
        <v>3.9328273957530802</v>
      </c>
      <c r="L203" s="48">
        <v>3.9328273957530802E-2</v>
      </c>
    </row>
    <row r="204" spans="1:12" hidden="1" x14ac:dyDescent="0.35">
      <c r="A204" s="40" t="s">
        <v>3</v>
      </c>
      <c r="B204" s="40" t="s">
        <v>100</v>
      </c>
      <c r="C204" s="40"/>
      <c r="D204" s="40" t="s">
        <v>141</v>
      </c>
      <c r="E204" s="40" t="s">
        <v>11</v>
      </c>
      <c r="F204" s="44" t="s">
        <v>49</v>
      </c>
      <c r="G204" s="41" t="s">
        <v>147</v>
      </c>
      <c r="H204" s="48" t="s">
        <v>7</v>
      </c>
      <c r="I204" s="43" t="str">
        <f t="shared" ref="I204" si="25">CONCATENATE(G204,H204)</f>
        <v>Period covered by one rental payment : Decline to answer</v>
      </c>
      <c r="J204" s="43" t="str">
        <f t="shared" ref="J204" si="26">CONCATENATE(G204,H204,F204)</f>
        <v>Period covered by one rental payment : Decline to answerMigrants</v>
      </c>
      <c r="K204" s="42">
        <v>0</v>
      </c>
      <c r="L204" s="48"/>
    </row>
    <row r="205" spans="1:12" hidden="1" x14ac:dyDescent="0.35">
      <c r="A205" s="40" t="s">
        <v>3</v>
      </c>
      <c r="B205" s="40" t="s">
        <v>100</v>
      </c>
      <c r="C205" s="40"/>
      <c r="D205" s="40" t="s">
        <v>141</v>
      </c>
      <c r="E205" s="40" t="s">
        <v>11</v>
      </c>
      <c r="F205" s="44" t="s">
        <v>13</v>
      </c>
      <c r="G205" s="41" t="s">
        <v>147</v>
      </c>
      <c r="H205" s="48" t="s">
        <v>7</v>
      </c>
      <c r="I205" s="43" t="str">
        <f t="shared" si="21"/>
        <v>Period covered by one rental payment : Decline to answer</v>
      </c>
      <c r="J205" s="43" t="str">
        <f t="shared" si="22"/>
        <v>Period covered by one rental payment : Decline to answerPRL</v>
      </c>
      <c r="K205" s="42">
        <f t="shared" si="18"/>
        <v>0.94799654979625392</v>
      </c>
      <c r="L205" s="48">
        <v>9.4799654979625392E-3</v>
      </c>
    </row>
    <row r="206" spans="1:12" hidden="1" x14ac:dyDescent="0.35">
      <c r="A206" s="40" t="s">
        <v>3</v>
      </c>
      <c r="B206" s="40" t="s">
        <v>100</v>
      </c>
      <c r="C206" s="40"/>
      <c r="D206" s="40" t="s">
        <v>141</v>
      </c>
      <c r="E206" s="40" t="s">
        <v>11</v>
      </c>
      <c r="F206" s="44" t="s">
        <v>13</v>
      </c>
      <c r="G206" s="41" t="s">
        <v>147</v>
      </c>
      <c r="H206" s="48" t="s">
        <v>8</v>
      </c>
      <c r="I206" s="43" t="str">
        <f t="shared" si="21"/>
        <v>Period covered by one rental payment : Don't know</v>
      </c>
      <c r="J206" s="43" t="str">
        <f t="shared" si="22"/>
        <v>Period covered by one rental payment : Don't knowPRL</v>
      </c>
      <c r="K206" s="42">
        <f t="shared" si="18"/>
        <v>0.384381265229785</v>
      </c>
      <c r="L206" s="48">
        <v>3.8438126522978501E-3</v>
      </c>
    </row>
    <row r="207" spans="1:12" hidden="1" x14ac:dyDescent="0.35">
      <c r="A207" s="40" t="s">
        <v>3</v>
      </c>
      <c r="B207" s="40" t="s">
        <v>100</v>
      </c>
      <c r="C207" s="40"/>
      <c r="D207" s="40" t="s">
        <v>141</v>
      </c>
      <c r="E207" s="40" t="s">
        <v>11</v>
      </c>
      <c r="F207" s="44" t="s">
        <v>13</v>
      </c>
      <c r="G207" s="41" t="s">
        <v>147</v>
      </c>
      <c r="H207" s="48" t="s">
        <v>143</v>
      </c>
      <c r="I207" s="43" t="str">
        <f t="shared" ref="I207:I211" si="27">CONCATENATE(G207,H207)</f>
        <v>Period covered by one rental payment : One month</v>
      </c>
      <c r="J207" s="43" t="str">
        <f t="shared" ref="J207:J211" si="28">CONCATENATE(G207,H207,F207)</f>
        <v>Period covered by one rental payment : One monthPRL</v>
      </c>
      <c r="K207" s="42">
        <f t="shared" si="18"/>
        <v>88.145808486057092</v>
      </c>
      <c r="L207" s="48">
        <v>0.88145808486057098</v>
      </c>
    </row>
    <row r="208" spans="1:12" hidden="1" x14ac:dyDescent="0.35">
      <c r="A208" s="40" t="s">
        <v>3</v>
      </c>
      <c r="B208" s="40" t="s">
        <v>100</v>
      </c>
      <c r="C208" s="40"/>
      <c r="D208" s="40" t="s">
        <v>141</v>
      </c>
      <c r="E208" s="40" t="s">
        <v>11</v>
      </c>
      <c r="F208" s="44" t="s">
        <v>13</v>
      </c>
      <c r="G208" s="41" t="s">
        <v>147</v>
      </c>
      <c r="H208" s="48" t="s">
        <v>9</v>
      </c>
      <c r="I208" s="43" t="str">
        <f t="shared" si="27"/>
        <v>Period covered by one rental payment : Other</v>
      </c>
      <c r="J208" s="43" t="str">
        <f t="shared" si="28"/>
        <v>Period covered by one rental payment : OtherPRL</v>
      </c>
      <c r="K208" s="42">
        <f t="shared" si="18"/>
        <v>0.384381265229785</v>
      </c>
      <c r="L208" s="48">
        <v>3.8438126522978501E-3</v>
      </c>
    </row>
    <row r="209" spans="1:12" hidden="1" x14ac:dyDescent="0.35">
      <c r="A209" s="40" t="s">
        <v>3</v>
      </c>
      <c r="B209" s="40" t="s">
        <v>100</v>
      </c>
      <c r="C209" s="40"/>
      <c r="D209" s="40" t="s">
        <v>141</v>
      </c>
      <c r="E209" s="40" t="s">
        <v>11</v>
      </c>
      <c r="F209" s="44" t="s">
        <v>13</v>
      </c>
      <c r="G209" s="41" t="s">
        <v>147</v>
      </c>
      <c r="H209" s="48" t="s">
        <v>144</v>
      </c>
      <c r="I209" s="43" t="str">
        <f t="shared" si="27"/>
        <v>Period covered by one rental payment : Six months</v>
      </c>
      <c r="J209" s="43" t="str">
        <f t="shared" si="28"/>
        <v>Period covered by one rental payment : Six monthsPRL</v>
      </c>
      <c r="K209" s="42">
        <f t="shared" si="18"/>
        <v>2.7192944628953697</v>
      </c>
      <c r="L209" s="48">
        <v>2.7192944628953698E-2</v>
      </c>
    </row>
    <row r="210" spans="1:12" hidden="1" x14ac:dyDescent="0.35">
      <c r="A210" s="40" t="s">
        <v>3</v>
      </c>
      <c r="B210" s="40" t="s">
        <v>100</v>
      </c>
      <c r="C210" s="40"/>
      <c r="D210" s="40" t="s">
        <v>141</v>
      </c>
      <c r="E210" s="40" t="s">
        <v>11</v>
      </c>
      <c r="F210" s="44" t="s">
        <v>13</v>
      </c>
      <c r="G210" s="41" t="s">
        <v>147</v>
      </c>
      <c r="H210" s="48" t="s">
        <v>145</v>
      </c>
      <c r="I210" s="43" t="str">
        <f t="shared" si="27"/>
        <v>Period covered by one rental payment : Three months</v>
      </c>
      <c r="J210" s="43" t="str">
        <f t="shared" si="28"/>
        <v>Period covered by one rental payment : Three monthsPRL</v>
      </c>
      <c r="K210" s="42">
        <f t="shared" si="18"/>
        <v>1.3605392466224799</v>
      </c>
      <c r="L210" s="48">
        <v>1.3605392466224799E-2</v>
      </c>
    </row>
    <row r="211" spans="1:12" hidden="1" x14ac:dyDescent="0.35">
      <c r="A211" s="40" t="s">
        <v>3</v>
      </c>
      <c r="B211" s="40" t="s">
        <v>100</v>
      </c>
      <c r="C211" s="40"/>
      <c r="D211" s="40" t="s">
        <v>141</v>
      </c>
      <c r="E211" s="40" t="s">
        <v>11</v>
      </c>
      <c r="F211" s="44" t="s">
        <v>13</v>
      </c>
      <c r="G211" s="41" t="s">
        <v>147</v>
      </c>
      <c r="H211" s="48" t="s">
        <v>146</v>
      </c>
      <c r="I211" s="43" t="str">
        <f t="shared" si="27"/>
        <v>Period covered by one rental payment : Twelve months</v>
      </c>
      <c r="J211" s="43" t="str">
        <f t="shared" si="28"/>
        <v>Period covered by one rental payment : Twelve monthsPRL</v>
      </c>
      <c r="K211" s="42">
        <f t="shared" si="18"/>
        <v>6.0575987241692202</v>
      </c>
      <c r="L211" s="48">
        <v>6.0575987241692199E-2</v>
      </c>
    </row>
    <row r="212" spans="1:12" hidden="1" x14ac:dyDescent="0.35">
      <c r="A212" s="40" t="s">
        <v>3</v>
      </c>
      <c r="B212" s="40" t="s">
        <v>100</v>
      </c>
      <c r="C212" t="s">
        <v>132</v>
      </c>
      <c r="D212" s="69" t="s">
        <v>271</v>
      </c>
      <c r="E212" s="40" t="s">
        <v>11</v>
      </c>
      <c r="F212" s="69" t="s">
        <v>12</v>
      </c>
      <c r="G212" s="48" t="s">
        <v>251</v>
      </c>
      <c r="H212" s="48" t="s">
        <v>239</v>
      </c>
      <c r="I212" s="43" t="str">
        <f t="shared" ref="I212:I226" si="29">CONCATENATE(G212,H212)</f>
        <v>Current problems related to housing, land and property : Ownership dispute with third party</v>
      </c>
      <c r="J212" s="43" t="str">
        <f t="shared" ref="J212:J226" si="30">CONCATENATE(G212,H212,F212)</f>
        <v>Current problems related to housing, land and property : Ownership dispute with third partyLebanese</v>
      </c>
      <c r="K212" s="42">
        <f t="shared" si="18"/>
        <v>1.05066436491731</v>
      </c>
      <c r="L212" s="48">
        <v>1.05066436491731E-2</v>
      </c>
    </row>
    <row r="213" spans="1:12" hidden="1" x14ac:dyDescent="0.35">
      <c r="A213" s="40" t="s">
        <v>3</v>
      </c>
      <c r="B213" s="40" t="s">
        <v>100</v>
      </c>
      <c r="C213" t="s">
        <v>132</v>
      </c>
      <c r="D213" s="69" t="s">
        <v>271</v>
      </c>
      <c r="E213" s="40" t="s">
        <v>11</v>
      </c>
      <c r="F213" s="69" t="s">
        <v>12</v>
      </c>
      <c r="G213" s="48" t="s">
        <v>251</v>
      </c>
      <c r="H213" s="48" t="s">
        <v>240</v>
      </c>
      <c r="I213" s="43" t="str">
        <f t="shared" si="29"/>
        <v>Current problems related to housing, land and property : Inheritance dispute</v>
      </c>
      <c r="J213" s="43" t="str">
        <f t="shared" si="30"/>
        <v>Current problems related to housing, land and property : Inheritance disputeLebanese</v>
      </c>
      <c r="K213" s="42">
        <f t="shared" si="18"/>
        <v>1.89721483264025</v>
      </c>
      <c r="L213" s="48">
        <v>1.89721483264025E-2</v>
      </c>
    </row>
    <row r="214" spans="1:12" hidden="1" x14ac:dyDescent="0.35">
      <c r="A214" s="40" t="s">
        <v>3</v>
      </c>
      <c r="B214" s="40" t="s">
        <v>100</v>
      </c>
      <c r="C214" t="s">
        <v>132</v>
      </c>
      <c r="D214" s="69" t="s">
        <v>271</v>
      </c>
      <c r="E214" s="40" t="s">
        <v>11</v>
      </c>
      <c r="F214" s="69" t="s">
        <v>12</v>
      </c>
      <c r="G214" s="48" t="s">
        <v>251</v>
      </c>
      <c r="H214" s="48" t="s">
        <v>241</v>
      </c>
      <c r="I214" s="43" t="str">
        <f t="shared" si="29"/>
        <v>Current problems related to housing, land and property : Dispute with tenants</v>
      </c>
      <c r="J214" s="43" t="str">
        <f t="shared" si="30"/>
        <v>Current problems related to housing, land and property : Dispute with tenantsLebanese</v>
      </c>
      <c r="K214" s="42">
        <f t="shared" si="18"/>
        <v>1.51153340371242</v>
      </c>
      <c r="L214" s="48">
        <v>1.5115334037124201E-2</v>
      </c>
    </row>
    <row r="215" spans="1:12" hidden="1" x14ac:dyDescent="0.35">
      <c r="A215" s="40" t="s">
        <v>3</v>
      </c>
      <c r="B215" s="40" t="s">
        <v>100</v>
      </c>
      <c r="C215" t="s">
        <v>132</v>
      </c>
      <c r="D215" s="69" t="s">
        <v>271</v>
      </c>
      <c r="E215" s="40" t="s">
        <v>11</v>
      </c>
      <c r="F215" s="69" t="s">
        <v>12</v>
      </c>
      <c r="G215" s="48" t="s">
        <v>251</v>
      </c>
      <c r="H215" s="48" t="s">
        <v>242</v>
      </c>
      <c r="I215" s="43" t="str">
        <f t="shared" si="29"/>
        <v>Current problems related to housing, land and property : Unlawful/secondary/informal occupation</v>
      </c>
      <c r="J215" s="43" t="str">
        <f t="shared" si="30"/>
        <v>Current problems related to housing, land and property : Unlawful/secondary/informal occupationLebanese</v>
      </c>
      <c r="K215" s="42">
        <f t="shared" si="18"/>
        <v>0.69584753210601402</v>
      </c>
      <c r="L215" s="48">
        <v>6.9584753210601398E-3</v>
      </c>
    </row>
    <row r="216" spans="1:12" hidden="1" x14ac:dyDescent="0.35">
      <c r="A216" s="40" t="s">
        <v>3</v>
      </c>
      <c r="B216" s="40" t="s">
        <v>100</v>
      </c>
      <c r="C216" t="s">
        <v>132</v>
      </c>
      <c r="D216" s="69" t="s">
        <v>271</v>
      </c>
      <c r="E216" s="40" t="s">
        <v>11</v>
      </c>
      <c r="F216" s="69" t="s">
        <v>12</v>
      </c>
      <c r="G216" s="48" t="s">
        <v>251</v>
      </c>
      <c r="H216" s="48" t="s">
        <v>243</v>
      </c>
      <c r="I216" s="43" t="str">
        <f t="shared" si="29"/>
        <v>Current problems related to housing, land and property : Mortgage-related dispute with the bank</v>
      </c>
      <c r="J216" s="43" t="str">
        <f t="shared" si="30"/>
        <v>Current problems related to housing, land and property : Mortgage-related dispute with the bankLebanese</v>
      </c>
      <c r="K216" s="42">
        <f t="shared" ref="K216:K240" si="31">L216*100</f>
        <v>0.16522359405077802</v>
      </c>
      <c r="L216" s="48">
        <v>1.6522359405077801E-3</v>
      </c>
    </row>
    <row r="217" spans="1:12" hidden="1" x14ac:dyDescent="0.35">
      <c r="A217" s="40" t="s">
        <v>3</v>
      </c>
      <c r="B217" s="40" t="s">
        <v>100</v>
      </c>
      <c r="C217" t="s">
        <v>132</v>
      </c>
      <c r="D217" s="69" t="s">
        <v>271</v>
      </c>
      <c r="E217" s="40" t="s">
        <v>11</v>
      </c>
      <c r="F217" s="69" t="s">
        <v>12</v>
      </c>
      <c r="G217" s="48" t="s">
        <v>251</v>
      </c>
      <c r="H217" s="48" t="s">
        <v>244</v>
      </c>
      <c r="I217" s="43" t="str">
        <f t="shared" si="29"/>
        <v>Current problems related to housing, land and property : Property pledge</v>
      </c>
      <c r="J217" s="43" t="str">
        <f t="shared" si="30"/>
        <v>Current problems related to housing, land and property : Property pledgeLebanese</v>
      </c>
      <c r="K217" s="42">
        <f t="shared" si="31"/>
        <v>6.5944612637572397E-2</v>
      </c>
      <c r="L217" s="48">
        <v>6.5944612637572396E-4</v>
      </c>
    </row>
    <row r="218" spans="1:12" hidden="1" x14ac:dyDescent="0.35">
      <c r="A218" s="40" t="s">
        <v>3</v>
      </c>
      <c r="B218" s="40" t="s">
        <v>100</v>
      </c>
      <c r="C218" t="s">
        <v>132</v>
      </c>
      <c r="D218" s="69" t="s">
        <v>271</v>
      </c>
      <c r="E218" s="40" t="s">
        <v>11</v>
      </c>
      <c r="F218" s="69" t="s">
        <v>12</v>
      </c>
      <c r="G218" s="48" t="s">
        <v>251</v>
      </c>
      <c r="H218" s="48" t="s">
        <v>245</v>
      </c>
      <c r="I218" s="43" t="str">
        <f t="shared" si="29"/>
        <v>Current problems related to housing, land and property : Seizure process</v>
      </c>
      <c r="J218" s="43" t="str">
        <f t="shared" si="30"/>
        <v>Current problems related to housing, land and property : Seizure processLebanese</v>
      </c>
      <c r="K218" s="42">
        <f t="shared" si="31"/>
        <v>0</v>
      </c>
      <c r="L218" s="48">
        <v>0</v>
      </c>
    </row>
    <row r="219" spans="1:12" hidden="1" x14ac:dyDescent="0.35">
      <c r="A219" s="40" t="s">
        <v>3</v>
      </c>
      <c r="B219" s="40" t="s">
        <v>100</v>
      </c>
      <c r="C219" t="s">
        <v>132</v>
      </c>
      <c r="D219" s="69" t="s">
        <v>271</v>
      </c>
      <c r="E219" s="40" t="s">
        <v>11</v>
      </c>
      <c r="F219" s="69" t="s">
        <v>12</v>
      </c>
      <c r="G219" s="48" t="s">
        <v>251</v>
      </c>
      <c r="H219" s="48" t="s">
        <v>246</v>
      </c>
      <c r="I219" s="43" t="str">
        <f t="shared" si="29"/>
        <v>Current problems related to housing, land and property : Dispute over use/modification of Cultural heritage building</v>
      </c>
      <c r="J219" s="43" t="str">
        <f t="shared" si="30"/>
        <v>Current problems related to housing, land and property : Dispute over use/modification of Cultural heritage buildingLebanese</v>
      </c>
      <c r="K219" s="42">
        <f t="shared" si="31"/>
        <v>1.71381290994078E-2</v>
      </c>
      <c r="L219" s="48">
        <v>1.71381290994078E-4</v>
      </c>
    </row>
    <row r="220" spans="1:12" hidden="1" x14ac:dyDescent="0.35">
      <c r="A220" s="40" t="s">
        <v>3</v>
      </c>
      <c r="B220" s="40" t="s">
        <v>100</v>
      </c>
      <c r="C220" t="s">
        <v>132</v>
      </c>
      <c r="D220" s="69" t="s">
        <v>271</v>
      </c>
      <c r="E220" s="40" t="s">
        <v>11</v>
      </c>
      <c r="F220" s="69" t="s">
        <v>12</v>
      </c>
      <c r="G220" s="48" t="s">
        <v>251</v>
      </c>
      <c r="H220" s="48" t="s">
        <v>247</v>
      </c>
      <c r="I220" s="43" t="str">
        <f t="shared" si="29"/>
        <v>Current problems related to housing, land and property : Threat of eviction / harassment by landlord or others</v>
      </c>
      <c r="J220" s="43" t="str">
        <f t="shared" si="30"/>
        <v>Current problems related to housing, land and property : Threat of eviction / harassment by landlord or othersLebanese</v>
      </c>
      <c r="K220" s="42">
        <f t="shared" si="31"/>
        <v>2.0325075219552602</v>
      </c>
      <c r="L220" s="48">
        <v>2.03250752195526E-2</v>
      </c>
    </row>
    <row r="221" spans="1:12" hidden="1" x14ac:dyDescent="0.35">
      <c r="A221" s="40" t="s">
        <v>3</v>
      </c>
      <c r="B221" s="40" t="s">
        <v>100</v>
      </c>
      <c r="C221" t="s">
        <v>132</v>
      </c>
      <c r="D221" s="69" t="s">
        <v>271</v>
      </c>
      <c r="E221" s="40" t="s">
        <v>11</v>
      </c>
      <c r="F221" s="69" t="s">
        <v>12</v>
      </c>
      <c r="G221" s="48" t="s">
        <v>251</v>
      </c>
      <c r="H221" s="48" t="s">
        <v>248</v>
      </c>
      <c r="I221" s="43" t="str">
        <f t="shared" si="29"/>
        <v>Current problems related to housing, land and property : Lack or loss of housing / land tenancy or other ownership documentation</v>
      </c>
      <c r="J221" s="43" t="str">
        <f t="shared" si="30"/>
        <v>Current problems related to housing, land and property : Lack or loss of housing / land tenancy or other ownership documentationLebanese</v>
      </c>
      <c r="K221" s="42">
        <f t="shared" si="31"/>
        <v>5.8987623307954699E-2</v>
      </c>
      <c r="L221" s="48">
        <v>5.8987623307954701E-4</v>
      </c>
    </row>
    <row r="222" spans="1:12" hidden="1" x14ac:dyDescent="0.35">
      <c r="A222" s="40" t="s">
        <v>3</v>
      </c>
      <c r="B222" s="40" t="s">
        <v>100</v>
      </c>
      <c r="C222" t="s">
        <v>132</v>
      </c>
      <c r="D222" s="69" t="s">
        <v>271</v>
      </c>
      <c r="E222" s="40" t="s">
        <v>11</v>
      </c>
      <c r="F222" s="69" t="s">
        <v>12</v>
      </c>
      <c r="G222" s="48" t="s">
        <v>251</v>
      </c>
      <c r="H222" s="48" t="s">
        <v>249</v>
      </c>
      <c r="I222" s="43" t="str">
        <f t="shared" si="29"/>
        <v>Current problems related to housing, land and property : Looting of private property</v>
      </c>
      <c r="J222" s="43" t="str">
        <f t="shared" si="30"/>
        <v>Current problems related to housing, land and property : Looting of private propertyLebanese</v>
      </c>
      <c r="K222" s="42">
        <f t="shared" si="31"/>
        <v>7.8304206533901202E-2</v>
      </c>
      <c r="L222" s="48">
        <v>7.8304206533901205E-4</v>
      </c>
    </row>
    <row r="223" spans="1:12" hidden="1" x14ac:dyDescent="0.35">
      <c r="A223" s="40" t="s">
        <v>3</v>
      </c>
      <c r="B223" s="40" t="s">
        <v>100</v>
      </c>
      <c r="C223" t="s">
        <v>132</v>
      </c>
      <c r="D223" s="69" t="s">
        <v>271</v>
      </c>
      <c r="E223" s="40" t="s">
        <v>11</v>
      </c>
      <c r="F223" s="69" t="s">
        <v>12</v>
      </c>
      <c r="G223" s="48" t="s">
        <v>251</v>
      </c>
      <c r="H223" s="48" t="s">
        <v>250</v>
      </c>
      <c r="I223" s="43" t="str">
        <f t="shared" si="29"/>
        <v>Current problems related to housing, land and property : None of the above</v>
      </c>
      <c r="J223" s="43" t="str">
        <f t="shared" si="30"/>
        <v>Current problems related to housing, land and property : None of the aboveLebanese</v>
      </c>
      <c r="K223" s="42">
        <f t="shared" si="31"/>
        <v>91.42618360284051</v>
      </c>
      <c r="L223" s="48">
        <v>0.91426183602840505</v>
      </c>
    </row>
    <row r="224" spans="1:12" hidden="1" x14ac:dyDescent="0.35">
      <c r="A224" s="40" t="s">
        <v>3</v>
      </c>
      <c r="B224" s="40" t="s">
        <v>100</v>
      </c>
      <c r="C224" t="s">
        <v>132</v>
      </c>
      <c r="D224" s="69" t="s">
        <v>271</v>
      </c>
      <c r="E224" s="40" t="s">
        <v>11</v>
      </c>
      <c r="F224" s="69" t="s">
        <v>12</v>
      </c>
      <c r="G224" s="48" t="s">
        <v>251</v>
      </c>
      <c r="H224" s="48" t="s">
        <v>9</v>
      </c>
      <c r="I224" s="43" t="str">
        <f t="shared" si="29"/>
        <v>Current problems related to housing, land and property : Other</v>
      </c>
      <c r="J224" s="43" t="str">
        <f t="shared" si="30"/>
        <v>Current problems related to housing, land and property : OtherLebanese</v>
      </c>
      <c r="K224" s="42">
        <f t="shared" si="31"/>
        <v>9.645933633127439E-2</v>
      </c>
      <c r="L224" s="48">
        <v>9.6459336331274396E-4</v>
      </c>
    </row>
    <row r="225" spans="1:12" hidden="1" x14ac:dyDescent="0.35">
      <c r="A225" s="40" t="s">
        <v>3</v>
      </c>
      <c r="B225" s="40" t="s">
        <v>100</v>
      </c>
      <c r="C225" t="s">
        <v>132</v>
      </c>
      <c r="D225" s="69" t="s">
        <v>271</v>
      </c>
      <c r="E225" s="40" t="s">
        <v>11</v>
      </c>
      <c r="F225" s="69" t="s">
        <v>12</v>
      </c>
      <c r="G225" s="48" t="s">
        <v>251</v>
      </c>
      <c r="H225" s="48" t="s">
        <v>8</v>
      </c>
      <c r="I225" s="43" t="str">
        <f t="shared" si="29"/>
        <v>Current problems related to housing, land and property : Don't know</v>
      </c>
      <c r="J225" s="43" t="str">
        <f t="shared" si="30"/>
        <v>Current problems related to housing, land and property : Don't knowLebanese</v>
      </c>
      <c r="K225" s="42">
        <f t="shared" si="31"/>
        <v>1.1614092917543801</v>
      </c>
      <c r="L225" s="48">
        <v>1.1614092917543801E-2</v>
      </c>
    </row>
    <row r="226" spans="1:12" hidden="1" x14ac:dyDescent="0.35">
      <c r="A226" s="40" t="s">
        <v>3</v>
      </c>
      <c r="B226" s="40" t="s">
        <v>100</v>
      </c>
      <c r="C226" t="s">
        <v>132</v>
      </c>
      <c r="D226" s="69" t="s">
        <v>271</v>
      </c>
      <c r="E226" s="40" t="s">
        <v>11</v>
      </c>
      <c r="F226" s="69" t="s">
        <v>12</v>
      </c>
      <c r="G226" s="48" t="s">
        <v>251</v>
      </c>
      <c r="H226" s="48" t="s">
        <v>7</v>
      </c>
      <c r="I226" s="43" t="str">
        <f t="shared" si="29"/>
        <v>Current problems related to housing, land and property : Decline to answer</v>
      </c>
      <c r="J226" s="43" t="str">
        <f t="shared" si="30"/>
        <v>Current problems related to housing, land and property : Decline to answerLebanese</v>
      </c>
      <c r="K226" s="42">
        <f t="shared" si="31"/>
        <v>0.36580660522191499</v>
      </c>
      <c r="L226" s="48">
        <v>3.6580660522191502E-3</v>
      </c>
    </row>
    <row r="227" spans="1:12" hidden="1" x14ac:dyDescent="0.35">
      <c r="A227" s="40" t="s">
        <v>3</v>
      </c>
      <c r="B227" s="40" t="s">
        <v>100</v>
      </c>
      <c r="C227" t="s">
        <v>132</v>
      </c>
      <c r="D227" s="69" t="s">
        <v>271</v>
      </c>
      <c r="E227" s="40" t="s">
        <v>11</v>
      </c>
      <c r="F227" s="69" t="s">
        <v>49</v>
      </c>
      <c r="G227" s="48" t="s">
        <v>251</v>
      </c>
      <c r="H227" s="48" t="s">
        <v>239</v>
      </c>
      <c r="I227" s="43" t="str">
        <f t="shared" ref="I227:I240" si="32">CONCATENATE(G227,H227)</f>
        <v>Current problems related to housing, land and property : Ownership dispute with third party</v>
      </c>
      <c r="J227" s="43" t="str">
        <f t="shared" ref="J227:J240" si="33">CONCATENATE(G227,H227,F227)</f>
        <v>Current problems related to housing, land and property : Ownership dispute with third partyMigrants</v>
      </c>
      <c r="K227" s="42">
        <f t="shared" si="31"/>
        <v>0.26344906154426601</v>
      </c>
      <c r="L227" s="48">
        <v>2.6344906154426601E-3</v>
      </c>
    </row>
    <row r="228" spans="1:12" hidden="1" x14ac:dyDescent="0.35">
      <c r="A228" s="40" t="s">
        <v>3</v>
      </c>
      <c r="B228" s="40" t="s">
        <v>100</v>
      </c>
      <c r="C228" t="s">
        <v>132</v>
      </c>
      <c r="D228" s="69" t="s">
        <v>271</v>
      </c>
      <c r="E228" s="40" t="s">
        <v>11</v>
      </c>
      <c r="F228" s="69" t="s">
        <v>49</v>
      </c>
      <c r="G228" s="48" t="s">
        <v>251</v>
      </c>
      <c r="H228" s="48" t="s">
        <v>240</v>
      </c>
      <c r="I228" s="43" t="str">
        <f t="shared" si="32"/>
        <v>Current problems related to housing, land and property : Inheritance dispute</v>
      </c>
      <c r="J228" s="43" t="str">
        <f t="shared" si="33"/>
        <v>Current problems related to housing, land and property : Inheritance disputeMigrants</v>
      </c>
      <c r="K228" s="42">
        <f t="shared" si="31"/>
        <v>0</v>
      </c>
      <c r="L228" s="48">
        <v>0</v>
      </c>
    </row>
    <row r="229" spans="1:12" hidden="1" x14ac:dyDescent="0.35">
      <c r="A229" s="40" t="s">
        <v>3</v>
      </c>
      <c r="B229" s="40" t="s">
        <v>100</v>
      </c>
      <c r="C229" t="s">
        <v>132</v>
      </c>
      <c r="D229" s="69" t="s">
        <v>271</v>
      </c>
      <c r="E229" s="40" t="s">
        <v>11</v>
      </c>
      <c r="F229" s="69" t="s">
        <v>49</v>
      </c>
      <c r="G229" s="48" t="s">
        <v>251</v>
      </c>
      <c r="H229" s="48" t="s">
        <v>241</v>
      </c>
      <c r="I229" s="43" t="str">
        <f t="shared" si="32"/>
        <v>Current problems related to housing, land and property : Dispute with tenants</v>
      </c>
      <c r="J229" s="43" t="str">
        <f t="shared" si="33"/>
        <v>Current problems related to housing, land and property : Dispute with tenantsMigrants</v>
      </c>
      <c r="K229" s="42">
        <f t="shared" si="31"/>
        <v>0.56580735513981206</v>
      </c>
      <c r="L229" s="48">
        <v>5.6580735513981203E-3</v>
      </c>
    </row>
    <row r="230" spans="1:12" hidden="1" x14ac:dyDescent="0.35">
      <c r="A230" s="40" t="s">
        <v>3</v>
      </c>
      <c r="B230" s="40" t="s">
        <v>100</v>
      </c>
      <c r="C230" t="s">
        <v>132</v>
      </c>
      <c r="D230" s="69" t="s">
        <v>271</v>
      </c>
      <c r="E230" s="40" t="s">
        <v>11</v>
      </c>
      <c r="F230" s="69" t="s">
        <v>49</v>
      </c>
      <c r="G230" s="48" t="s">
        <v>251</v>
      </c>
      <c r="H230" s="48" t="s">
        <v>242</v>
      </c>
      <c r="I230" s="43" t="str">
        <f t="shared" si="32"/>
        <v>Current problems related to housing, land and property : Unlawful/secondary/informal occupation</v>
      </c>
      <c r="J230" s="43" t="str">
        <f t="shared" si="33"/>
        <v>Current problems related to housing, land and property : Unlawful/secondary/informal occupationMigrants</v>
      </c>
      <c r="K230" s="42">
        <f t="shared" si="31"/>
        <v>0</v>
      </c>
      <c r="L230" s="48">
        <v>0</v>
      </c>
    </row>
    <row r="231" spans="1:12" hidden="1" x14ac:dyDescent="0.35">
      <c r="A231" s="40" t="s">
        <v>3</v>
      </c>
      <c r="B231" s="40" t="s">
        <v>100</v>
      </c>
      <c r="C231" t="s">
        <v>132</v>
      </c>
      <c r="D231" s="69" t="s">
        <v>271</v>
      </c>
      <c r="E231" s="40" t="s">
        <v>11</v>
      </c>
      <c r="F231" s="69" t="s">
        <v>49</v>
      </c>
      <c r="G231" s="48" t="s">
        <v>251</v>
      </c>
      <c r="H231" s="48" t="s">
        <v>243</v>
      </c>
      <c r="I231" s="43" t="str">
        <f t="shared" si="32"/>
        <v>Current problems related to housing, land and property : Mortgage-related dispute with the bank</v>
      </c>
      <c r="J231" s="43" t="str">
        <f t="shared" si="33"/>
        <v>Current problems related to housing, land and property : Mortgage-related dispute with the bankMigrants</v>
      </c>
      <c r="K231" s="42">
        <f t="shared" si="31"/>
        <v>0</v>
      </c>
      <c r="L231" s="48">
        <v>0</v>
      </c>
    </row>
    <row r="232" spans="1:12" hidden="1" x14ac:dyDescent="0.35">
      <c r="A232" s="40" t="s">
        <v>3</v>
      </c>
      <c r="B232" s="40" t="s">
        <v>100</v>
      </c>
      <c r="C232" t="s">
        <v>132</v>
      </c>
      <c r="D232" s="69" t="s">
        <v>271</v>
      </c>
      <c r="E232" s="40" t="s">
        <v>11</v>
      </c>
      <c r="F232" s="69" t="s">
        <v>49</v>
      </c>
      <c r="G232" s="48" t="s">
        <v>251</v>
      </c>
      <c r="H232" s="48" t="s">
        <v>244</v>
      </c>
      <c r="I232" s="43" t="str">
        <f t="shared" si="32"/>
        <v>Current problems related to housing, land and property : Property pledge</v>
      </c>
      <c r="J232" s="43" t="str">
        <f t="shared" si="33"/>
        <v>Current problems related to housing, land and property : Property pledgeMigrants</v>
      </c>
      <c r="K232" s="42">
        <f t="shared" si="31"/>
        <v>0</v>
      </c>
      <c r="L232" s="48">
        <v>0</v>
      </c>
    </row>
    <row r="233" spans="1:12" hidden="1" x14ac:dyDescent="0.35">
      <c r="A233" s="40" t="s">
        <v>3</v>
      </c>
      <c r="B233" s="40" t="s">
        <v>100</v>
      </c>
      <c r="C233" t="s">
        <v>132</v>
      </c>
      <c r="D233" s="69" t="s">
        <v>271</v>
      </c>
      <c r="E233" s="40" t="s">
        <v>11</v>
      </c>
      <c r="F233" s="69" t="s">
        <v>49</v>
      </c>
      <c r="G233" s="48" t="s">
        <v>251</v>
      </c>
      <c r="H233" s="48" t="s">
        <v>245</v>
      </c>
      <c r="I233" s="43" t="str">
        <f t="shared" si="32"/>
        <v>Current problems related to housing, land and property : Seizure process</v>
      </c>
      <c r="J233" s="43" t="str">
        <f t="shared" si="33"/>
        <v>Current problems related to housing, land and property : Seizure processMigrants</v>
      </c>
      <c r="K233" s="42">
        <f t="shared" si="31"/>
        <v>0</v>
      </c>
      <c r="L233" s="48">
        <v>0</v>
      </c>
    </row>
    <row r="234" spans="1:12" hidden="1" x14ac:dyDescent="0.35">
      <c r="A234" s="40" t="s">
        <v>3</v>
      </c>
      <c r="B234" s="40" t="s">
        <v>100</v>
      </c>
      <c r="C234" t="s">
        <v>132</v>
      </c>
      <c r="D234" s="69" t="s">
        <v>271</v>
      </c>
      <c r="E234" s="40" t="s">
        <v>11</v>
      </c>
      <c r="F234" s="69" t="s">
        <v>49</v>
      </c>
      <c r="G234" s="48" t="s">
        <v>251</v>
      </c>
      <c r="H234" s="48" t="s">
        <v>246</v>
      </c>
      <c r="I234" s="43" t="str">
        <f t="shared" si="32"/>
        <v>Current problems related to housing, land and property : Dispute over use/modification of Cultural heritage building</v>
      </c>
      <c r="J234" s="43" t="str">
        <f t="shared" si="33"/>
        <v>Current problems related to housing, land and property : Dispute over use/modification of Cultural heritage buildingMigrants</v>
      </c>
      <c r="K234" s="42">
        <f t="shared" si="31"/>
        <v>0</v>
      </c>
      <c r="L234" s="48">
        <v>0</v>
      </c>
    </row>
    <row r="235" spans="1:12" hidden="1" x14ac:dyDescent="0.35">
      <c r="A235" s="40" t="s">
        <v>3</v>
      </c>
      <c r="B235" s="40" t="s">
        <v>100</v>
      </c>
      <c r="C235" t="s">
        <v>132</v>
      </c>
      <c r="D235" s="69" t="s">
        <v>271</v>
      </c>
      <c r="E235" s="40" t="s">
        <v>11</v>
      </c>
      <c r="F235" s="69" t="s">
        <v>49</v>
      </c>
      <c r="G235" s="48" t="s">
        <v>251</v>
      </c>
      <c r="H235" s="48" t="s">
        <v>247</v>
      </c>
      <c r="I235" s="43" t="str">
        <f t="shared" si="32"/>
        <v>Current problems related to housing, land and property : Threat of eviction / harassment by landlord or others</v>
      </c>
      <c r="J235" s="43" t="str">
        <f t="shared" si="33"/>
        <v>Current problems related to housing, land and property : Threat of eviction / harassment by landlord or othersMigrants</v>
      </c>
      <c r="K235" s="42">
        <f t="shared" si="31"/>
        <v>0.79419808148542492</v>
      </c>
      <c r="L235" s="48">
        <v>7.9419808148542496E-3</v>
      </c>
    </row>
    <row r="236" spans="1:12" hidden="1" x14ac:dyDescent="0.35">
      <c r="A236" s="40" t="s">
        <v>3</v>
      </c>
      <c r="B236" s="40" t="s">
        <v>100</v>
      </c>
      <c r="C236" t="s">
        <v>132</v>
      </c>
      <c r="D236" s="69" t="s">
        <v>271</v>
      </c>
      <c r="E236" s="40" t="s">
        <v>11</v>
      </c>
      <c r="F236" s="69" t="s">
        <v>49</v>
      </c>
      <c r="G236" s="48" t="s">
        <v>251</v>
      </c>
      <c r="H236" s="48" t="s">
        <v>248</v>
      </c>
      <c r="I236" s="43" t="str">
        <f t="shared" si="32"/>
        <v>Current problems related to housing, land and property : Lack or loss of housing / land tenancy or other ownership documentation</v>
      </c>
      <c r="J236" s="43" t="str">
        <f t="shared" si="33"/>
        <v>Current problems related to housing, land and property : Lack or loss of housing / land tenancy or other ownership documentationMigrants</v>
      </c>
      <c r="K236" s="42">
        <f t="shared" si="31"/>
        <v>0</v>
      </c>
      <c r="L236" s="48">
        <v>0</v>
      </c>
    </row>
    <row r="237" spans="1:12" hidden="1" x14ac:dyDescent="0.35">
      <c r="A237" s="40" t="s">
        <v>3</v>
      </c>
      <c r="B237" s="40" t="s">
        <v>100</v>
      </c>
      <c r="C237" t="s">
        <v>132</v>
      </c>
      <c r="D237" s="69" t="s">
        <v>271</v>
      </c>
      <c r="E237" s="40" t="s">
        <v>11</v>
      </c>
      <c r="F237" s="69" t="s">
        <v>49</v>
      </c>
      <c r="G237" s="48" t="s">
        <v>251</v>
      </c>
      <c r="H237" s="48" t="s">
        <v>249</v>
      </c>
      <c r="I237" s="43" t="str">
        <f t="shared" si="32"/>
        <v>Current problems related to housing, land and property : Looting of private property</v>
      </c>
      <c r="J237" s="43" t="str">
        <f t="shared" si="33"/>
        <v>Current problems related to housing, land and property : Looting of private propertyMigrants</v>
      </c>
      <c r="K237" s="42">
        <f t="shared" si="31"/>
        <v>0</v>
      </c>
      <c r="L237" s="48">
        <v>0</v>
      </c>
    </row>
    <row r="238" spans="1:12" hidden="1" x14ac:dyDescent="0.35">
      <c r="A238" s="40" t="s">
        <v>3</v>
      </c>
      <c r="B238" s="40" t="s">
        <v>100</v>
      </c>
      <c r="C238" t="s">
        <v>132</v>
      </c>
      <c r="D238" s="69" t="s">
        <v>271</v>
      </c>
      <c r="E238" s="40" t="s">
        <v>11</v>
      </c>
      <c r="F238" s="69" t="s">
        <v>49</v>
      </c>
      <c r="G238" s="48" t="s">
        <v>251</v>
      </c>
      <c r="H238" s="48" t="s">
        <v>250</v>
      </c>
      <c r="I238" s="43" t="str">
        <f t="shared" si="32"/>
        <v>Current problems related to housing, land and property : None of the above</v>
      </c>
      <c r="J238" s="43" t="str">
        <f t="shared" si="33"/>
        <v>Current problems related to housing, land and property : None of the aboveMigrants</v>
      </c>
      <c r="K238" s="42">
        <f t="shared" si="31"/>
        <v>95.851604671861807</v>
      </c>
      <c r="L238" s="48">
        <v>0.95851604671861801</v>
      </c>
    </row>
    <row r="239" spans="1:12" hidden="1" x14ac:dyDescent="0.35">
      <c r="A239" s="40" t="s">
        <v>3</v>
      </c>
      <c r="B239" s="40" t="s">
        <v>100</v>
      </c>
      <c r="C239" t="s">
        <v>132</v>
      </c>
      <c r="D239" s="69" t="s">
        <v>271</v>
      </c>
      <c r="E239" s="40" t="s">
        <v>11</v>
      </c>
      <c r="F239" s="69" t="s">
        <v>49</v>
      </c>
      <c r="G239" s="48" t="s">
        <v>251</v>
      </c>
      <c r="H239" s="48" t="s">
        <v>9</v>
      </c>
      <c r="I239" s="43" t="str">
        <f t="shared" si="32"/>
        <v>Current problems related to housing, land and property : Other</v>
      </c>
      <c r="J239" s="43" t="str">
        <f t="shared" si="33"/>
        <v>Current problems related to housing, land and property : OtherMigrants</v>
      </c>
      <c r="K239" s="42">
        <f t="shared" si="31"/>
        <v>4.39081769240443E-2</v>
      </c>
      <c r="L239" s="48">
        <v>4.3908176924044301E-4</v>
      </c>
    </row>
    <row r="240" spans="1:12" hidden="1" x14ac:dyDescent="0.35">
      <c r="A240" s="40" t="s">
        <v>3</v>
      </c>
      <c r="B240" s="40" t="s">
        <v>100</v>
      </c>
      <c r="C240" t="s">
        <v>132</v>
      </c>
      <c r="D240" s="69" t="s">
        <v>271</v>
      </c>
      <c r="E240" s="40" t="s">
        <v>11</v>
      </c>
      <c r="F240" s="69" t="s">
        <v>49</v>
      </c>
      <c r="G240" s="48" t="s">
        <v>251</v>
      </c>
      <c r="H240" s="48" t="s">
        <v>8</v>
      </c>
      <c r="I240" s="43" t="str">
        <f t="shared" si="32"/>
        <v>Current problems related to housing, land and property : Don't know</v>
      </c>
      <c r="J240" s="43" t="str">
        <f t="shared" si="33"/>
        <v>Current problems related to housing, land and property : Don't knowMigrants</v>
      </c>
      <c r="K240" s="42">
        <f t="shared" si="31"/>
        <v>2.5688490068927901</v>
      </c>
      <c r="L240" s="48">
        <v>2.5688490068927899E-2</v>
      </c>
    </row>
    <row r="241" spans="1:12" hidden="1" x14ac:dyDescent="0.35">
      <c r="A241" s="40" t="s">
        <v>3</v>
      </c>
      <c r="B241" s="40" t="s">
        <v>100</v>
      </c>
      <c r="C241" t="s">
        <v>132</v>
      </c>
      <c r="D241" s="69" t="s">
        <v>271</v>
      </c>
      <c r="E241" s="40" t="s">
        <v>11</v>
      </c>
      <c r="F241" s="69" t="s">
        <v>49</v>
      </c>
      <c r="G241" s="48" t="s">
        <v>251</v>
      </c>
      <c r="H241" s="48" t="s">
        <v>7</v>
      </c>
      <c r="I241" s="43" t="str">
        <f t="shared" ref="I241:I256" si="34">CONCATENATE(G241,H241)</f>
        <v>Current problems related to housing, land and property : Decline to answer</v>
      </c>
      <c r="J241" s="43" t="str">
        <f t="shared" ref="J241:J256" si="35">CONCATENATE(G241,H241,F241)</f>
        <v>Current problems related to housing, land and property : Decline to answerMigrants</v>
      </c>
      <c r="K241" s="42">
        <f t="shared" ref="K241:K256" si="36">L241*100</f>
        <v>4.39081769240443E-2</v>
      </c>
      <c r="L241" s="48">
        <v>4.3908176924044301E-4</v>
      </c>
    </row>
    <row r="242" spans="1:12" hidden="1" x14ac:dyDescent="0.35">
      <c r="A242" s="40" t="s">
        <v>3</v>
      </c>
      <c r="B242" s="40" t="s">
        <v>100</v>
      </c>
      <c r="C242" t="s">
        <v>132</v>
      </c>
      <c r="D242" s="69" t="s">
        <v>271</v>
      </c>
      <c r="E242" s="40" t="s">
        <v>11</v>
      </c>
      <c r="F242" s="69" t="s">
        <v>13</v>
      </c>
      <c r="G242" s="48" t="s">
        <v>251</v>
      </c>
      <c r="H242" s="48" t="s">
        <v>239</v>
      </c>
      <c r="I242" s="43" t="str">
        <f t="shared" si="34"/>
        <v>Current problems related to housing, land and property : Ownership dispute with third party</v>
      </c>
      <c r="J242" s="43" t="str">
        <f t="shared" si="35"/>
        <v>Current problems related to housing, land and property : Ownership dispute with third partyPRL</v>
      </c>
      <c r="K242" s="42">
        <f t="shared" si="36"/>
        <v>1.17119711394793</v>
      </c>
      <c r="L242" s="48">
        <v>1.1711971139479299E-2</v>
      </c>
    </row>
    <row r="243" spans="1:12" hidden="1" x14ac:dyDescent="0.35">
      <c r="A243" s="40" t="s">
        <v>3</v>
      </c>
      <c r="B243" s="40" t="s">
        <v>100</v>
      </c>
      <c r="C243" t="s">
        <v>132</v>
      </c>
      <c r="D243" s="69" t="s">
        <v>271</v>
      </c>
      <c r="E243" s="40" t="s">
        <v>11</v>
      </c>
      <c r="F243" s="69" t="s">
        <v>13</v>
      </c>
      <c r="G243" s="48" t="s">
        <v>251</v>
      </c>
      <c r="H243" s="48" t="s">
        <v>240</v>
      </c>
      <c r="I243" s="43" t="str">
        <f t="shared" si="34"/>
        <v>Current problems related to housing, land and property : Inheritance dispute</v>
      </c>
      <c r="J243" s="43" t="str">
        <f t="shared" si="35"/>
        <v>Current problems related to housing, land and property : Inheritance disputePRL</v>
      </c>
      <c r="K243" s="42">
        <f t="shared" si="36"/>
        <v>0.187552377824031</v>
      </c>
      <c r="L243" s="48">
        <v>1.8755237782403099E-3</v>
      </c>
    </row>
    <row r="244" spans="1:12" hidden="1" x14ac:dyDescent="0.35">
      <c r="A244" s="40" t="s">
        <v>3</v>
      </c>
      <c r="B244" s="40" t="s">
        <v>100</v>
      </c>
      <c r="C244" t="s">
        <v>132</v>
      </c>
      <c r="D244" s="69" t="s">
        <v>271</v>
      </c>
      <c r="E244" s="40" t="s">
        <v>11</v>
      </c>
      <c r="F244" s="69" t="s">
        <v>13</v>
      </c>
      <c r="G244" s="48" t="s">
        <v>251</v>
      </c>
      <c r="H244" s="48" t="s">
        <v>241</v>
      </c>
      <c r="I244" s="43" t="str">
        <f t="shared" si="34"/>
        <v>Current problems related to housing, land and property : Dispute with tenants</v>
      </c>
      <c r="J244" s="43" t="str">
        <f t="shared" si="35"/>
        <v>Current problems related to housing, land and property : Dispute with tenantsPRL</v>
      </c>
      <c r="K244" s="42">
        <f t="shared" si="36"/>
        <v>1.5414809997741599</v>
      </c>
      <c r="L244" s="48">
        <v>1.5414809997741599E-2</v>
      </c>
    </row>
    <row r="245" spans="1:12" hidden="1" x14ac:dyDescent="0.35">
      <c r="A245" s="40" t="s">
        <v>3</v>
      </c>
      <c r="B245" s="40" t="s">
        <v>100</v>
      </c>
      <c r="C245" t="s">
        <v>132</v>
      </c>
      <c r="D245" s="69" t="s">
        <v>271</v>
      </c>
      <c r="E245" s="40" t="s">
        <v>11</v>
      </c>
      <c r="F245" s="69" t="s">
        <v>13</v>
      </c>
      <c r="G245" s="48" t="s">
        <v>251</v>
      </c>
      <c r="H245" s="48" t="s">
        <v>242</v>
      </c>
      <c r="I245" s="43" t="str">
        <f t="shared" si="34"/>
        <v>Current problems related to housing, land and property : Unlawful/secondary/informal occupation</v>
      </c>
      <c r="J245" s="43" t="str">
        <f t="shared" si="35"/>
        <v>Current problems related to housing, land and property : Unlawful/secondary/informal occupationPRL</v>
      </c>
      <c r="K245" s="42">
        <f t="shared" si="36"/>
        <v>2.8451150792456898</v>
      </c>
      <c r="L245" s="48">
        <v>2.84511507924569E-2</v>
      </c>
    </row>
    <row r="246" spans="1:12" hidden="1" x14ac:dyDescent="0.35">
      <c r="A246" s="40" t="s">
        <v>3</v>
      </c>
      <c r="B246" s="40" t="s">
        <v>100</v>
      </c>
      <c r="C246" t="s">
        <v>132</v>
      </c>
      <c r="D246" s="69" t="s">
        <v>271</v>
      </c>
      <c r="E246" s="40" t="s">
        <v>11</v>
      </c>
      <c r="F246" s="69" t="s">
        <v>13</v>
      </c>
      <c r="G246" s="48" t="s">
        <v>251</v>
      </c>
      <c r="H246" s="48" t="s">
        <v>243</v>
      </c>
      <c r="I246" s="43" t="str">
        <f t="shared" si="34"/>
        <v>Current problems related to housing, land and property : Mortgage-related dispute with the bank</v>
      </c>
      <c r="J246" s="43" t="str">
        <f t="shared" si="35"/>
        <v>Current problems related to housing, land and property : Mortgage-related dispute with the bankPRL</v>
      </c>
      <c r="K246" s="42">
        <f t="shared" si="36"/>
        <v>0.28373592353343402</v>
      </c>
      <c r="L246" s="48">
        <v>2.8373592353343399E-3</v>
      </c>
    </row>
    <row r="247" spans="1:12" hidden="1" x14ac:dyDescent="0.35">
      <c r="A247" s="40" t="s">
        <v>3</v>
      </c>
      <c r="B247" s="40" t="s">
        <v>100</v>
      </c>
      <c r="C247" t="s">
        <v>132</v>
      </c>
      <c r="D247" s="69" t="s">
        <v>271</v>
      </c>
      <c r="E247" s="40" t="s">
        <v>11</v>
      </c>
      <c r="F247" s="69" t="s">
        <v>13</v>
      </c>
      <c r="G247" s="48" t="s">
        <v>251</v>
      </c>
      <c r="H247" s="48" t="s">
        <v>244</v>
      </c>
      <c r="I247" s="43" t="str">
        <f t="shared" si="34"/>
        <v>Current problems related to housing, land and property : Property pledge</v>
      </c>
      <c r="J247" s="43" t="str">
        <f t="shared" si="35"/>
        <v>Current problems related to housing, land and property : Property pledgePRL</v>
      </c>
      <c r="K247" s="42">
        <f t="shared" si="36"/>
        <v>0.11504553819564299</v>
      </c>
      <c r="L247" s="48">
        <v>1.1504553819564299E-3</v>
      </c>
    </row>
    <row r="248" spans="1:12" hidden="1" x14ac:dyDescent="0.35">
      <c r="A248" s="40" t="s">
        <v>3</v>
      </c>
      <c r="B248" s="40" t="s">
        <v>100</v>
      </c>
      <c r="C248" t="s">
        <v>132</v>
      </c>
      <c r="D248" s="69" t="s">
        <v>271</v>
      </c>
      <c r="E248" s="40" t="s">
        <v>11</v>
      </c>
      <c r="F248" s="69" t="s">
        <v>13</v>
      </c>
      <c r="G248" s="48" t="s">
        <v>251</v>
      </c>
      <c r="H248" s="48" t="s">
        <v>245</v>
      </c>
      <c r="I248" s="43" t="str">
        <f t="shared" si="34"/>
        <v>Current problems related to housing, land and property : Seizure process</v>
      </c>
      <c r="J248" s="43" t="str">
        <f t="shared" si="35"/>
        <v>Current problems related to housing, land and property : Seizure processPRL</v>
      </c>
      <c r="K248" s="42">
        <f t="shared" si="36"/>
        <v>0.11504553819564299</v>
      </c>
      <c r="L248" s="48">
        <v>1.1504553819564299E-3</v>
      </c>
    </row>
    <row r="249" spans="1:12" hidden="1" x14ac:dyDescent="0.35">
      <c r="A249" s="40" t="s">
        <v>3</v>
      </c>
      <c r="B249" s="40" t="s">
        <v>100</v>
      </c>
      <c r="C249" t="s">
        <v>132</v>
      </c>
      <c r="D249" s="69" t="s">
        <v>271</v>
      </c>
      <c r="E249" s="40" t="s">
        <v>11</v>
      </c>
      <c r="F249" s="69" t="s">
        <v>13</v>
      </c>
      <c r="G249" s="48" t="s">
        <v>251</v>
      </c>
      <c r="H249" s="48" t="s">
        <v>246</v>
      </c>
      <c r="I249" s="43" t="str">
        <f t="shared" si="34"/>
        <v>Current problems related to housing, land and property : Dispute over use/modification of Cultural heritage building</v>
      </c>
      <c r="J249" s="43" t="str">
        <f t="shared" si="35"/>
        <v>Current problems related to housing, land and property : Dispute over use/modification of Cultural heritage buildingPRL</v>
      </c>
      <c r="K249" s="42">
        <f t="shared" si="36"/>
        <v>0</v>
      </c>
      <c r="L249" s="48">
        <v>0</v>
      </c>
    </row>
    <row r="250" spans="1:12" hidden="1" x14ac:dyDescent="0.35">
      <c r="A250" s="40" t="s">
        <v>3</v>
      </c>
      <c r="B250" s="40" t="s">
        <v>100</v>
      </c>
      <c r="C250" t="s">
        <v>132</v>
      </c>
      <c r="D250" s="69" t="s">
        <v>271</v>
      </c>
      <c r="E250" s="40" t="s">
        <v>11</v>
      </c>
      <c r="F250" s="69" t="s">
        <v>13</v>
      </c>
      <c r="G250" s="48" t="s">
        <v>251</v>
      </c>
      <c r="H250" s="48" t="s">
        <v>247</v>
      </c>
      <c r="I250" s="43" t="str">
        <f t="shared" si="34"/>
        <v>Current problems related to housing, land and property : Threat of eviction / harassment by landlord or others</v>
      </c>
      <c r="J250" s="43" t="str">
        <f t="shared" si="35"/>
        <v>Current problems related to housing, land and property : Threat of eviction / harassment by landlord or othersPRL</v>
      </c>
      <c r="K250" s="42">
        <f t="shared" si="36"/>
        <v>2.24875062270285</v>
      </c>
      <c r="L250" s="48">
        <v>2.2487506227028501E-2</v>
      </c>
    </row>
    <row r="251" spans="1:12" hidden="1" x14ac:dyDescent="0.35">
      <c r="A251" s="40" t="s">
        <v>3</v>
      </c>
      <c r="B251" s="40" t="s">
        <v>100</v>
      </c>
      <c r="C251" t="s">
        <v>132</v>
      </c>
      <c r="D251" s="69" t="s">
        <v>271</v>
      </c>
      <c r="E251" s="40" t="s">
        <v>11</v>
      </c>
      <c r="F251" s="69" t="s">
        <v>13</v>
      </c>
      <c r="G251" s="48" t="s">
        <v>251</v>
      </c>
      <c r="H251" s="48" t="s">
        <v>248</v>
      </c>
      <c r="I251" s="43" t="str">
        <f t="shared" si="34"/>
        <v>Current problems related to housing, land and property : Lack or loss of housing / land tenancy or other ownership documentation</v>
      </c>
      <c r="J251" s="43" t="str">
        <f t="shared" si="35"/>
        <v>Current problems related to housing, land and property : Lack or loss of housing / land tenancy or other ownership documentationPRL</v>
      </c>
      <c r="K251" s="42">
        <f t="shared" si="36"/>
        <v>0.85120777060030306</v>
      </c>
      <c r="L251" s="48">
        <v>8.5120777060030302E-3</v>
      </c>
    </row>
    <row r="252" spans="1:12" hidden="1" x14ac:dyDescent="0.35">
      <c r="A252" s="40" t="s">
        <v>3</v>
      </c>
      <c r="B252" s="40" t="s">
        <v>100</v>
      </c>
      <c r="C252" t="s">
        <v>132</v>
      </c>
      <c r="D252" s="69" t="s">
        <v>271</v>
      </c>
      <c r="E252" s="40" t="s">
        <v>11</v>
      </c>
      <c r="F252" s="69" t="s">
        <v>13</v>
      </c>
      <c r="G252" s="48" t="s">
        <v>251</v>
      </c>
      <c r="H252" s="48" t="s">
        <v>249</v>
      </c>
      <c r="I252" s="43" t="str">
        <f t="shared" si="34"/>
        <v>Current problems related to housing, land and property : Looting of private property</v>
      </c>
      <c r="J252" s="43" t="str">
        <f t="shared" si="35"/>
        <v>Current problems related to housing, land and property : Looting of private propertyPRL</v>
      </c>
      <c r="K252" s="42">
        <f t="shared" si="36"/>
        <v>0.24694854238893701</v>
      </c>
      <c r="L252" s="48">
        <v>2.4694854238893702E-3</v>
      </c>
    </row>
    <row r="253" spans="1:12" hidden="1" x14ac:dyDescent="0.35">
      <c r="A253" s="40" t="s">
        <v>3</v>
      </c>
      <c r="B253" s="40" t="s">
        <v>100</v>
      </c>
      <c r="C253" t="s">
        <v>132</v>
      </c>
      <c r="D253" s="69" t="s">
        <v>271</v>
      </c>
      <c r="E253" s="40" t="s">
        <v>11</v>
      </c>
      <c r="F253" s="69" t="s">
        <v>13</v>
      </c>
      <c r="G253" s="48" t="s">
        <v>251</v>
      </c>
      <c r="H253" s="48" t="s">
        <v>250</v>
      </c>
      <c r="I253" s="43" t="str">
        <f t="shared" si="34"/>
        <v>Current problems related to housing, land and property : None of the above</v>
      </c>
      <c r="J253" s="43" t="str">
        <f t="shared" si="35"/>
        <v>Current problems related to housing, land and property : None of the abovePRL</v>
      </c>
      <c r="K253" s="42">
        <f t="shared" si="36"/>
        <v>90.321947615293297</v>
      </c>
      <c r="L253" s="48">
        <v>0.90321947615293297</v>
      </c>
    </row>
    <row r="254" spans="1:12" hidden="1" x14ac:dyDescent="0.35">
      <c r="A254" s="40" t="s">
        <v>3</v>
      </c>
      <c r="B254" s="40" t="s">
        <v>100</v>
      </c>
      <c r="C254" t="s">
        <v>132</v>
      </c>
      <c r="D254" s="69" t="s">
        <v>271</v>
      </c>
      <c r="E254" s="40" t="s">
        <v>11</v>
      </c>
      <c r="F254" s="69" t="s">
        <v>13</v>
      </c>
      <c r="G254" s="48" t="s">
        <v>251</v>
      </c>
      <c r="H254" s="48" t="s">
        <v>9</v>
      </c>
      <c r="I254" s="43" t="str">
        <f t="shared" si="34"/>
        <v>Current problems related to housing, land and property : Other</v>
      </c>
      <c r="J254" s="43" t="str">
        <f t="shared" si="35"/>
        <v>Current problems related to housing, land and property : OtherPRL</v>
      </c>
      <c r="K254" s="42">
        <f t="shared" si="36"/>
        <v>0</v>
      </c>
      <c r="L254" s="48">
        <v>0</v>
      </c>
    </row>
    <row r="255" spans="1:12" hidden="1" x14ac:dyDescent="0.35">
      <c r="A255" s="40" t="s">
        <v>3</v>
      </c>
      <c r="B255" s="40" t="s">
        <v>100</v>
      </c>
      <c r="C255" t="s">
        <v>132</v>
      </c>
      <c r="D255" s="69" t="s">
        <v>271</v>
      </c>
      <c r="E255" s="40" t="s">
        <v>11</v>
      </c>
      <c r="F255" s="69" t="s">
        <v>13</v>
      </c>
      <c r="G255" s="48" t="s">
        <v>251</v>
      </c>
      <c r="H255" s="48" t="s">
        <v>8</v>
      </c>
      <c r="I255" s="43" t="str">
        <f t="shared" si="34"/>
        <v>Current problems related to housing, land and property : Don't know</v>
      </c>
      <c r="J255" s="43" t="str">
        <f t="shared" si="35"/>
        <v>Current problems related to housing, land and property : Don't knowPRL</v>
      </c>
      <c r="K255" s="42">
        <f t="shared" si="36"/>
        <v>1.0297974540952</v>
      </c>
      <c r="L255" s="48">
        <v>1.0297974540952E-2</v>
      </c>
    </row>
    <row r="256" spans="1:12" hidden="1" x14ac:dyDescent="0.35">
      <c r="A256" s="40" t="s">
        <v>3</v>
      </c>
      <c r="B256" s="40" t="s">
        <v>100</v>
      </c>
      <c r="C256" t="s">
        <v>132</v>
      </c>
      <c r="D256" s="69" t="s">
        <v>271</v>
      </c>
      <c r="E256" s="40" t="s">
        <v>11</v>
      </c>
      <c r="F256" s="69" t="s">
        <v>13</v>
      </c>
      <c r="G256" s="48" t="s">
        <v>251</v>
      </c>
      <c r="H256" s="48" t="s">
        <v>7</v>
      </c>
      <c r="I256" s="43" t="str">
        <f t="shared" si="34"/>
        <v>Current problems related to housing, land and property : Decline to answer</v>
      </c>
      <c r="J256" s="43" t="str">
        <f t="shared" si="35"/>
        <v>Current problems related to housing, land and property : Decline to answerPRL</v>
      </c>
      <c r="K256" s="42">
        <f t="shared" si="36"/>
        <v>0.12347427119446901</v>
      </c>
      <c r="L256" s="48">
        <v>1.2347427119446901E-3</v>
      </c>
    </row>
  </sheetData>
  <autoFilter ref="A1:L256" xr:uid="{00000000-0009-0000-0000-000004000000}">
    <filterColumn colId="6">
      <filters>
        <filter val="Average number of"/>
      </filters>
    </filterColumn>
  </autoFilter>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N364"/>
  <sheetViews>
    <sheetView zoomScale="55" workbookViewId="0">
      <selection activeCell="K2" sqref="K2:N256"/>
    </sheetView>
  </sheetViews>
  <sheetFormatPr defaultColWidth="8.90625" defaultRowHeight="14.5" x14ac:dyDescent="0.35"/>
  <cols>
    <col min="8" max="8" width="45.81640625" customWidth="1"/>
    <col min="9" max="9" width="17.54296875" customWidth="1"/>
  </cols>
  <sheetData>
    <row r="1" spans="1:14" s="1" customFormat="1" ht="32.5" x14ac:dyDescent="0.35">
      <c r="A1" s="1" t="s">
        <v>41</v>
      </c>
      <c r="B1" s="1" t="s">
        <v>42</v>
      </c>
      <c r="C1" s="1" t="s">
        <v>43</v>
      </c>
      <c r="D1" s="1" t="s">
        <v>44</v>
      </c>
      <c r="E1" s="1" t="s">
        <v>0</v>
      </c>
      <c r="F1" s="1" t="s">
        <v>45</v>
      </c>
      <c r="G1" s="1" t="s">
        <v>46</v>
      </c>
      <c r="H1" s="1" t="s">
        <v>47</v>
      </c>
      <c r="I1" s="1" t="s">
        <v>48</v>
      </c>
      <c r="J1" s="7" t="s">
        <v>1</v>
      </c>
      <c r="K1" s="68" t="s">
        <v>235</v>
      </c>
      <c r="L1" s="68" t="s">
        <v>236</v>
      </c>
      <c r="M1" s="68" t="s">
        <v>237</v>
      </c>
      <c r="N1" s="68" t="s">
        <v>238</v>
      </c>
    </row>
    <row r="2" spans="1:14" x14ac:dyDescent="0.35">
      <c r="A2" s="40" t="s">
        <v>234</v>
      </c>
      <c r="B2" s="40" t="s">
        <v>100</v>
      </c>
      <c r="C2" s="40"/>
      <c r="D2" s="40"/>
      <c r="E2" s="40" t="s">
        <v>11</v>
      </c>
      <c r="F2" s="40" t="s">
        <v>12</v>
      </c>
      <c r="G2" s="41" t="s">
        <v>99</v>
      </c>
      <c r="H2" s="48" t="s">
        <v>86</v>
      </c>
      <c r="I2" s="40" t="str">
        <f>CONCATENATE(G2,H2)</f>
        <v>Shelter type : Agricultural/engine/pump room</v>
      </c>
      <c r="J2" s="40" t="str">
        <f>CONCATENATE(G2,H2,F2)</f>
        <v>Shelter type : Agricultural/engine/pump roomLebanese</v>
      </c>
      <c r="K2" s="48">
        <v>2.3964247248022801E-3</v>
      </c>
      <c r="L2" s="48">
        <v>5.2902378372779602E-3</v>
      </c>
      <c r="M2" s="48">
        <v>1.35006482757636E-2</v>
      </c>
      <c r="N2" s="48">
        <v>5.1173222564173098E-3</v>
      </c>
    </row>
    <row r="3" spans="1:14" x14ac:dyDescent="0.35">
      <c r="A3" s="40" t="s">
        <v>234</v>
      </c>
      <c r="B3" s="40" t="s">
        <v>100</v>
      </c>
      <c r="C3" s="40"/>
      <c r="D3" s="40"/>
      <c r="E3" s="40" t="s">
        <v>11</v>
      </c>
      <c r="F3" s="40" t="s">
        <v>12</v>
      </c>
      <c r="G3" s="41" t="s">
        <v>99</v>
      </c>
      <c r="H3" s="48" t="s">
        <v>87</v>
      </c>
      <c r="I3" s="40" t="str">
        <f t="shared" ref="I3:I66" si="0">CONCATENATE(G3,H3)</f>
        <v>Shelter type : Apartment/house/room</v>
      </c>
      <c r="J3" s="40" t="str">
        <f t="shared" ref="J3:J66" si="1">CONCATENATE(G3,H3,F3)</f>
        <v>Shelter type : Apartment/house/roomLebanese</v>
      </c>
      <c r="K3" s="48">
        <v>0.98502107847484299</v>
      </c>
      <c r="L3" s="48">
        <v>0.99025496742652896</v>
      </c>
      <c r="M3" s="48">
        <v>0.94267408326969804</v>
      </c>
      <c r="N3" s="48">
        <v>0.97976316930850704</v>
      </c>
    </row>
    <row r="4" spans="1:14" x14ac:dyDescent="0.35">
      <c r="A4" s="40" t="s">
        <v>234</v>
      </c>
      <c r="B4" s="40" t="s">
        <v>100</v>
      </c>
      <c r="C4" s="40"/>
      <c r="D4" s="40"/>
      <c r="E4" s="40" t="s">
        <v>11</v>
      </c>
      <c r="F4" s="40" t="s">
        <v>12</v>
      </c>
      <c r="G4" s="41" t="s">
        <v>99</v>
      </c>
      <c r="H4" s="48" t="s">
        <v>88</v>
      </c>
      <c r="I4" s="40" t="str">
        <f t="shared" si="0"/>
        <v>Shelter type : Concierge's room in residential building</v>
      </c>
      <c r="J4" s="40" t="str">
        <f t="shared" si="1"/>
        <v>Shelter type : Concierge's room in residential buildingLebanese</v>
      </c>
      <c r="K4" s="48">
        <v>9.6041980636231905E-4</v>
      </c>
      <c r="L4" s="48">
        <v>3.7158173250222801E-3</v>
      </c>
      <c r="M4" s="48">
        <v>1.37511435545605E-2</v>
      </c>
      <c r="N4" s="48">
        <v>2.9954234575592801E-3</v>
      </c>
    </row>
    <row r="5" spans="1:14" x14ac:dyDescent="0.35">
      <c r="A5" s="40" t="s">
        <v>234</v>
      </c>
      <c r="B5" s="40" t="s">
        <v>100</v>
      </c>
      <c r="C5" s="40"/>
      <c r="D5" s="40"/>
      <c r="E5" s="40" t="s">
        <v>11</v>
      </c>
      <c r="F5" s="40" t="s">
        <v>12</v>
      </c>
      <c r="G5" s="41" t="s">
        <v>99</v>
      </c>
      <c r="H5" s="48" t="s">
        <v>89</v>
      </c>
      <c r="I5" s="40" t="str">
        <f t="shared" si="0"/>
        <v>Shelter type : Active construction site</v>
      </c>
      <c r="J5" s="40" t="str">
        <f t="shared" si="1"/>
        <v>Shelter type : Active construction siteLebanese</v>
      </c>
      <c r="K5" s="48">
        <v>9.6684569514005891E-3</v>
      </c>
      <c r="M5" s="48">
        <v>1.60174437041498E-2</v>
      </c>
      <c r="N5" s="48">
        <v>4.3856140246846696E-3</v>
      </c>
    </row>
    <row r="6" spans="1:14" x14ac:dyDescent="0.35">
      <c r="A6" s="40" t="s">
        <v>234</v>
      </c>
      <c r="B6" s="40" t="s">
        <v>100</v>
      </c>
      <c r="C6" s="40"/>
      <c r="D6" s="40"/>
      <c r="E6" s="40" t="s">
        <v>11</v>
      </c>
      <c r="F6" s="40" t="s">
        <v>12</v>
      </c>
      <c r="G6" s="41" t="s">
        <v>99</v>
      </c>
      <c r="H6" s="48" t="s">
        <v>90</v>
      </c>
      <c r="I6" s="40" t="str">
        <f t="shared" si="0"/>
        <v>Shelter type : Farm</v>
      </c>
      <c r="J6" s="40" t="str">
        <f t="shared" si="1"/>
        <v>Shelter type : FarmLebanese</v>
      </c>
      <c r="K6" s="48"/>
      <c r="M6" s="48">
        <v>5.1487844101252202E-3</v>
      </c>
      <c r="N6" s="48">
        <v>2.0940133778771298E-3</v>
      </c>
    </row>
    <row r="7" spans="1:14" x14ac:dyDescent="0.35">
      <c r="A7" s="40" t="s">
        <v>234</v>
      </c>
      <c r="B7" s="40" t="s">
        <v>100</v>
      </c>
      <c r="C7" s="40"/>
      <c r="D7" s="40"/>
      <c r="E7" s="40" t="s">
        <v>11</v>
      </c>
      <c r="F7" s="40" t="s">
        <v>12</v>
      </c>
      <c r="G7" s="41" t="s">
        <v>99</v>
      </c>
      <c r="H7" s="48" t="s">
        <v>91</v>
      </c>
      <c r="I7" s="40" t="str">
        <f t="shared" si="0"/>
        <v>Shelter type : Garage</v>
      </c>
      <c r="J7" s="40" t="str">
        <f t="shared" si="1"/>
        <v>Shelter type : GarageLebanese</v>
      </c>
      <c r="K7" s="48"/>
      <c r="L7" s="48">
        <v>3.8882021984113901E-4</v>
      </c>
      <c r="M7" s="48">
        <v>1.06224447665171E-3</v>
      </c>
    </row>
    <row r="8" spans="1:14" x14ac:dyDescent="0.35">
      <c r="A8" s="40" t="s">
        <v>234</v>
      </c>
      <c r="B8" s="40" t="s">
        <v>100</v>
      </c>
      <c r="C8" s="40"/>
      <c r="D8" s="40"/>
      <c r="E8" s="40" t="s">
        <v>11</v>
      </c>
      <c r="F8" s="40" t="s">
        <v>12</v>
      </c>
      <c r="G8" s="41" t="s">
        <v>99</v>
      </c>
      <c r="H8" s="48" t="s">
        <v>92</v>
      </c>
      <c r="I8" s="40" t="str">
        <f t="shared" si="0"/>
        <v>Shelter type : Hotel room</v>
      </c>
      <c r="J8" s="40" t="str">
        <f t="shared" si="1"/>
        <v>Shelter type : Hotel roomLebanese</v>
      </c>
      <c r="K8" s="48">
        <v>3.2013993545410599E-4</v>
      </c>
    </row>
    <row r="9" spans="1:14" x14ac:dyDescent="0.35">
      <c r="A9" s="40" t="s">
        <v>234</v>
      </c>
      <c r="B9" s="40" t="s">
        <v>100</v>
      </c>
      <c r="C9" s="40"/>
      <c r="D9" s="40"/>
      <c r="E9" s="40" t="s">
        <v>11</v>
      </c>
      <c r="F9" s="40" t="s">
        <v>12</v>
      </c>
      <c r="G9" s="41" t="s">
        <v>99</v>
      </c>
      <c r="H9" s="48" t="s">
        <v>9</v>
      </c>
      <c r="I9" s="40" t="str">
        <f t="shared" si="0"/>
        <v>Shelter type : Other</v>
      </c>
      <c r="J9" s="40" t="str">
        <f t="shared" si="1"/>
        <v>Shelter type : OtherLebanese</v>
      </c>
      <c r="K9" s="48"/>
    </row>
    <row r="10" spans="1:14" x14ac:dyDescent="0.35">
      <c r="A10" s="40" t="s">
        <v>234</v>
      </c>
      <c r="B10" s="40" t="s">
        <v>100</v>
      </c>
      <c r="C10" s="40"/>
      <c r="D10" s="40"/>
      <c r="E10" s="40" t="s">
        <v>11</v>
      </c>
      <c r="F10" s="40" t="s">
        <v>12</v>
      </c>
      <c r="G10" s="41" t="s">
        <v>99</v>
      </c>
      <c r="H10" s="48" t="s">
        <v>93</v>
      </c>
      <c r="I10" s="40" t="str">
        <f t="shared" si="0"/>
        <v>Shelter type : Prefab unit</v>
      </c>
      <c r="J10" s="40" t="str">
        <f t="shared" si="1"/>
        <v>Shelter type : Prefab unitLebanese</v>
      </c>
      <c r="K10" s="48"/>
      <c r="M10" s="48">
        <v>4.3200104427534701E-4</v>
      </c>
    </row>
    <row r="11" spans="1:14" x14ac:dyDescent="0.35">
      <c r="A11" s="40" t="s">
        <v>234</v>
      </c>
      <c r="B11" s="40" t="s">
        <v>100</v>
      </c>
      <c r="C11" s="40"/>
      <c r="D11" s="40"/>
      <c r="E11" s="40" t="s">
        <v>11</v>
      </c>
      <c r="F11" s="40" t="s">
        <v>12</v>
      </c>
      <c r="G11" s="41" t="s">
        <v>99</v>
      </c>
      <c r="H11" s="48" t="s">
        <v>94</v>
      </c>
      <c r="I11" s="40" t="str">
        <f t="shared" si="0"/>
        <v>Shelter type : School</v>
      </c>
      <c r="J11" s="40" t="str">
        <f t="shared" si="1"/>
        <v>Shelter type : SchoolLebanese</v>
      </c>
      <c r="K11" s="48"/>
      <c r="L11" s="48">
        <v>3.5015719132950002E-4</v>
      </c>
    </row>
    <row r="12" spans="1:14" x14ac:dyDescent="0.35">
      <c r="A12" s="40" t="s">
        <v>234</v>
      </c>
      <c r="B12" s="40" t="s">
        <v>100</v>
      </c>
      <c r="C12" s="40"/>
      <c r="D12" s="40"/>
      <c r="E12" s="40" t="s">
        <v>11</v>
      </c>
      <c r="F12" s="40" t="s">
        <v>12</v>
      </c>
      <c r="G12" s="41" t="s">
        <v>99</v>
      </c>
      <c r="H12" s="48" t="s">
        <v>95</v>
      </c>
      <c r="I12" s="40" t="str">
        <f t="shared" si="0"/>
        <v>Shelter type : Shop</v>
      </c>
      <c r="J12" s="40" t="str">
        <f t="shared" si="1"/>
        <v>Shelter type : ShopLebanese</v>
      </c>
      <c r="K12" s="48">
        <v>1.6334801071377701E-3</v>
      </c>
    </row>
    <row r="13" spans="1:14" x14ac:dyDescent="0.35">
      <c r="A13" s="40" t="s">
        <v>234</v>
      </c>
      <c r="B13" s="40" t="s">
        <v>100</v>
      </c>
      <c r="C13" s="40"/>
      <c r="D13" s="40"/>
      <c r="E13" s="40" t="s">
        <v>11</v>
      </c>
      <c r="F13" s="40" t="s">
        <v>12</v>
      </c>
      <c r="G13" s="41" t="s">
        <v>99</v>
      </c>
      <c r="H13" s="48" t="s">
        <v>96</v>
      </c>
      <c r="I13" s="40" t="str">
        <f t="shared" si="0"/>
        <v>Shelter type : Tent</v>
      </c>
      <c r="J13" s="40" t="str">
        <f t="shared" si="1"/>
        <v>Shelter type : TentLebanese</v>
      </c>
      <c r="K13" s="48"/>
      <c r="M13" s="48">
        <v>3.42063615957665E-3</v>
      </c>
      <c r="N13" s="48">
        <v>5.0894368354364103E-3</v>
      </c>
    </row>
    <row r="14" spans="1:14" x14ac:dyDescent="0.35">
      <c r="A14" s="40" t="s">
        <v>234</v>
      </c>
      <c r="B14" s="40" t="s">
        <v>100</v>
      </c>
      <c r="C14" s="40"/>
      <c r="D14" s="40"/>
      <c r="E14" s="40" t="s">
        <v>11</v>
      </c>
      <c r="F14" s="40" t="s">
        <v>12</v>
      </c>
      <c r="G14" s="41" t="s">
        <v>99</v>
      </c>
      <c r="H14" s="48" t="s">
        <v>97</v>
      </c>
      <c r="I14" s="40" t="str">
        <f t="shared" si="0"/>
        <v>Shelter type : Warehouse</v>
      </c>
      <c r="J14" s="40" t="str">
        <f t="shared" si="1"/>
        <v>Shelter type : WarehouseLebanese</v>
      </c>
      <c r="M14" s="48">
        <v>1.6346234222748301E-3</v>
      </c>
    </row>
    <row r="15" spans="1:14" x14ac:dyDescent="0.35">
      <c r="A15" s="40" t="s">
        <v>234</v>
      </c>
      <c r="B15" s="40" t="s">
        <v>100</v>
      </c>
      <c r="C15" s="40"/>
      <c r="D15" s="40"/>
      <c r="E15" s="40" t="s">
        <v>11</v>
      </c>
      <c r="F15" s="40" t="s">
        <v>12</v>
      </c>
      <c r="G15" s="41" t="s">
        <v>99</v>
      </c>
      <c r="H15" s="48" t="s">
        <v>98</v>
      </c>
      <c r="I15" s="40" t="str">
        <f t="shared" si="0"/>
        <v>Shelter type : Workshop</v>
      </c>
      <c r="J15" s="40" t="str">
        <f t="shared" si="1"/>
        <v>Shelter type : WorkshopLebanese</v>
      </c>
      <c r="M15" s="48">
        <v>2.3583916829249402E-3</v>
      </c>
      <c r="N15" s="48">
        <v>5.5502073951839697E-4</v>
      </c>
    </row>
    <row r="16" spans="1:14" x14ac:dyDescent="0.35">
      <c r="A16" s="40" t="s">
        <v>234</v>
      </c>
      <c r="B16" s="40" t="s">
        <v>100</v>
      </c>
      <c r="E16" s="40" t="s">
        <v>11</v>
      </c>
      <c r="F16" s="69" t="s">
        <v>49</v>
      </c>
      <c r="G16" s="41" t="s">
        <v>99</v>
      </c>
      <c r="H16" s="48" t="s">
        <v>86</v>
      </c>
      <c r="I16" s="40" t="str">
        <f t="shared" si="0"/>
        <v>Shelter type : Agricultural/engine/pump room</v>
      </c>
      <c r="J16" s="40" t="str">
        <f t="shared" si="1"/>
        <v>Shelter type : Agricultural/engine/pump roomMigrants</v>
      </c>
      <c r="K16" s="48">
        <v>6.8493150684931503E-3</v>
      </c>
      <c r="M16" s="48">
        <v>1.6666666666666701E-2</v>
      </c>
      <c r="N16" s="48">
        <v>7.4074074074074103E-3</v>
      </c>
    </row>
    <row r="17" spans="1:14" x14ac:dyDescent="0.35">
      <c r="A17" s="40" t="s">
        <v>234</v>
      </c>
      <c r="B17" s="40" t="s">
        <v>100</v>
      </c>
      <c r="E17" s="40" t="s">
        <v>11</v>
      </c>
      <c r="F17" s="69" t="s">
        <v>49</v>
      </c>
      <c r="G17" s="41" t="s">
        <v>99</v>
      </c>
      <c r="H17" s="48" t="s">
        <v>87</v>
      </c>
      <c r="I17" s="40" t="str">
        <f t="shared" si="0"/>
        <v>Shelter type : Apartment/house/room</v>
      </c>
      <c r="J17" s="40" t="str">
        <f t="shared" si="1"/>
        <v>Shelter type : Apartment/house/roomMigrants</v>
      </c>
      <c r="K17" s="48">
        <v>0.95205479452054798</v>
      </c>
      <c r="L17" s="48">
        <v>0.84139784946236595</v>
      </c>
      <c r="M17" s="48">
        <v>0.66666666666666696</v>
      </c>
      <c r="N17" s="48">
        <v>0.94814814814814796</v>
      </c>
    </row>
    <row r="18" spans="1:14" x14ac:dyDescent="0.35">
      <c r="A18" s="40" t="s">
        <v>234</v>
      </c>
      <c r="B18" s="40" t="s">
        <v>100</v>
      </c>
      <c r="E18" s="40" t="s">
        <v>11</v>
      </c>
      <c r="F18" s="69" t="s">
        <v>49</v>
      </c>
      <c r="G18" s="41" t="s">
        <v>99</v>
      </c>
      <c r="H18" s="48" t="s">
        <v>88</v>
      </c>
      <c r="I18" s="40" t="str">
        <f t="shared" si="0"/>
        <v>Shelter type : Concierge's room in residential building</v>
      </c>
      <c r="J18" s="40" t="str">
        <f t="shared" si="1"/>
        <v>Shelter type : Concierge's room in residential buildingMigrants</v>
      </c>
      <c r="K18" s="48">
        <v>3.42465753424658E-2</v>
      </c>
      <c r="L18" s="48">
        <v>0.112903225806452</v>
      </c>
      <c r="M18" s="48">
        <v>1.6666666666666701E-2</v>
      </c>
      <c r="N18" s="48">
        <v>2.2222222222222199E-2</v>
      </c>
    </row>
    <row r="19" spans="1:14" x14ac:dyDescent="0.35">
      <c r="A19" s="40" t="s">
        <v>234</v>
      </c>
      <c r="B19" s="40" t="s">
        <v>100</v>
      </c>
      <c r="E19" s="40" t="s">
        <v>11</v>
      </c>
      <c r="F19" s="69" t="s">
        <v>49</v>
      </c>
      <c r="G19" s="41" t="s">
        <v>99</v>
      </c>
      <c r="H19" s="48" t="s">
        <v>89</v>
      </c>
      <c r="I19" s="40" t="str">
        <f t="shared" si="0"/>
        <v>Shelter type : Active construction site</v>
      </c>
      <c r="J19" s="40" t="str">
        <f t="shared" si="1"/>
        <v>Shelter type : Active construction siteMigrants</v>
      </c>
      <c r="K19" s="48">
        <v>6.8493150684931503E-3</v>
      </c>
      <c r="M19" s="48">
        <v>1.6666666666666701E-2</v>
      </c>
    </row>
    <row r="20" spans="1:14" x14ac:dyDescent="0.35">
      <c r="A20" s="40" t="s">
        <v>234</v>
      </c>
      <c r="B20" s="40" t="s">
        <v>100</v>
      </c>
      <c r="E20" s="40" t="s">
        <v>11</v>
      </c>
      <c r="F20" s="69" t="s">
        <v>49</v>
      </c>
      <c r="G20" s="41" t="s">
        <v>99</v>
      </c>
      <c r="H20" s="48" t="s">
        <v>101</v>
      </c>
      <c r="I20" s="40" t="str">
        <f t="shared" si="0"/>
        <v>Shelter type : Factory</v>
      </c>
      <c r="J20" s="40" t="str">
        <f t="shared" si="1"/>
        <v>Shelter type : FactoryMigrants</v>
      </c>
      <c r="L20" s="48">
        <v>2.6881720430107499E-3</v>
      </c>
    </row>
    <row r="21" spans="1:14" x14ac:dyDescent="0.35">
      <c r="A21" s="40" t="s">
        <v>234</v>
      </c>
      <c r="B21" s="40" t="s">
        <v>100</v>
      </c>
      <c r="E21" s="40" t="s">
        <v>11</v>
      </c>
      <c r="F21" s="69" t="s">
        <v>49</v>
      </c>
      <c r="G21" s="41" t="s">
        <v>99</v>
      </c>
      <c r="H21" s="48" t="s">
        <v>90</v>
      </c>
      <c r="I21" s="40" t="str">
        <f t="shared" si="0"/>
        <v>Shelter type : Farm</v>
      </c>
      <c r="J21" s="40" t="str">
        <f t="shared" si="1"/>
        <v>Shelter type : FarmMigrants</v>
      </c>
    </row>
    <row r="22" spans="1:14" x14ac:dyDescent="0.35">
      <c r="A22" s="40" t="s">
        <v>234</v>
      </c>
      <c r="B22" s="40" t="s">
        <v>100</v>
      </c>
      <c r="E22" s="40" t="s">
        <v>11</v>
      </c>
      <c r="F22" s="69" t="s">
        <v>49</v>
      </c>
      <c r="G22" s="41" t="s">
        <v>99</v>
      </c>
      <c r="H22" s="48" t="s">
        <v>92</v>
      </c>
      <c r="I22" s="40" t="str">
        <f t="shared" si="0"/>
        <v>Shelter type : Hotel room</v>
      </c>
      <c r="J22" s="40" t="str">
        <f t="shared" si="1"/>
        <v>Shelter type : Hotel roomMigrants</v>
      </c>
    </row>
    <row r="23" spans="1:14" x14ac:dyDescent="0.35">
      <c r="A23" s="40" t="s">
        <v>234</v>
      </c>
      <c r="B23" s="40" t="s">
        <v>100</v>
      </c>
      <c r="E23" s="40" t="s">
        <v>11</v>
      </c>
      <c r="F23" s="69" t="s">
        <v>49</v>
      </c>
      <c r="G23" s="41" t="s">
        <v>99</v>
      </c>
      <c r="H23" s="48" t="s">
        <v>94</v>
      </c>
      <c r="I23" s="40" t="str">
        <f t="shared" si="0"/>
        <v>Shelter type : School</v>
      </c>
      <c r="J23" s="40" t="str">
        <f t="shared" si="1"/>
        <v>Shelter type : SchoolMigrants</v>
      </c>
    </row>
    <row r="24" spans="1:14" x14ac:dyDescent="0.35">
      <c r="A24" s="40" t="s">
        <v>234</v>
      </c>
      <c r="B24" s="40" t="s">
        <v>100</v>
      </c>
      <c r="E24" s="40" t="s">
        <v>11</v>
      </c>
      <c r="F24" s="69" t="s">
        <v>49</v>
      </c>
      <c r="G24" s="41" t="s">
        <v>99</v>
      </c>
      <c r="H24" s="48" t="s">
        <v>91</v>
      </c>
      <c r="I24" s="40" t="str">
        <f t="shared" si="0"/>
        <v>Shelter type : Garage</v>
      </c>
      <c r="J24" s="40" t="str">
        <f t="shared" si="1"/>
        <v>Shelter type : GarageMigrants</v>
      </c>
      <c r="L24" s="48">
        <v>1.0752688172042999E-2</v>
      </c>
      <c r="M24" s="48">
        <v>0.1</v>
      </c>
      <c r="N24" s="48">
        <v>7.4074074074074103E-3</v>
      </c>
    </row>
    <row r="25" spans="1:14" x14ac:dyDescent="0.35">
      <c r="A25" s="40" t="s">
        <v>234</v>
      </c>
      <c r="B25" s="40" t="s">
        <v>100</v>
      </c>
      <c r="E25" s="40" t="s">
        <v>11</v>
      </c>
      <c r="F25" s="69" t="s">
        <v>49</v>
      </c>
      <c r="G25" s="41" t="s">
        <v>99</v>
      </c>
      <c r="H25" s="48" t="s">
        <v>9</v>
      </c>
      <c r="I25" s="40" t="str">
        <f t="shared" si="0"/>
        <v>Shelter type : Other</v>
      </c>
      <c r="J25" s="40" t="str">
        <f t="shared" si="1"/>
        <v>Shelter type : OtherMigrants</v>
      </c>
      <c r="L25" s="48">
        <v>2.4193548387096801E-2</v>
      </c>
      <c r="N25" s="48">
        <v>7.4074074074074103E-3</v>
      </c>
    </row>
    <row r="26" spans="1:14" x14ac:dyDescent="0.35">
      <c r="A26" s="40" t="s">
        <v>234</v>
      </c>
      <c r="B26" s="40" t="s">
        <v>100</v>
      </c>
      <c r="E26" s="40" t="s">
        <v>11</v>
      </c>
      <c r="F26" s="69" t="s">
        <v>49</v>
      </c>
      <c r="G26" s="41" t="s">
        <v>99</v>
      </c>
      <c r="H26" s="48" t="s">
        <v>93</v>
      </c>
      <c r="I26" s="40" t="str">
        <f t="shared" si="0"/>
        <v>Shelter type : Prefab unit</v>
      </c>
      <c r="J26" s="40" t="str">
        <f t="shared" si="1"/>
        <v>Shelter type : Prefab unitMigrants</v>
      </c>
      <c r="L26" s="48">
        <v>2.6881720430107499E-3</v>
      </c>
    </row>
    <row r="27" spans="1:14" x14ac:dyDescent="0.35">
      <c r="A27" s="40" t="s">
        <v>234</v>
      </c>
      <c r="B27" s="40" t="s">
        <v>100</v>
      </c>
      <c r="E27" s="40" t="s">
        <v>11</v>
      </c>
      <c r="F27" s="69" t="s">
        <v>49</v>
      </c>
      <c r="G27" s="41" t="s">
        <v>99</v>
      </c>
      <c r="H27" s="48" t="s">
        <v>95</v>
      </c>
      <c r="I27" s="40" t="str">
        <f t="shared" si="0"/>
        <v>Shelter type : Shop</v>
      </c>
      <c r="J27" s="40" t="str">
        <f t="shared" si="1"/>
        <v>Shelter type : ShopMigrants</v>
      </c>
      <c r="M27" s="48">
        <v>3.3333333333333298E-2</v>
      </c>
    </row>
    <row r="28" spans="1:14" x14ac:dyDescent="0.35">
      <c r="A28" s="40" t="s">
        <v>234</v>
      </c>
      <c r="B28" s="40" t="s">
        <v>100</v>
      </c>
      <c r="E28" s="40" t="s">
        <v>11</v>
      </c>
      <c r="F28" s="69" t="s">
        <v>49</v>
      </c>
      <c r="G28" s="41" t="s">
        <v>99</v>
      </c>
      <c r="H28" s="48" t="s">
        <v>96</v>
      </c>
      <c r="I28" s="40" t="str">
        <f t="shared" si="0"/>
        <v>Shelter type : Tent</v>
      </c>
      <c r="J28" s="40" t="str">
        <f t="shared" si="1"/>
        <v>Shelter type : TentMigrants</v>
      </c>
      <c r="L28" s="48">
        <v>2.6881720430107499E-3</v>
      </c>
      <c r="M28" s="48">
        <v>0.1</v>
      </c>
      <c r="N28" s="48">
        <v>7.4074074074074103E-3</v>
      </c>
    </row>
    <row r="29" spans="1:14" x14ac:dyDescent="0.35">
      <c r="A29" s="40" t="s">
        <v>234</v>
      </c>
      <c r="B29" s="40" t="s">
        <v>100</v>
      </c>
      <c r="E29" s="40" t="s">
        <v>11</v>
      </c>
      <c r="F29" s="69" t="s">
        <v>49</v>
      </c>
      <c r="G29" s="41" t="s">
        <v>99</v>
      </c>
      <c r="H29" s="48" t="s">
        <v>97</v>
      </c>
      <c r="I29" s="40" t="str">
        <f t="shared" si="0"/>
        <v>Shelter type : Warehouse</v>
      </c>
      <c r="J29" s="40" t="str">
        <f t="shared" si="1"/>
        <v>Shelter type : WarehouseMigrants</v>
      </c>
      <c r="L29" s="48">
        <v>2.6881720430107499E-3</v>
      </c>
      <c r="M29" s="48">
        <v>1.6666666666666701E-2</v>
      </c>
    </row>
    <row r="30" spans="1:14" x14ac:dyDescent="0.35">
      <c r="A30" s="40" t="s">
        <v>234</v>
      </c>
      <c r="B30" s="40" t="s">
        <v>100</v>
      </c>
      <c r="E30" s="40" t="s">
        <v>11</v>
      </c>
      <c r="F30" s="69" t="s">
        <v>49</v>
      </c>
      <c r="G30" s="41" t="s">
        <v>99</v>
      </c>
      <c r="H30" s="48" t="s">
        <v>98</v>
      </c>
      <c r="I30" s="40" t="str">
        <f t="shared" si="0"/>
        <v>Shelter type : Workshop</v>
      </c>
      <c r="J30" s="40" t="str">
        <f t="shared" si="1"/>
        <v>Shelter type : WorkshopMigrants</v>
      </c>
      <c r="M30" s="48">
        <v>3.3333333333333298E-2</v>
      </c>
    </row>
    <row r="31" spans="1:14" x14ac:dyDescent="0.35">
      <c r="A31" s="40" t="s">
        <v>234</v>
      </c>
      <c r="B31" s="40" t="s">
        <v>100</v>
      </c>
      <c r="E31" s="40" t="s">
        <v>11</v>
      </c>
      <c r="F31" s="69" t="s">
        <v>13</v>
      </c>
      <c r="G31" s="41" t="s">
        <v>99</v>
      </c>
      <c r="H31" s="48" t="s">
        <v>86</v>
      </c>
      <c r="I31" s="40" t="str">
        <f t="shared" si="0"/>
        <v>Shelter type : Agricultural/engine/pump room</v>
      </c>
      <c r="J31" s="40" t="str">
        <f t="shared" si="1"/>
        <v>Shelter type : Agricultural/engine/pump roomPRL</v>
      </c>
      <c r="M31" s="48">
        <v>9.8522167487684695E-3</v>
      </c>
    </row>
    <row r="32" spans="1:14" x14ac:dyDescent="0.35">
      <c r="A32" s="40" t="s">
        <v>234</v>
      </c>
      <c r="B32" s="40" t="s">
        <v>100</v>
      </c>
      <c r="E32" s="40" t="s">
        <v>11</v>
      </c>
      <c r="F32" s="69" t="s">
        <v>13</v>
      </c>
      <c r="G32" s="41" t="s">
        <v>99</v>
      </c>
      <c r="H32" s="48" t="s">
        <v>87</v>
      </c>
      <c r="I32" s="40" t="str">
        <f t="shared" si="0"/>
        <v>Shelter type : Apartment/house/room</v>
      </c>
      <c r="J32" s="40" t="str">
        <f t="shared" si="1"/>
        <v>Shelter type : Apartment/house/roomPRL</v>
      </c>
      <c r="K32" s="48">
        <v>0.97191011235955005</v>
      </c>
      <c r="L32" s="48">
        <v>0.97752808988763995</v>
      </c>
      <c r="M32" s="48">
        <v>0.97536945812807896</v>
      </c>
      <c r="N32" s="48">
        <v>1</v>
      </c>
    </row>
    <row r="33" spans="1:14" x14ac:dyDescent="0.35">
      <c r="A33" s="40" t="s">
        <v>234</v>
      </c>
      <c r="B33" s="40" t="s">
        <v>100</v>
      </c>
      <c r="E33" s="40" t="s">
        <v>11</v>
      </c>
      <c r="F33" s="69" t="s">
        <v>13</v>
      </c>
      <c r="G33" s="41" t="s">
        <v>99</v>
      </c>
      <c r="H33" s="48" t="s">
        <v>88</v>
      </c>
      <c r="I33" s="40" t="str">
        <f t="shared" si="0"/>
        <v>Shelter type : Concierge's room in residential building</v>
      </c>
      <c r="J33" s="40" t="str">
        <f t="shared" si="1"/>
        <v>Shelter type : Concierge's room in residential buildingPRL</v>
      </c>
      <c r="K33" s="48">
        <v>2.8089887640449399E-2</v>
      </c>
      <c r="L33" s="48">
        <v>5.6179775280898901E-3</v>
      </c>
    </row>
    <row r="34" spans="1:14" x14ac:dyDescent="0.35">
      <c r="A34" s="40" t="s">
        <v>234</v>
      </c>
      <c r="B34" s="40" t="s">
        <v>100</v>
      </c>
      <c r="E34" s="40" t="s">
        <v>11</v>
      </c>
      <c r="F34" s="69" t="s">
        <v>13</v>
      </c>
      <c r="G34" s="41" t="s">
        <v>99</v>
      </c>
      <c r="H34" s="48" t="s">
        <v>89</v>
      </c>
      <c r="I34" s="40" t="str">
        <f t="shared" si="0"/>
        <v>Shelter type : Active construction site</v>
      </c>
      <c r="J34" s="40" t="str">
        <f t="shared" si="1"/>
        <v>Shelter type : Active construction sitePRL</v>
      </c>
      <c r="L34" s="48">
        <v>1.6853932584269701E-2</v>
      </c>
    </row>
    <row r="35" spans="1:14" x14ac:dyDescent="0.35">
      <c r="A35" s="40" t="s">
        <v>234</v>
      </c>
      <c r="B35" s="40" t="s">
        <v>100</v>
      </c>
      <c r="E35" s="40" t="s">
        <v>11</v>
      </c>
      <c r="F35" s="69" t="s">
        <v>13</v>
      </c>
      <c r="G35" s="41" t="s">
        <v>99</v>
      </c>
      <c r="H35" s="48" t="s">
        <v>90</v>
      </c>
      <c r="I35" s="40" t="str">
        <f t="shared" si="0"/>
        <v>Shelter type : Farm</v>
      </c>
      <c r="J35" s="40" t="str">
        <f t="shared" si="1"/>
        <v>Shelter type : FarmPRL</v>
      </c>
    </row>
    <row r="36" spans="1:14" x14ac:dyDescent="0.35">
      <c r="A36" s="40" t="s">
        <v>234</v>
      </c>
      <c r="B36" s="40" t="s">
        <v>100</v>
      </c>
      <c r="E36" s="40" t="s">
        <v>11</v>
      </c>
      <c r="F36" s="69" t="s">
        <v>13</v>
      </c>
      <c r="G36" s="41" t="s">
        <v>99</v>
      </c>
      <c r="H36" s="48" t="s">
        <v>91</v>
      </c>
      <c r="I36" s="40" t="str">
        <f t="shared" si="0"/>
        <v>Shelter type : Garage</v>
      </c>
      <c r="J36" s="40" t="str">
        <f t="shared" si="1"/>
        <v>Shelter type : GaragePRL</v>
      </c>
    </row>
    <row r="37" spans="1:14" x14ac:dyDescent="0.35">
      <c r="A37" s="40" t="s">
        <v>234</v>
      </c>
      <c r="B37" s="40" t="s">
        <v>100</v>
      </c>
      <c r="E37" s="40" t="s">
        <v>11</v>
      </c>
      <c r="F37" s="69" t="s">
        <v>13</v>
      </c>
      <c r="G37" s="41" t="s">
        <v>99</v>
      </c>
      <c r="H37" s="48" t="s">
        <v>92</v>
      </c>
      <c r="I37" s="40" t="str">
        <f t="shared" si="0"/>
        <v>Shelter type : Hotel room</v>
      </c>
      <c r="J37" s="40" t="str">
        <f t="shared" si="1"/>
        <v>Shelter type : Hotel roomPRL</v>
      </c>
    </row>
    <row r="38" spans="1:14" x14ac:dyDescent="0.35">
      <c r="A38" s="40" t="s">
        <v>234</v>
      </c>
      <c r="B38" s="40" t="s">
        <v>100</v>
      </c>
      <c r="E38" s="40" t="s">
        <v>11</v>
      </c>
      <c r="F38" s="69" t="s">
        <v>13</v>
      </c>
      <c r="G38" s="41" t="s">
        <v>99</v>
      </c>
      <c r="H38" s="48" t="s">
        <v>9</v>
      </c>
      <c r="I38" s="40" t="str">
        <f t="shared" si="0"/>
        <v>Shelter type : Other</v>
      </c>
      <c r="J38" s="40" t="str">
        <f t="shared" si="1"/>
        <v>Shelter type : OtherPRL</v>
      </c>
    </row>
    <row r="39" spans="1:14" x14ac:dyDescent="0.35">
      <c r="A39" s="40" t="s">
        <v>234</v>
      </c>
      <c r="B39" s="40" t="s">
        <v>100</v>
      </c>
      <c r="E39" s="40" t="s">
        <v>11</v>
      </c>
      <c r="F39" s="69" t="s">
        <v>13</v>
      </c>
      <c r="G39" s="41" t="s">
        <v>99</v>
      </c>
      <c r="H39" s="48" t="s">
        <v>93</v>
      </c>
      <c r="I39" s="40" t="str">
        <f t="shared" si="0"/>
        <v>Shelter type : Prefab unit</v>
      </c>
      <c r="J39" s="40" t="str">
        <f t="shared" si="1"/>
        <v>Shelter type : Prefab unitPRL</v>
      </c>
    </row>
    <row r="40" spans="1:14" x14ac:dyDescent="0.35">
      <c r="A40" s="40" t="s">
        <v>234</v>
      </c>
      <c r="B40" s="40" t="s">
        <v>100</v>
      </c>
      <c r="E40" s="40" t="s">
        <v>11</v>
      </c>
      <c r="F40" s="69" t="s">
        <v>13</v>
      </c>
      <c r="G40" s="41" t="s">
        <v>99</v>
      </c>
      <c r="H40" s="48" t="s">
        <v>94</v>
      </c>
      <c r="I40" s="40" t="str">
        <f t="shared" si="0"/>
        <v>Shelter type : School</v>
      </c>
      <c r="J40" s="40" t="str">
        <f t="shared" si="1"/>
        <v>Shelter type : SchoolPRL</v>
      </c>
    </row>
    <row r="41" spans="1:14" x14ac:dyDescent="0.35">
      <c r="A41" s="40" t="s">
        <v>234</v>
      </c>
      <c r="B41" s="40" t="s">
        <v>100</v>
      </c>
      <c r="E41" s="40" t="s">
        <v>11</v>
      </c>
      <c r="F41" s="69" t="s">
        <v>13</v>
      </c>
      <c r="G41" s="41" t="s">
        <v>99</v>
      </c>
      <c r="H41" s="48" t="s">
        <v>95</v>
      </c>
      <c r="I41" s="40" t="str">
        <f t="shared" si="0"/>
        <v>Shelter type : Shop</v>
      </c>
      <c r="J41" s="40" t="str">
        <f t="shared" si="1"/>
        <v>Shelter type : ShopPRL</v>
      </c>
    </row>
    <row r="42" spans="1:14" x14ac:dyDescent="0.35">
      <c r="A42" s="40" t="s">
        <v>234</v>
      </c>
      <c r="B42" s="40" t="s">
        <v>100</v>
      </c>
      <c r="E42" s="40" t="s">
        <v>11</v>
      </c>
      <c r="F42" s="69" t="s">
        <v>13</v>
      </c>
      <c r="G42" s="41" t="s">
        <v>99</v>
      </c>
      <c r="H42" s="48" t="s">
        <v>96</v>
      </c>
      <c r="I42" s="40" t="str">
        <f t="shared" si="0"/>
        <v>Shelter type : Tent</v>
      </c>
      <c r="J42" s="40" t="str">
        <f t="shared" si="1"/>
        <v>Shelter type : TentPRL</v>
      </c>
    </row>
    <row r="43" spans="1:14" x14ac:dyDescent="0.35">
      <c r="A43" s="40" t="s">
        <v>234</v>
      </c>
      <c r="B43" s="40" t="s">
        <v>100</v>
      </c>
      <c r="E43" s="40" t="s">
        <v>11</v>
      </c>
      <c r="F43" s="69" t="s">
        <v>13</v>
      </c>
      <c r="G43" s="41" t="s">
        <v>99</v>
      </c>
      <c r="H43" s="48" t="s">
        <v>98</v>
      </c>
      <c r="I43" s="40" t="str">
        <f t="shared" si="0"/>
        <v>Shelter type : Workshop</v>
      </c>
      <c r="J43" s="40" t="str">
        <f t="shared" si="1"/>
        <v>Shelter type : WorkshopPRL</v>
      </c>
    </row>
    <row r="44" spans="1:14" x14ac:dyDescent="0.35">
      <c r="A44" s="40" t="s">
        <v>234</v>
      </c>
      <c r="B44" s="40" t="s">
        <v>100</v>
      </c>
      <c r="E44" s="40" t="s">
        <v>11</v>
      </c>
      <c r="F44" s="69" t="s">
        <v>13</v>
      </c>
      <c r="G44" s="41" t="s">
        <v>99</v>
      </c>
      <c r="H44" s="48" t="s">
        <v>97</v>
      </c>
      <c r="I44" s="40" t="str">
        <f t="shared" si="0"/>
        <v>Shelter type : Warehouse</v>
      </c>
      <c r="J44" s="40" t="str">
        <f t="shared" si="1"/>
        <v>Shelter type : WarehousePRL</v>
      </c>
      <c r="M44" s="48">
        <v>1.47783251231527E-2</v>
      </c>
    </row>
    <row r="45" spans="1:14" x14ac:dyDescent="0.35">
      <c r="A45" s="40" t="s">
        <v>234</v>
      </c>
      <c r="B45" s="40" t="s">
        <v>100</v>
      </c>
      <c r="D45" t="s">
        <v>271</v>
      </c>
      <c r="E45" s="40" t="s">
        <v>11</v>
      </c>
      <c r="F45" s="40" t="s">
        <v>12</v>
      </c>
      <c r="G45" s="41" t="s">
        <v>102</v>
      </c>
      <c r="H45" s="48" t="s">
        <v>217</v>
      </c>
      <c r="I45" s="40" t="str">
        <f t="shared" si="0"/>
        <v>Shelter enclosure issues : No defects</v>
      </c>
      <c r="J45" s="40" t="str">
        <f t="shared" si="1"/>
        <v>Shelter enclosure issues : No defectsLebanese</v>
      </c>
      <c r="K45" s="48">
        <v>0.50753537531548099</v>
      </c>
      <c r="L45" s="48">
        <v>0.58558858137210301</v>
      </c>
      <c r="M45" s="48">
        <v>0.458367970541324</v>
      </c>
      <c r="N45" s="48">
        <v>0.55311029645425602</v>
      </c>
    </row>
    <row r="46" spans="1:14" x14ac:dyDescent="0.35">
      <c r="A46" s="40" t="s">
        <v>234</v>
      </c>
      <c r="B46" s="40" t="s">
        <v>100</v>
      </c>
      <c r="D46" t="s">
        <v>271</v>
      </c>
      <c r="E46" s="40" t="s">
        <v>11</v>
      </c>
      <c r="F46" s="40" t="s">
        <v>12</v>
      </c>
      <c r="G46" s="41" t="s">
        <v>102</v>
      </c>
      <c r="H46" s="48" t="s">
        <v>103</v>
      </c>
      <c r="I46" s="40" t="str">
        <f t="shared" si="0"/>
        <v>Shelter enclosure issues : Shelter collapsed or partially collapsed</v>
      </c>
      <c r="J46" s="40" t="str">
        <f t="shared" si="1"/>
        <v>Shelter enclosure issues : Shelter collapsed or partially collapsedLebanese</v>
      </c>
      <c r="K46" s="48">
        <v>1.4930036267657499E-2</v>
      </c>
      <c r="L46" s="48">
        <v>9.2781675861943694E-3</v>
      </c>
      <c r="M46" s="48">
        <v>2.43387653746715E-2</v>
      </c>
      <c r="N46" s="48">
        <v>8.0848602929956999E-3</v>
      </c>
    </row>
    <row r="47" spans="1:14" x14ac:dyDescent="0.35">
      <c r="A47" s="40" t="s">
        <v>234</v>
      </c>
      <c r="B47" s="40" t="s">
        <v>100</v>
      </c>
      <c r="D47" t="s">
        <v>271</v>
      </c>
      <c r="E47" s="40" t="s">
        <v>11</v>
      </c>
      <c r="F47" s="40" t="s">
        <v>12</v>
      </c>
      <c r="G47" s="41" t="s">
        <v>102</v>
      </c>
      <c r="H47" s="48" t="s">
        <v>104</v>
      </c>
      <c r="I47" s="40" t="str">
        <f t="shared" si="0"/>
        <v>Shelter enclosure issues : Damaged roof</v>
      </c>
      <c r="J47" s="40" t="str">
        <f t="shared" si="1"/>
        <v>Shelter enclosure issues : Damaged roofLebanese</v>
      </c>
      <c r="K47" s="48">
        <v>0.27168453261104802</v>
      </c>
      <c r="L47" s="48">
        <v>0.145822003241388</v>
      </c>
      <c r="M47" s="48">
        <v>0.23732569851778601</v>
      </c>
      <c r="N47" s="48">
        <v>0.16885361389275899</v>
      </c>
    </row>
    <row r="48" spans="1:14" x14ac:dyDescent="0.35">
      <c r="A48" s="40" t="s">
        <v>234</v>
      </c>
      <c r="B48" s="40" t="s">
        <v>100</v>
      </c>
      <c r="D48" t="s">
        <v>271</v>
      </c>
      <c r="E48" s="40" t="s">
        <v>11</v>
      </c>
      <c r="F48" s="40" t="s">
        <v>12</v>
      </c>
      <c r="G48" s="41" t="s">
        <v>102</v>
      </c>
      <c r="H48" s="48" t="s">
        <v>105</v>
      </c>
      <c r="I48" s="40" t="str">
        <f t="shared" si="0"/>
        <v>Shelter enclosure issues : Damaged columns</v>
      </c>
      <c r="J48" s="40" t="str">
        <f t="shared" si="1"/>
        <v>Shelter enclosure issues : Damaged columnsLebanese</v>
      </c>
      <c r="K48" s="48">
        <v>7.1143522654148195E-2</v>
      </c>
      <c r="L48" s="48">
        <v>8.3554231122478395E-2</v>
      </c>
      <c r="M48" s="48">
        <v>0.10012381798711301</v>
      </c>
      <c r="N48" s="48">
        <v>7.3432643299424005E-2</v>
      </c>
    </row>
    <row r="49" spans="1:14" x14ac:dyDescent="0.35">
      <c r="A49" s="40" t="s">
        <v>234</v>
      </c>
      <c r="B49" s="40" t="s">
        <v>100</v>
      </c>
      <c r="D49" t="s">
        <v>271</v>
      </c>
      <c r="E49" s="40" t="s">
        <v>11</v>
      </c>
      <c r="F49" s="40" t="s">
        <v>12</v>
      </c>
      <c r="G49" s="41" t="s">
        <v>102</v>
      </c>
      <c r="H49" s="48" t="s">
        <v>106</v>
      </c>
      <c r="I49" s="40" t="str">
        <f t="shared" si="0"/>
        <v>Shelter enclosure issues : Damaged walls</v>
      </c>
      <c r="J49" s="40" t="str">
        <f t="shared" si="1"/>
        <v>Shelter enclosure issues : Damaged wallsLebanese</v>
      </c>
      <c r="K49" s="48">
        <v>0.19674816028463599</v>
      </c>
      <c r="L49" s="48">
        <v>0.114480655266309</v>
      </c>
      <c r="M49" s="48">
        <v>0.17452751190638099</v>
      </c>
      <c r="N49" s="48">
        <v>0.138273466692268</v>
      </c>
    </row>
    <row r="50" spans="1:14" x14ac:dyDescent="0.35">
      <c r="A50" s="40" t="s">
        <v>234</v>
      </c>
      <c r="B50" s="40" t="s">
        <v>100</v>
      </c>
      <c r="D50" t="s">
        <v>271</v>
      </c>
      <c r="E50" s="40" t="s">
        <v>11</v>
      </c>
      <c r="F50" s="40" t="s">
        <v>12</v>
      </c>
      <c r="G50" s="41" t="s">
        <v>102</v>
      </c>
      <c r="H50" s="48" t="s">
        <v>107</v>
      </c>
      <c r="I50" s="40" t="str">
        <f t="shared" si="0"/>
        <v>Shelter enclosure issues : Windows/doors are not sealed to natural elements</v>
      </c>
      <c r="J50" s="40" t="str">
        <f t="shared" si="1"/>
        <v>Shelter enclosure issues : Windows/doors are not sealed to natural elementsLebanese</v>
      </c>
      <c r="K50" s="48">
        <v>6.6852315358015002E-2</v>
      </c>
      <c r="L50" s="48">
        <v>5.4861219184308398E-2</v>
      </c>
      <c r="M50" s="48">
        <v>8.7289727499978903E-2</v>
      </c>
      <c r="N50" s="48">
        <v>6.0321509913510103E-2</v>
      </c>
    </row>
    <row r="51" spans="1:14" x14ac:dyDescent="0.35">
      <c r="A51" s="40" t="s">
        <v>234</v>
      </c>
      <c r="B51" s="40" t="s">
        <v>100</v>
      </c>
      <c r="D51" t="s">
        <v>271</v>
      </c>
      <c r="E51" s="40" t="s">
        <v>11</v>
      </c>
      <c r="F51" s="40" t="s">
        <v>12</v>
      </c>
      <c r="G51" s="41" t="s">
        <v>102</v>
      </c>
      <c r="H51" s="48" t="s">
        <v>108</v>
      </c>
      <c r="I51" s="40" t="str">
        <f t="shared" si="0"/>
        <v>Shelter enclosure issues : Leaking roof</v>
      </c>
      <c r="J51" s="40" t="str">
        <f t="shared" si="1"/>
        <v>Shelter enclosure issues : Leaking roofLebanese</v>
      </c>
      <c r="K51" s="48">
        <v>0.27911575139710798</v>
      </c>
      <c r="L51" s="48">
        <v>0.22152974496679101</v>
      </c>
      <c r="M51" s="48">
        <v>0.30041286879213502</v>
      </c>
      <c r="N51" s="48">
        <v>0.22264441623856099</v>
      </c>
    </row>
    <row r="52" spans="1:14" x14ac:dyDescent="0.35">
      <c r="A52" s="40" t="s">
        <v>234</v>
      </c>
      <c r="B52" s="40" t="s">
        <v>100</v>
      </c>
      <c r="D52" t="s">
        <v>271</v>
      </c>
      <c r="E52" s="40" t="s">
        <v>11</v>
      </c>
      <c r="F52" s="40" t="s">
        <v>12</v>
      </c>
      <c r="G52" s="41" t="s">
        <v>102</v>
      </c>
      <c r="H52" s="48" t="s">
        <v>109</v>
      </c>
      <c r="I52" s="40" t="str">
        <f t="shared" si="0"/>
        <v>Shelter enclosure issues : Leakage / rottenness in the walls / floors</v>
      </c>
      <c r="J52" s="40" t="str">
        <f t="shared" si="1"/>
        <v>Shelter enclosure issues : Leakage / rottenness in the walls / floorsLebanese</v>
      </c>
      <c r="K52" s="48">
        <v>9.8548697849285702E-2</v>
      </c>
      <c r="L52" s="48">
        <v>0.18670765000786099</v>
      </c>
      <c r="M52" s="48">
        <v>0.17273840136754801</v>
      </c>
      <c r="N52" s="48">
        <v>0.154391067666166</v>
      </c>
    </row>
    <row r="53" spans="1:14" x14ac:dyDescent="0.35">
      <c r="A53" s="40" t="s">
        <v>234</v>
      </c>
      <c r="B53" s="40" t="s">
        <v>100</v>
      </c>
      <c r="D53" t="s">
        <v>271</v>
      </c>
      <c r="E53" s="40" t="s">
        <v>11</v>
      </c>
      <c r="F53" s="40" t="s">
        <v>12</v>
      </c>
      <c r="G53" s="41" t="s">
        <v>102</v>
      </c>
      <c r="H53" s="48" t="s">
        <v>110</v>
      </c>
      <c r="I53" s="40" t="str">
        <f t="shared" si="0"/>
        <v>Shelter enclosure issues : Water pipes not functional</v>
      </c>
      <c r="J53" s="40" t="str">
        <f t="shared" si="1"/>
        <v>Shelter enclosure issues : Water pipes not functionalLebanese</v>
      </c>
      <c r="K53" s="48">
        <v>1.45354740259886E-2</v>
      </c>
      <c r="L53" s="48">
        <v>2.6876430150576201E-2</v>
      </c>
      <c r="M53" s="48">
        <v>2.1247385352032098E-2</v>
      </c>
      <c r="N53" s="48">
        <v>7.87732333742556E-3</v>
      </c>
    </row>
    <row r="54" spans="1:14" x14ac:dyDescent="0.35">
      <c r="A54" s="40" t="s">
        <v>234</v>
      </c>
      <c r="B54" s="40" t="s">
        <v>100</v>
      </c>
      <c r="D54" t="s">
        <v>271</v>
      </c>
      <c r="E54" s="40" t="s">
        <v>11</v>
      </c>
      <c r="F54" s="40" t="s">
        <v>12</v>
      </c>
      <c r="G54" s="41" t="s">
        <v>102</v>
      </c>
      <c r="H54" s="48" t="s">
        <v>111</v>
      </c>
      <c r="I54" s="40" t="str">
        <f t="shared" si="0"/>
        <v>Shelter enclosure issues : Sanitation pipes not functional</v>
      </c>
      <c r="J54" s="40" t="str">
        <f t="shared" si="1"/>
        <v>Shelter enclosure issues : Sanitation pipes not functionalLebanese</v>
      </c>
      <c r="K54" s="48">
        <v>2.2596630735924699E-2</v>
      </c>
      <c r="L54" s="48">
        <v>1.74545280522433E-2</v>
      </c>
      <c r="M54" s="48">
        <v>1.51647375469646E-2</v>
      </c>
      <c r="N54" s="48">
        <v>6.7454369893398501E-3</v>
      </c>
    </row>
    <row r="55" spans="1:14" x14ac:dyDescent="0.35">
      <c r="A55" s="40" t="s">
        <v>234</v>
      </c>
      <c r="B55" s="40" t="s">
        <v>100</v>
      </c>
      <c r="D55" t="s">
        <v>271</v>
      </c>
      <c r="E55" s="40" t="s">
        <v>11</v>
      </c>
      <c r="F55" s="40" t="s">
        <v>12</v>
      </c>
      <c r="G55" s="41" t="s">
        <v>102</v>
      </c>
      <c r="H55" s="48" t="s">
        <v>112</v>
      </c>
      <c r="I55" s="40" t="str">
        <f t="shared" si="0"/>
        <v>Shelter enclosure issues : Latrine/toilet is not useable (damaged, full, no handwashing facilities, etc.)</v>
      </c>
      <c r="J55" s="40" t="str">
        <f t="shared" si="1"/>
        <v>Shelter enclosure issues : Latrine/toilet is not useable (damaged, full, no handwashing facilities, etc.)Lebanese</v>
      </c>
      <c r="K55" s="48">
        <v>4.1104727178237301E-2</v>
      </c>
      <c r="L55" s="48">
        <v>2.14967614255978E-2</v>
      </c>
      <c r="M55" s="48">
        <v>4.2494307675938398E-2</v>
      </c>
      <c r="N55" s="48">
        <v>2.3579737933000701E-2</v>
      </c>
    </row>
    <row r="56" spans="1:14" x14ac:dyDescent="0.35">
      <c r="A56" s="40" t="s">
        <v>234</v>
      </c>
      <c r="B56" s="40" t="s">
        <v>100</v>
      </c>
      <c r="D56" t="s">
        <v>271</v>
      </c>
      <c r="E56" s="40" t="s">
        <v>11</v>
      </c>
      <c r="F56" s="40" t="s">
        <v>12</v>
      </c>
      <c r="G56" s="41" t="s">
        <v>102</v>
      </c>
      <c r="H56" s="48" t="s">
        <v>113</v>
      </c>
      <c r="I56" s="40" t="str">
        <f t="shared" si="0"/>
        <v>Shelter enclosure issues : Bathing/washing facilities are not useable (damaged, no privacy, etc.)</v>
      </c>
      <c r="J56" s="40" t="str">
        <f t="shared" si="1"/>
        <v>Shelter enclosure issues : Bathing/washing facilities are not useable (damaged, no privacy, etc.)Lebanese</v>
      </c>
      <c r="K56" s="48">
        <v>1.88053934211635E-2</v>
      </c>
      <c r="L56" s="48">
        <v>8.5939304774901304E-3</v>
      </c>
      <c r="M56" s="48">
        <v>1.2122267485542799E-2</v>
      </c>
      <c r="N56" s="48">
        <v>1.6159770899351701E-2</v>
      </c>
    </row>
    <row r="57" spans="1:14" x14ac:dyDescent="0.35">
      <c r="A57" s="40" t="s">
        <v>234</v>
      </c>
      <c r="B57" s="40" t="s">
        <v>100</v>
      </c>
      <c r="D57" t="s">
        <v>271</v>
      </c>
      <c r="E57" s="40" t="s">
        <v>11</v>
      </c>
      <c r="F57" s="40" t="s">
        <v>12</v>
      </c>
      <c r="G57" s="41" t="s">
        <v>102</v>
      </c>
      <c r="H57" s="48" t="s">
        <v>114</v>
      </c>
      <c r="I57" s="40" t="str">
        <f t="shared" si="0"/>
        <v>Shelter enclosure issues : Electricity installation/connection are not adequately installed or not safe</v>
      </c>
      <c r="J57" s="40" t="str">
        <f t="shared" si="1"/>
        <v>Shelter enclosure issues : Electricity installation/connection are not adequately installed or not safeLebanese</v>
      </c>
      <c r="K57" s="48">
        <v>1.7278218551918301E-2</v>
      </c>
      <c r="L57" s="48">
        <v>6.8099485943428403E-3</v>
      </c>
      <c r="M57" s="48">
        <v>1.4685492082908799E-2</v>
      </c>
      <c r="N57" s="48">
        <v>6.0531780324859898E-3</v>
      </c>
    </row>
    <row r="58" spans="1:14" x14ac:dyDescent="0.35">
      <c r="A58" s="40" t="s">
        <v>234</v>
      </c>
      <c r="B58" s="40" t="s">
        <v>100</v>
      </c>
      <c r="D58" t="s">
        <v>271</v>
      </c>
      <c r="E58" s="40" t="s">
        <v>11</v>
      </c>
      <c r="F58" s="40" t="s">
        <v>49</v>
      </c>
      <c r="G58" s="41" t="s">
        <v>102</v>
      </c>
      <c r="H58" s="48" t="s">
        <v>217</v>
      </c>
      <c r="I58" s="40" t="str">
        <f t="shared" si="0"/>
        <v>Shelter enclosure issues : No defects</v>
      </c>
      <c r="J58" s="40" t="str">
        <f t="shared" si="1"/>
        <v>Shelter enclosure issues : No defectsMigrants</v>
      </c>
      <c r="K58" s="48">
        <v>0.84246575342465801</v>
      </c>
      <c r="L58" s="48">
        <v>0.68279569892473102</v>
      </c>
      <c r="M58" s="48">
        <v>0.7</v>
      </c>
      <c r="N58" s="48">
        <v>0.77037037037037004</v>
      </c>
    </row>
    <row r="59" spans="1:14" x14ac:dyDescent="0.35">
      <c r="A59" s="40" t="s">
        <v>234</v>
      </c>
      <c r="B59" s="40" t="s">
        <v>100</v>
      </c>
      <c r="D59" t="s">
        <v>271</v>
      </c>
      <c r="E59" s="40" t="s">
        <v>11</v>
      </c>
      <c r="F59" s="40" t="s">
        <v>49</v>
      </c>
      <c r="G59" s="41" t="s">
        <v>102</v>
      </c>
      <c r="H59" s="48" t="s">
        <v>103</v>
      </c>
      <c r="I59" s="40" t="str">
        <f t="shared" si="0"/>
        <v>Shelter enclosure issues : Shelter collapsed or partially collapsed</v>
      </c>
      <c r="J59" s="40" t="str">
        <f t="shared" si="1"/>
        <v>Shelter enclosure issues : Shelter collapsed or partially collapsedMigrants</v>
      </c>
      <c r="K59" s="48">
        <v>0</v>
      </c>
      <c r="L59" s="48">
        <v>2.1505376344085999E-2</v>
      </c>
      <c r="M59" s="48">
        <v>1.6666666666666701E-2</v>
      </c>
      <c r="N59" s="48">
        <v>7.4074074074074103E-3</v>
      </c>
    </row>
    <row r="60" spans="1:14" x14ac:dyDescent="0.35">
      <c r="A60" s="40" t="s">
        <v>234</v>
      </c>
      <c r="B60" s="40" t="s">
        <v>100</v>
      </c>
      <c r="D60" t="s">
        <v>271</v>
      </c>
      <c r="E60" s="40" t="s">
        <v>11</v>
      </c>
      <c r="F60" s="40" t="s">
        <v>49</v>
      </c>
      <c r="G60" s="41" t="s">
        <v>102</v>
      </c>
      <c r="H60" s="48" t="s">
        <v>104</v>
      </c>
      <c r="I60" s="40" t="str">
        <f t="shared" si="0"/>
        <v>Shelter enclosure issues : Damaged roof</v>
      </c>
      <c r="J60" s="40" t="str">
        <f t="shared" si="1"/>
        <v>Shelter enclosure issues : Damaged roofMigrants</v>
      </c>
      <c r="K60" s="48">
        <v>8.2191780821917804E-2</v>
      </c>
      <c r="L60" s="48">
        <v>0.13172043010752699</v>
      </c>
      <c r="M60" s="48">
        <v>6.6666666666666693E-2</v>
      </c>
      <c r="N60" s="48">
        <v>4.4444444444444398E-2</v>
      </c>
    </row>
    <row r="61" spans="1:14" x14ac:dyDescent="0.35">
      <c r="A61" s="40" t="s">
        <v>234</v>
      </c>
      <c r="B61" s="40" t="s">
        <v>100</v>
      </c>
      <c r="D61" t="s">
        <v>271</v>
      </c>
      <c r="E61" s="40" t="s">
        <v>11</v>
      </c>
      <c r="F61" s="40" t="s">
        <v>49</v>
      </c>
      <c r="G61" s="41" t="s">
        <v>102</v>
      </c>
      <c r="H61" s="48" t="s">
        <v>105</v>
      </c>
      <c r="I61" s="40" t="str">
        <f t="shared" si="0"/>
        <v>Shelter enclosure issues : Damaged columns</v>
      </c>
      <c r="J61" s="40" t="str">
        <f t="shared" si="1"/>
        <v>Shelter enclosure issues : Damaged columnsMigrants</v>
      </c>
      <c r="K61" s="48">
        <v>1.3698630136986301E-2</v>
      </c>
      <c r="L61" s="48">
        <v>5.9139784946236597E-2</v>
      </c>
      <c r="M61" s="48">
        <v>6.6666666666666693E-2</v>
      </c>
      <c r="N61" s="48">
        <v>2.96296296296296E-2</v>
      </c>
    </row>
    <row r="62" spans="1:14" x14ac:dyDescent="0.35">
      <c r="A62" s="40" t="s">
        <v>234</v>
      </c>
      <c r="B62" s="40" t="s">
        <v>100</v>
      </c>
      <c r="D62" t="s">
        <v>271</v>
      </c>
      <c r="E62" s="40" t="s">
        <v>11</v>
      </c>
      <c r="F62" s="40" t="s">
        <v>49</v>
      </c>
      <c r="G62" s="41" t="s">
        <v>102</v>
      </c>
      <c r="H62" s="48" t="s">
        <v>106</v>
      </c>
      <c r="I62" s="40" t="str">
        <f t="shared" si="0"/>
        <v>Shelter enclosure issues : Damaged walls</v>
      </c>
      <c r="J62" s="40" t="str">
        <f t="shared" si="1"/>
        <v>Shelter enclosure issues : Damaged wallsMigrants</v>
      </c>
      <c r="K62" s="48">
        <v>3.42465753424658E-2</v>
      </c>
      <c r="L62" s="48">
        <v>8.6021505376344107E-2</v>
      </c>
      <c r="M62" s="48">
        <v>0.05</v>
      </c>
      <c r="N62" s="48">
        <v>2.96296296296296E-2</v>
      </c>
    </row>
    <row r="63" spans="1:14" x14ac:dyDescent="0.35">
      <c r="A63" s="40" t="s">
        <v>234</v>
      </c>
      <c r="B63" s="40" t="s">
        <v>100</v>
      </c>
      <c r="D63" t="s">
        <v>271</v>
      </c>
      <c r="E63" s="40" t="s">
        <v>11</v>
      </c>
      <c r="F63" s="40" t="s">
        <v>49</v>
      </c>
      <c r="G63" s="41" t="s">
        <v>102</v>
      </c>
      <c r="H63" s="48" t="s">
        <v>107</v>
      </c>
      <c r="I63" s="40" t="str">
        <f t="shared" si="0"/>
        <v>Shelter enclosure issues : Windows/doors are not sealed to natural elements</v>
      </c>
      <c r="J63" s="40" t="str">
        <f t="shared" si="1"/>
        <v>Shelter enclosure issues : Windows/doors are not sealed to natural elementsMigrants</v>
      </c>
      <c r="K63" s="48">
        <v>2.0547945205479499E-2</v>
      </c>
      <c r="L63" s="48">
        <v>4.5698924731182797E-2</v>
      </c>
      <c r="M63" s="48">
        <v>0.116666666666667</v>
      </c>
      <c r="N63" s="48">
        <v>4.4444444444444398E-2</v>
      </c>
    </row>
    <row r="64" spans="1:14" x14ac:dyDescent="0.35">
      <c r="A64" s="40" t="s">
        <v>234</v>
      </c>
      <c r="B64" s="40" t="s">
        <v>100</v>
      </c>
      <c r="D64" t="s">
        <v>271</v>
      </c>
      <c r="E64" s="40" t="s">
        <v>11</v>
      </c>
      <c r="F64" s="40" t="s">
        <v>49</v>
      </c>
      <c r="G64" s="41" t="s">
        <v>102</v>
      </c>
      <c r="H64" s="48" t="s">
        <v>108</v>
      </c>
      <c r="I64" s="40" t="str">
        <f t="shared" si="0"/>
        <v>Shelter enclosure issues : Leaking roof</v>
      </c>
      <c r="J64" s="40" t="str">
        <f t="shared" si="1"/>
        <v>Shelter enclosure issues : Leaking roofMigrants</v>
      </c>
      <c r="K64" s="48">
        <v>6.8493150684931503E-2</v>
      </c>
      <c r="L64" s="48">
        <v>0.14516129032258099</v>
      </c>
      <c r="M64" s="48">
        <v>0.133333333333333</v>
      </c>
      <c r="N64" s="48">
        <v>9.6296296296296297E-2</v>
      </c>
    </row>
    <row r="65" spans="1:14" x14ac:dyDescent="0.35">
      <c r="A65" s="40" t="s">
        <v>234</v>
      </c>
      <c r="B65" s="40" t="s">
        <v>100</v>
      </c>
      <c r="D65" t="s">
        <v>271</v>
      </c>
      <c r="E65" s="40" t="s">
        <v>11</v>
      </c>
      <c r="F65" s="40" t="s">
        <v>49</v>
      </c>
      <c r="G65" s="41" t="s">
        <v>102</v>
      </c>
      <c r="H65" s="48" t="s">
        <v>109</v>
      </c>
      <c r="I65" s="40" t="str">
        <f t="shared" si="0"/>
        <v>Shelter enclosure issues : Leakage / rottenness in the walls / floors</v>
      </c>
      <c r="J65" s="40" t="str">
        <f t="shared" si="1"/>
        <v>Shelter enclosure issues : Leakage / rottenness in the walls / floorsMigrants</v>
      </c>
      <c r="K65" s="48">
        <v>4.1095890410958902E-2</v>
      </c>
      <c r="L65" s="48">
        <v>0.14516129032258099</v>
      </c>
      <c r="M65" s="48">
        <v>0.1</v>
      </c>
      <c r="N65" s="48">
        <v>0.11111111111111099</v>
      </c>
    </row>
    <row r="66" spans="1:14" x14ac:dyDescent="0.35">
      <c r="A66" s="40" t="s">
        <v>234</v>
      </c>
      <c r="B66" s="40" t="s">
        <v>100</v>
      </c>
      <c r="D66" t="s">
        <v>271</v>
      </c>
      <c r="E66" s="40" t="s">
        <v>11</v>
      </c>
      <c r="F66" s="40" t="s">
        <v>49</v>
      </c>
      <c r="G66" s="41" t="s">
        <v>102</v>
      </c>
      <c r="H66" s="48" t="s">
        <v>110</v>
      </c>
      <c r="I66" s="40" t="str">
        <f t="shared" si="0"/>
        <v>Shelter enclosure issues : Water pipes not functional</v>
      </c>
      <c r="J66" s="40" t="str">
        <f t="shared" si="1"/>
        <v>Shelter enclosure issues : Water pipes not functionalMigrants</v>
      </c>
      <c r="K66" s="48">
        <v>6.8493150684931503E-3</v>
      </c>
      <c r="L66" s="48">
        <v>4.5698924731182797E-2</v>
      </c>
      <c r="M66" s="48">
        <v>1.6666666666666701E-2</v>
      </c>
      <c r="N66" s="48">
        <v>0</v>
      </c>
    </row>
    <row r="67" spans="1:14" x14ac:dyDescent="0.35">
      <c r="A67" s="40" t="s">
        <v>234</v>
      </c>
      <c r="B67" s="40" t="s">
        <v>100</v>
      </c>
      <c r="D67" t="s">
        <v>271</v>
      </c>
      <c r="E67" s="40" t="s">
        <v>11</v>
      </c>
      <c r="F67" s="40" t="s">
        <v>49</v>
      </c>
      <c r="G67" s="41" t="s">
        <v>102</v>
      </c>
      <c r="H67" s="48" t="s">
        <v>111</v>
      </c>
      <c r="I67" s="40" t="str">
        <f t="shared" ref="I67:I71" si="2">CONCATENATE(G67,H67)</f>
        <v>Shelter enclosure issues : Sanitation pipes not functional</v>
      </c>
      <c r="J67" s="40" t="str">
        <f t="shared" ref="J67:J71" si="3">CONCATENATE(G67,H67,F67)</f>
        <v>Shelter enclosure issues : Sanitation pipes not functionalMigrants</v>
      </c>
      <c r="K67" s="48">
        <v>6.8493150684931503E-3</v>
      </c>
      <c r="L67" s="48">
        <v>2.9569892473118298E-2</v>
      </c>
      <c r="M67" s="48">
        <v>1.6666666666666701E-2</v>
      </c>
      <c r="N67" s="48">
        <v>7.4074074074074103E-3</v>
      </c>
    </row>
    <row r="68" spans="1:14" x14ac:dyDescent="0.35">
      <c r="A68" s="40" t="s">
        <v>234</v>
      </c>
      <c r="B68" s="40" t="s">
        <v>100</v>
      </c>
      <c r="D68" t="s">
        <v>271</v>
      </c>
      <c r="E68" s="40" t="s">
        <v>11</v>
      </c>
      <c r="F68" s="40" t="s">
        <v>49</v>
      </c>
      <c r="G68" s="41" t="s">
        <v>102</v>
      </c>
      <c r="H68" s="48" t="s">
        <v>112</v>
      </c>
      <c r="I68" s="40" t="str">
        <f t="shared" si="2"/>
        <v>Shelter enclosure issues : Latrine/toilet is not useable (damaged, full, no handwashing facilities, etc.)</v>
      </c>
      <c r="J68" s="40" t="str">
        <f t="shared" si="3"/>
        <v>Shelter enclosure issues : Latrine/toilet is not useable (damaged, full, no handwashing facilities, etc.)Migrants</v>
      </c>
      <c r="K68" s="48">
        <v>2.0547945205479499E-2</v>
      </c>
      <c r="L68" s="48">
        <v>8.0645161290322596E-3</v>
      </c>
      <c r="M68" s="48">
        <v>3.3333333333333298E-2</v>
      </c>
      <c r="N68" s="48">
        <v>0</v>
      </c>
    </row>
    <row r="69" spans="1:14" x14ac:dyDescent="0.35">
      <c r="A69" s="40" t="s">
        <v>234</v>
      </c>
      <c r="B69" s="40" t="s">
        <v>100</v>
      </c>
      <c r="D69" t="s">
        <v>271</v>
      </c>
      <c r="E69" s="40" t="s">
        <v>11</v>
      </c>
      <c r="F69" s="40" t="s">
        <v>49</v>
      </c>
      <c r="G69" s="41" t="s">
        <v>102</v>
      </c>
      <c r="H69" s="48" t="s">
        <v>113</v>
      </c>
      <c r="I69" s="40" t="str">
        <f t="shared" si="2"/>
        <v>Shelter enclosure issues : Bathing/washing facilities are not useable (damaged, no privacy, etc.)</v>
      </c>
      <c r="J69" s="40" t="str">
        <f t="shared" si="3"/>
        <v>Shelter enclosure issues : Bathing/washing facilities are not useable (damaged, no privacy, etc.)Migrants</v>
      </c>
      <c r="K69" s="48">
        <v>1.3698630136986301E-2</v>
      </c>
      <c r="L69" s="48">
        <v>5.3763440860214997E-3</v>
      </c>
      <c r="M69" s="48">
        <v>0</v>
      </c>
      <c r="N69" s="48">
        <v>7.4074074074074103E-3</v>
      </c>
    </row>
    <row r="70" spans="1:14" x14ac:dyDescent="0.35">
      <c r="A70" s="40" t="s">
        <v>234</v>
      </c>
      <c r="B70" s="40" t="s">
        <v>100</v>
      </c>
      <c r="D70" t="s">
        <v>271</v>
      </c>
      <c r="E70" s="40" t="s">
        <v>11</v>
      </c>
      <c r="F70" s="40" t="s">
        <v>49</v>
      </c>
      <c r="G70" s="41" t="s">
        <v>102</v>
      </c>
      <c r="H70" s="48" t="s">
        <v>114</v>
      </c>
      <c r="I70" s="40" t="str">
        <f t="shared" si="2"/>
        <v>Shelter enclosure issues : Electricity installation/connection are not adequately installed or not safe</v>
      </c>
      <c r="J70" s="40" t="str">
        <f t="shared" si="3"/>
        <v>Shelter enclosure issues : Electricity installation/connection are not adequately installed or not safeMigrants</v>
      </c>
      <c r="K70" s="48">
        <v>1.3698630136986301E-2</v>
      </c>
      <c r="L70" s="48">
        <v>1.6129032258064498E-2</v>
      </c>
      <c r="M70" s="48">
        <v>0</v>
      </c>
      <c r="N70" s="48">
        <v>0</v>
      </c>
    </row>
    <row r="71" spans="1:14" x14ac:dyDescent="0.35">
      <c r="A71" s="40" t="s">
        <v>234</v>
      </c>
      <c r="B71" s="40" t="s">
        <v>100</v>
      </c>
      <c r="D71" t="s">
        <v>271</v>
      </c>
      <c r="E71" s="40" t="s">
        <v>11</v>
      </c>
      <c r="F71" s="40" t="s">
        <v>13</v>
      </c>
      <c r="G71" s="41" t="s">
        <v>102</v>
      </c>
      <c r="H71" s="48" t="s">
        <v>217</v>
      </c>
      <c r="I71" s="40" t="str">
        <f t="shared" si="2"/>
        <v>Shelter enclosure issues : No defects</v>
      </c>
      <c r="J71" s="40" t="str">
        <f t="shared" si="3"/>
        <v>Shelter enclosure issues : No defectsPRL</v>
      </c>
      <c r="K71" s="48">
        <v>0.52808988764044895</v>
      </c>
      <c r="L71" s="48">
        <v>0.41011235955056202</v>
      </c>
      <c r="M71" s="48">
        <v>0.42364532019704398</v>
      </c>
      <c r="N71" s="48">
        <v>0.495412844036697</v>
      </c>
    </row>
    <row r="72" spans="1:14" x14ac:dyDescent="0.35">
      <c r="A72" s="40" t="s">
        <v>234</v>
      </c>
      <c r="B72" s="40" t="s">
        <v>100</v>
      </c>
      <c r="D72" t="s">
        <v>271</v>
      </c>
      <c r="E72" s="40" t="s">
        <v>11</v>
      </c>
      <c r="F72" s="40" t="s">
        <v>13</v>
      </c>
      <c r="G72" s="41" t="s">
        <v>102</v>
      </c>
      <c r="H72" s="48" t="s">
        <v>103</v>
      </c>
      <c r="I72" s="40" t="str">
        <f t="shared" ref="I72:I139" si="4">CONCATENATE(G72,H72)</f>
        <v>Shelter enclosure issues : Shelter collapsed or partially collapsed</v>
      </c>
      <c r="J72" s="40" t="str">
        <f t="shared" ref="J72:J134" si="5">CONCATENATE(G72,H72,F72)</f>
        <v>Shelter enclosure issues : Shelter collapsed or partially collapsedPRL</v>
      </c>
      <c r="K72" s="48">
        <v>1.6853932584269701E-2</v>
      </c>
      <c r="L72" s="48">
        <v>4.49438202247191E-2</v>
      </c>
      <c r="M72" s="48">
        <v>1.47783251231527E-2</v>
      </c>
      <c r="N72" s="48">
        <v>0</v>
      </c>
    </row>
    <row r="73" spans="1:14" x14ac:dyDescent="0.35">
      <c r="A73" s="40" t="s">
        <v>234</v>
      </c>
      <c r="B73" s="40" t="s">
        <v>100</v>
      </c>
      <c r="D73" t="s">
        <v>271</v>
      </c>
      <c r="E73" s="40" t="s">
        <v>11</v>
      </c>
      <c r="F73" s="40" t="s">
        <v>13</v>
      </c>
      <c r="G73" s="41" t="s">
        <v>102</v>
      </c>
      <c r="H73" s="48" t="s">
        <v>104</v>
      </c>
      <c r="I73" s="40" t="str">
        <f t="shared" si="4"/>
        <v>Shelter enclosure issues : Damaged roof</v>
      </c>
      <c r="J73" s="40" t="str">
        <f t="shared" si="5"/>
        <v>Shelter enclosure issues : Damaged roofPRL</v>
      </c>
      <c r="K73" s="48">
        <v>0.31460674157303398</v>
      </c>
      <c r="L73" s="48">
        <v>0.26966292134831499</v>
      </c>
      <c r="M73" s="48">
        <v>0.30541871921182301</v>
      </c>
      <c r="N73" s="48">
        <v>0.146788990825688</v>
      </c>
    </row>
    <row r="74" spans="1:14" x14ac:dyDescent="0.35">
      <c r="A74" s="40" t="s">
        <v>234</v>
      </c>
      <c r="B74" s="40" t="s">
        <v>100</v>
      </c>
      <c r="D74" t="s">
        <v>271</v>
      </c>
      <c r="E74" s="40" t="s">
        <v>11</v>
      </c>
      <c r="F74" s="40" t="s">
        <v>13</v>
      </c>
      <c r="G74" s="41" t="s">
        <v>102</v>
      </c>
      <c r="H74" s="48" t="s">
        <v>105</v>
      </c>
      <c r="I74" s="40" t="str">
        <f t="shared" si="4"/>
        <v>Shelter enclosure issues : Damaged columns</v>
      </c>
      <c r="J74" s="40" t="str">
        <f t="shared" si="5"/>
        <v>Shelter enclosure issues : Damaged columnsPRL</v>
      </c>
      <c r="K74" s="48">
        <v>8.4269662921348298E-2</v>
      </c>
      <c r="L74" s="48">
        <v>0.185393258426966</v>
      </c>
      <c r="M74" s="48">
        <v>0.18719211822660101</v>
      </c>
      <c r="N74" s="48">
        <v>0.11009174311926601</v>
      </c>
    </row>
    <row r="75" spans="1:14" x14ac:dyDescent="0.35">
      <c r="A75" s="40" t="s">
        <v>234</v>
      </c>
      <c r="B75" s="40" t="s">
        <v>100</v>
      </c>
      <c r="D75" t="s">
        <v>271</v>
      </c>
      <c r="E75" s="40" t="s">
        <v>11</v>
      </c>
      <c r="F75" s="40" t="s">
        <v>13</v>
      </c>
      <c r="G75" s="41" t="s">
        <v>102</v>
      </c>
      <c r="H75" s="48" t="s">
        <v>106</v>
      </c>
      <c r="I75" s="40" t="str">
        <f t="shared" si="4"/>
        <v>Shelter enclosure issues : Damaged walls</v>
      </c>
      <c r="J75" s="40" t="str">
        <f t="shared" si="5"/>
        <v>Shelter enclosure issues : Damaged wallsPRL</v>
      </c>
      <c r="K75" s="48">
        <v>0.224719101123595</v>
      </c>
      <c r="L75" s="48">
        <v>0.23033707865168501</v>
      </c>
      <c r="M75" s="48">
        <v>0.216748768472906</v>
      </c>
      <c r="N75" s="48">
        <v>0.16513761467889901</v>
      </c>
    </row>
    <row r="76" spans="1:14" x14ac:dyDescent="0.35">
      <c r="A76" s="40" t="s">
        <v>234</v>
      </c>
      <c r="B76" s="40" t="s">
        <v>100</v>
      </c>
      <c r="D76" t="s">
        <v>271</v>
      </c>
      <c r="E76" s="40" t="s">
        <v>11</v>
      </c>
      <c r="F76" s="40" t="s">
        <v>13</v>
      </c>
      <c r="G76" s="41" t="s">
        <v>102</v>
      </c>
      <c r="H76" s="48" t="s">
        <v>107</v>
      </c>
      <c r="I76" s="40" t="str">
        <f t="shared" si="4"/>
        <v>Shelter enclosure issues : Windows/doors are not sealed to natural elements</v>
      </c>
      <c r="J76" s="40" t="str">
        <f t="shared" si="5"/>
        <v>Shelter enclosure issues : Windows/doors are not sealed to natural elementsPRL</v>
      </c>
      <c r="K76" s="48">
        <v>7.3033707865168496E-2</v>
      </c>
      <c r="L76" s="48">
        <v>0.101123595505618</v>
      </c>
      <c r="M76" s="48">
        <v>8.8669950738916301E-2</v>
      </c>
      <c r="N76" s="48">
        <v>0.119266055045872</v>
      </c>
    </row>
    <row r="77" spans="1:14" x14ac:dyDescent="0.35">
      <c r="A77" s="40" t="s">
        <v>234</v>
      </c>
      <c r="B77" s="40" t="s">
        <v>100</v>
      </c>
      <c r="D77" t="s">
        <v>271</v>
      </c>
      <c r="E77" s="40" t="s">
        <v>11</v>
      </c>
      <c r="F77" s="40" t="s">
        <v>13</v>
      </c>
      <c r="G77" s="41" t="s">
        <v>102</v>
      </c>
      <c r="H77" s="48" t="s">
        <v>108</v>
      </c>
      <c r="I77" s="40" t="str">
        <f t="shared" si="4"/>
        <v>Shelter enclosure issues : Leaking roof</v>
      </c>
      <c r="J77" s="40" t="str">
        <f t="shared" si="5"/>
        <v>Shelter enclosure issues : Leaking roofPRL</v>
      </c>
      <c r="K77" s="48">
        <v>0.213483146067416</v>
      </c>
      <c r="L77" s="48">
        <v>0.30898876404494402</v>
      </c>
      <c r="M77" s="48">
        <v>0.26108374384236499</v>
      </c>
      <c r="N77" s="48">
        <v>0.22935779816513799</v>
      </c>
    </row>
    <row r="78" spans="1:14" x14ac:dyDescent="0.35">
      <c r="A78" s="40" t="s">
        <v>234</v>
      </c>
      <c r="B78" s="40" t="s">
        <v>100</v>
      </c>
      <c r="D78" t="s">
        <v>271</v>
      </c>
      <c r="E78" s="40" t="s">
        <v>11</v>
      </c>
      <c r="F78" s="40" t="s">
        <v>13</v>
      </c>
      <c r="G78" s="41" t="s">
        <v>102</v>
      </c>
      <c r="H78" s="48" t="s">
        <v>109</v>
      </c>
      <c r="I78" s="40" t="str">
        <f t="shared" si="4"/>
        <v>Shelter enclosure issues : Leakage / rottenness in the walls / floors</v>
      </c>
      <c r="J78" s="40" t="str">
        <f t="shared" si="5"/>
        <v>Shelter enclosure issues : Leakage / rottenness in the walls / floorsPRL</v>
      </c>
      <c r="K78" s="48">
        <v>8.4269662921348298E-2</v>
      </c>
      <c r="L78" s="48">
        <v>0.26404494382022498</v>
      </c>
      <c r="M78" s="48">
        <v>0.20689655172413801</v>
      </c>
      <c r="N78" s="48">
        <v>0.201834862385321</v>
      </c>
    </row>
    <row r="79" spans="1:14" x14ac:dyDescent="0.35">
      <c r="A79" s="40" t="s">
        <v>234</v>
      </c>
      <c r="B79" s="40" t="s">
        <v>100</v>
      </c>
      <c r="D79" t="s">
        <v>271</v>
      </c>
      <c r="E79" s="40" t="s">
        <v>11</v>
      </c>
      <c r="F79" s="40" t="s">
        <v>13</v>
      </c>
      <c r="G79" s="41" t="s">
        <v>102</v>
      </c>
      <c r="H79" s="48" t="s">
        <v>110</v>
      </c>
      <c r="I79" s="40" t="str">
        <f t="shared" si="4"/>
        <v>Shelter enclosure issues : Water pipes not functional</v>
      </c>
      <c r="J79" s="40" t="str">
        <f t="shared" si="5"/>
        <v>Shelter enclosure issues : Water pipes not functionalPRL</v>
      </c>
      <c r="K79" s="48">
        <v>2.2471910112359501E-2</v>
      </c>
      <c r="L79" s="48">
        <v>4.49438202247191E-2</v>
      </c>
      <c r="M79" s="48">
        <v>0</v>
      </c>
      <c r="N79" s="48">
        <v>0</v>
      </c>
    </row>
    <row r="80" spans="1:14" x14ac:dyDescent="0.35">
      <c r="A80" s="40" t="s">
        <v>234</v>
      </c>
      <c r="B80" s="40" t="s">
        <v>100</v>
      </c>
      <c r="D80" t="s">
        <v>271</v>
      </c>
      <c r="E80" s="40" t="s">
        <v>11</v>
      </c>
      <c r="F80" s="40" t="s">
        <v>13</v>
      </c>
      <c r="G80" s="41" t="s">
        <v>102</v>
      </c>
      <c r="H80" s="48" t="s">
        <v>111</v>
      </c>
      <c r="I80" s="40" t="str">
        <f t="shared" si="4"/>
        <v>Shelter enclosure issues : Sanitation pipes not functional</v>
      </c>
      <c r="J80" s="40" t="str">
        <f t="shared" si="5"/>
        <v>Shelter enclosure issues : Sanitation pipes not functionalPRL</v>
      </c>
      <c r="K80" s="48">
        <v>2.2471910112359501E-2</v>
      </c>
      <c r="L80" s="48">
        <v>2.8089887640449399E-2</v>
      </c>
      <c r="M80" s="48">
        <v>1.47783251231527E-2</v>
      </c>
      <c r="N80" s="48">
        <v>1.8348623853211E-2</v>
      </c>
    </row>
    <row r="81" spans="1:14" x14ac:dyDescent="0.35">
      <c r="A81" s="40" t="s">
        <v>234</v>
      </c>
      <c r="B81" s="40" t="s">
        <v>100</v>
      </c>
      <c r="D81" t="s">
        <v>271</v>
      </c>
      <c r="E81" s="40" t="s">
        <v>11</v>
      </c>
      <c r="F81" s="40" t="s">
        <v>13</v>
      </c>
      <c r="G81" s="41" t="s">
        <v>102</v>
      </c>
      <c r="H81" s="48" t="s">
        <v>112</v>
      </c>
      <c r="I81" s="40" t="str">
        <f t="shared" si="4"/>
        <v>Shelter enclosure issues : Latrine/toilet is not useable (damaged, full, no handwashing facilities, etc.)</v>
      </c>
      <c r="J81" s="40" t="str">
        <f t="shared" si="5"/>
        <v>Shelter enclosure issues : Latrine/toilet is not useable (damaged, full, no handwashing facilities, etc.)PRL</v>
      </c>
      <c r="K81" s="48">
        <v>4.49438202247191E-2</v>
      </c>
      <c r="L81" s="48">
        <v>2.8089887640449399E-2</v>
      </c>
      <c r="M81" s="48">
        <v>4.9261083743842402E-2</v>
      </c>
      <c r="N81" s="48">
        <v>1.8348623853211E-2</v>
      </c>
    </row>
    <row r="82" spans="1:14" x14ac:dyDescent="0.35">
      <c r="A82" s="40" t="s">
        <v>234</v>
      </c>
      <c r="B82" s="40" t="s">
        <v>100</v>
      </c>
      <c r="D82" t="s">
        <v>271</v>
      </c>
      <c r="E82" s="40" t="s">
        <v>11</v>
      </c>
      <c r="F82" s="40" t="s">
        <v>13</v>
      </c>
      <c r="G82" s="41" t="s">
        <v>102</v>
      </c>
      <c r="H82" s="48" t="s">
        <v>113</v>
      </c>
      <c r="I82" s="40" t="str">
        <f t="shared" si="4"/>
        <v>Shelter enclosure issues : Bathing/washing facilities are not useable (damaged, no privacy, etc.)</v>
      </c>
      <c r="J82" s="40" t="str">
        <f t="shared" si="5"/>
        <v>Shelter enclosure issues : Bathing/washing facilities are not useable (damaged, no privacy, etc.)PRL</v>
      </c>
      <c r="K82" s="48">
        <v>3.3707865168539297E-2</v>
      </c>
      <c r="L82" s="48">
        <v>3.3707865168539297E-2</v>
      </c>
      <c r="M82" s="48">
        <v>1.47783251231527E-2</v>
      </c>
      <c r="N82" s="48">
        <v>1.8348623853211E-2</v>
      </c>
    </row>
    <row r="83" spans="1:14" x14ac:dyDescent="0.35">
      <c r="A83" s="40" t="s">
        <v>234</v>
      </c>
      <c r="B83" s="40" t="s">
        <v>100</v>
      </c>
      <c r="D83" t="s">
        <v>271</v>
      </c>
      <c r="E83" s="40" t="s">
        <v>11</v>
      </c>
      <c r="F83" s="40" t="s">
        <v>13</v>
      </c>
      <c r="G83" s="41" t="s">
        <v>102</v>
      </c>
      <c r="H83" s="48" t="s">
        <v>114</v>
      </c>
      <c r="I83" s="40" t="str">
        <f t="shared" si="4"/>
        <v>Shelter enclosure issues : Electricity installation/connection are not adequately installed or not safe</v>
      </c>
      <c r="J83" s="40" t="str">
        <f t="shared" si="5"/>
        <v>Shelter enclosure issues : Electricity installation/connection are not adequately installed or not safePRL</v>
      </c>
      <c r="K83" s="48">
        <v>0</v>
      </c>
      <c r="L83" s="48">
        <v>5.6179775280898901E-3</v>
      </c>
      <c r="M83" s="48">
        <v>4.92610837438424E-3</v>
      </c>
      <c r="N83" s="48">
        <v>0</v>
      </c>
    </row>
    <row r="84" spans="1:14" x14ac:dyDescent="0.35">
      <c r="A84" s="40" t="s">
        <v>234</v>
      </c>
      <c r="B84" s="40" t="s">
        <v>100</v>
      </c>
      <c r="D84" t="s">
        <v>271</v>
      </c>
      <c r="E84" s="40" t="s">
        <v>11</v>
      </c>
      <c r="F84" s="44" t="s">
        <v>12</v>
      </c>
      <c r="G84" s="41" t="s">
        <v>115</v>
      </c>
      <c r="H84" s="48" t="s">
        <v>7</v>
      </c>
      <c r="I84" s="40" t="str">
        <f t="shared" si="4"/>
        <v>People not part of household regularly living and sleeping in the same shelter :Decline to answer</v>
      </c>
      <c r="J84" s="40" t="str">
        <f t="shared" si="5"/>
        <v>People not part of household regularly living and sleeping in the same shelter :Decline to answerLebanese</v>
      </c>
      <c r="M84" s="48">
        <v>2.3583916829249402E-3</v>
      </c>
    </row>
    <row r="85" spans="1:14" x14ac:dyDescent="0.35">
      <c r="A85" s="40" t="s">
        <v>234</v>
      </c>
      <c r="B85" s="40" t="s">
        <v>100</v>
      </c>
      <c r="D85" t="s">
        <v>271</v>
      </c>
      <c r="E85" s="40" t="s">
        <v>11</v>
      </c>
      <c r="F85" s="44" t="s">
        <v>12</v>
      </c>
      <c r="G85" s="41" t="s">
        <v>115</v>
      </c>
      <c r="H85" s="48" t="s">
        <v>8</v>
      </c>
      <c r="I85" s="40" t="str">
        <f t="shared" si="4"/>
        <v>People not part of household regularly living and sleeping in the same shelter :Don't know</v>
      </c>
      <c r="J85" s="40" t="str">
        <f t="shared" si="5"/>
        <v>People not part of household regularly living and sleeping in the same shelter :Don't knowLebanese</v>
      </c>
      <c r="N85" s="48">
        <v>4.1880267557542596E-3</v>
      </c>
    </row>
    <row r="86" spans="1:14" x14ac:dyDescent="0.35">
      <c r="A86" s="40" t="s">
        <v>234</v>
      </c>
      <c r="B86" s="40" t="s">
        <v>100</v>
      </c>
      <c r="D86" t="s">
        <v>271</v>
      </c>
      <c r="E86" s="40" t="s">
        <v>11</v>
      </c>
      <c r="F86" s="44" t="s">
        <v>12</v>
      </c>
      <c r="G86" s="41" t="s">
        <v>115</v>
      </c>
      <c r="H86" s="48" t="s">
        <v>65</v>
      </c>
      <c r="I86" s="40" t="str">
        <f t="shared" si="4"/>
        <v>People not part of household regularly living and sleeping in the same shelter :No</v>
      </c>
      <c r="J86" s="40" t="str">
        <f t="shared" si="5"/>
        <v>People not part of household regularly living and sleeping in the same shelter :NoLebanese</v>
      </c>
      <c r="K86" s="48">
        <v>0.95476714792695705</v>
      </c>
      <c r="L86" s="48">
        <v>0.96741329411689203</v>
      </c>
      <c r="M86" s="48">
        <v>0.94488199684405405</v>
      </c>
      <c r="N86" s="48">
        <v>0.97708624977013003</v>
      </c>
    </row>
    <row r="87" spans="1:14" x14ac:dyDescent="0.35">
      <c r="A87" s="40" t="s">
        <v>234</v>
      </c>
      <c r="B87" s="40" t="s">
        <v>100</v>
      </c>
      <c r="D87" t="s">
        <v>271</v>
      </c>
      <c r="E87" s="40" t="s">
        <v>11</v>
      </c>
      <c r="F87" s="44" t="s">
        <v>12</v>
      </c>
      <c r="G87" s="41" t="s">
        <v>115</v>
      </c>
      <c r="H87" s="48" t="s">
        <v>66</v>
      </c>
      <c r="I87" s="40" t="str">
        <f t="shared" si="4"/>
        <v>People not part of household regularly living and sleeping in the same shelter :Yes</v>
      </c>
      <c r="J87" s="40" t="str">
        <f t="shared" si="5"/>
        <v>People not part of household regularly living and sleeping in the same shelter :YesLebanese</v>
      </c>
      <c r="K87" s="48">
        <v>4.5232852073042999E-2</v>
      </c>
      <c r="L87" s="48">
        <v>3.25867058831079E-2</v>
      </c>
      <c r="M87" s="48">
        <v>5.2759611473021502E-2</v>
      </c>
      <c r="N87" s="48">
        <v>1.8725723474115399E-2</v>
      </c>
    </row>
    <row r="88" spans="1:14" x14ac:dyDescent="0.35">
      <c r="A88" s="40" t="s">
        <v>234</v>
      </c>
      <c r="B88" s="40" t="s">
        <v>100</v>
      </c>
      <c r="D88" t="s">
        <v>271</v>
      </c>
      <c r="E88" s="40" t="s">
        <v>11</v>
      </c>
      <c r="F88" s="44" t="s">
        <v>49</v>
      </c>
      <c r="G88" s="41" t="s">
        <v>115</v>
      </c>
      <c r="H88" s="48" t="s">
        <v>65</v>
      </c>
      <c r="I88" s="40" t="str">
        <f t="shared" si="4"/>
        <v>People not part of household regularly living and sleeping in the same shelter :No</v>
      </c>
      <c r="J88" s="40" t="str">
        <f t="shared" si="5"/>
        <v>People not part of household regularly living and sleeping in the same shelter :NoMigrants</v>
      </c>
      <c r="K88" s="48">
        <v>0.56164383561643805</v>
      </c>
      <c r="L88" s="48">
        <v>0.69354838709677402</v>
      </c>
      <c r="M88" s="48">
        <v>0.6</v>
      </c>
      <c r="N88" s="48">
        <v>0.88888888888888895</v>
      </c>
    </row>
    <row r="89" spans="1:14" x14ac:dyDescent="0.35">
      <c r="A89" s="40" t="s">
        <v>234</v>
      </c>
      <c r="B89" s="40" t="s">
        <v>100</v>
      </c>
      <c r="D89" t="s">
        <v>271</v>
      </c>
      <c r="E89" s="40" t="s">
        <v>11</v>
      </c>
      <c r="F89" s="44" t="s">
        <v>49</v>
      </c>
      <c r="G89" s="41" t="s">
        <v>115</v>
      </c>
      <c r="H89" s="48" t="s">
        <v>66</v>
      </c>
      <c r="I89" s="40" t="str">
        <f t="shared" si="4"/>
        <v>People not part of household regularly living and sleeping in the same shelter :Yes</v>
      </c>
      <c r="J89" s="40" t="str">
        <f t="shared" si="5"/>
        <v>People not part of household regularly living and sleeping in the same shelter :YesMigrants</v>
      </c>
      <c r="K89" s="48">
        <v>0.43835616438356201</v>
      </c>
      <c r="L89" s="48">
        <v>0.30645161290322598</v>
      </c>
      <c r="M89" s="48">
        <v>0.4</v>
      </c>
      <c r="N89" s="48">
        <v>0.11111111111111099</v>
      </c>
    </row>
    <row r="90" spans="1:14" x14ac:dyDescent="0.35">
      <c r="A90" s="40" t="s">
        <v>234</v>
      </c>
      <c r="B90" s="40" t="s">
        <v>100</v>
      </c>
      <c r="D90" t="s">
        <v>271</v>
      </c>
      <c r="E90" s="40" t="s">
        <v>11</v>
      </c>
      <c r="F90" s="44" t="s">
        <v>49</v>
      </c>
      <c r="G90" s="41" t="s">
        <v>115</v>
      </c>
      <c r="H90" s="48" t="s">
        <v>7</v>
      </c>
      <c r="I90" s="40" t="str">
        <f t="shared" si="4"/>
        <v>People not part of household regularly living and sleeping in the same shelter :Decline to answer</v>
      </c>
      <c r="J90" s="40" t="str">
        <f t="shared" si="5"/>
        <v>People not part of household regularly living and sleeping in the same shelter :Decline to answerMigrants</v>
      </c>
      <c r="K90" s="48"/>
      <c r="L90" s="48"/>
      <c r="M90" s="48"/>
      <c r="N90" s="48"/>
    </row>
    <row r="91" spans="1:14" x14ac:dyDescent="0.35">
      <c r="A91" s="40" t="s">
        <v>234</v>
      </c>
      <c r="B91" s="40" t="s">
        <v>100</v>
      </c>
      <c r="D91" t="s">
        <v>271</v>
      </c>
      <c r="E91" s="40" t="s">
        <v>11</v>
      </c>
      <c r="F91" s="44" t="s">
        <v>49</v>
      </c>
      <c r="G91" s="41" t="s">
        <v>115</v>
      </c>
      <c r="H91" s="48" t="s">
        <v>8</v>
      </c>
      <c r="I91" s="40" t="str">
        <f t="shared" si="4"/>
        <v>People not part of household regularly living and sleeping in the same shelter :Don't know</v>
      </c>
      <c r="J91" s="40" t="str">
        <f t="shared" si="5"/>
        <v>People not part of household regularly living and sleeping in the same shelter :Don't knowMigrants</v>
      </c>
      <c r="K91" s="48"/>
      <c r="L91" s="48"/>
      <c r="M91" s="48"/>
      <c r="N91" s="48"/>
    </row>
    <row r="92" spans="1:14" x14ac:dyDescent="0.35">
      <c r="A92" s="40" t="s">
        <v>234</v>
      </c>
      <c r="B92" s="40" t="s">
        <v>100</v>
      </c>
      <c r="D92" t="s">
        <v>271</v>
      </c>
      <c r="E92" s="40" t="s">
        <v>11</v>
      </c>
      <c r="F92" s="44" t="s">
        <v>13</v>
      </c>
      <c r="G92" s="41" t="s">
        <v>115</v>
      </c>
      <c r="H92" s="48" t="s">
        <v>65</v>
      </c>
      <c r="I92" s="40" t="str">
        <f t="shared" si="4"/>
        <v>People not part of household regularly living and sleeping in the same shelter :No</v>
      </c>
      <c r="J92" s="40" t="str">
        <f t="shared" si="5"/>
        <v>People not part of household regularly living and sleeping in the same shelter :NoPRL</v>
      </c>
      <c r="K92" s="48">
        <v>0.95505617977528101</v>
      </c>
      <c r="L92" s="48">
        <v>0.98314606741572996</v>
      </c>
      <c r="M92" s="48">
        <v>0.97536945812807896</v>
      </c>
      <c r="N92" s="48">
        <v>0.98165137614678899</v>
      </c>
    </row>
    <row r="93" spans="1:14" x14ac:dyDescent="0.35">
      <c r="A93" s="40" t="s">
        <v>234</v>
      </c>
      <c r="B93" s="40" t="s">
        <v>100</v>
      </c>
      <c r="D93" t="s">
        <v>271</v>
      </c>
      <c r="E93" s="40" t="s">
        <v>11</v>
      </c>
      <c r="F93" s="44" t="s">
        <v>13</v>
      </c>
      <c r="G93" s="41" t="s">
        <v>115</v>
      </c>
      <c r="H93" s="48" t="s">
        <v>8</v>
      </c>
      <c r="I93" s="40" t="str">
        <f t="shared" si="4"/>
        <v>People not part of household regularly living and sleeping in the same shelter :Don't know</v>
      </c>
      <c r="J93" s="40" t="str">
        <f t="shared" si="5"/>
        <v>People not part of household regularly living and sleeping in the same shelter :Don't knowPRL</v>
      </c>
      <c r="K93" s="48"/>
      <c r="L93" s="48"/>
      <c r="M93" s="48"/>
      <c r="N93" s="48"/>
    </row>
    <row r="94" spans="1:14" x14ac:dyDescent="0.35">
      <c r="A94" s="40" t="s">
        <v>234</v>
      </c>
      <c r="B94" s="40" t="s">
        <v>100</v>
      </c>
      <c r="D94" t="s">
        <v>271</v>
      </c>
      <c r="E94" s="40" t="s">
        <v>11</v>
      </c>
      <c r="F94" s="44" t="s">
        <v>13</v>
      </c>
      <c r="G94" s="41" t="s">
        <v>115</v>
      </c>
      <c r="H94" s="48" t="s">
        <v>7</v>
      </c>
      <c r="I94" s="40" t="str">
        <f t="shared" si="4"/>
        <v>People not part of household regularly living and sleeping in the same shelter :Decline to answer</v>
      </c>
      <c r="J94" s="40" t="str">
        <f t="shared" si="5"/>
        <v>People not part of household regularly living and sleeping in the same shelter :Decline to answerPRL</v>
      </c>
      <c r="K94" s="48"/>
      <c r="L94" s="48"/>
      <c r="M94" s="48"/>
      <c r="N94" s="48"/>
    </row>
    <row r="95" spans="1:14" x14ac:dyDescent="0.35">
      <c r="A95" s="40" t="s">
        <v>234</v>
      </c>
      <c r="B95" s="40" t="s">
        <v>100</v>
      </c>
      <c r="D95" s="40" t="s">
        <v>117</v>
      </c>
      <c r="E95" s="40" t="s">
        <v>11</v>
      </c>
      <c r="F95" s="44" t="s">
        <v>13</v>
      </c>
      <c r="G95" s="41" t="s">
        <v>115</v>
      </c>
      <c r="H95" s="48" t="s">
        <v>66</v>
      </c>
      <c r="I95" s="40" t="str">
        <f t="shared" si="4"/>
        <v>People not part of household regularly living and sleeping in the same shelter :Yes</v>
      </c>
      <c r="J95" s="40" t="str">
        <f t="shared" si="5"/>
        <v>People not part of household regularly living and sleeping in the same shelter :YesPRL</v>
      </c>
      <c r="K95" s="48">
        <v>4.49438202247191E-2</v>
      </c>
      <c r="L95" s="48">
        <v>1.6853932584269701E-2</v>
      </c>
      <c r="M95" s="48">
        <v>2.4630541871921201E-2</v>
      </c>
      <c r="N95" s="48">
        <v>1.8348623853211E-2</v>
      </c>
    </row>
    <row r="96" spans="1:14" x14ac:dyDescent="0.35">
      <c r="A96" s="40" t="s">
        <v>234</v>
      </c>
      <c r="B96" s="40" t="s">
        <v>100</v>
      </c>
      <c r="D96" s="40" t="s">
        <v>117</v>
      </c>
      <c r="E96" s="40" t="s">
        <v>81</v>
      </c>
      <c r="F96" s="44" t="s">
        <v>13</v>
      </c>
      <c r="G96" s="41" t="s">
        <v>116</v>
      </c>
      <c r="H96" s="59"/>
      <c r="I96" s="40" t="str">
        <f t="shared" si="4"/>
        <v xml:space="preserve">Average number of live-in workers : </v>
      </c>
      <c r="J96" s="40" t="str">
        <f t="shared" si="5"/>
        <v>Average number of live-in workers : PRL</v>
      </c>
      <c r="K96" s="48">
        <v>0</v>
      </c>
      <c r="L96" s="48">
        <v>0</v>
      </c>
      <c r="M96" s="48">
        <v>0</v>
      </c>
      <c r="N96" s="48">
        <v>0.5</v>
      </c>
    </row>
    <row r="97" spans="1:14" x14ac:dyDescent="0.35">
      <c r="A97" s="40" t="s">
        <v>234</v>
      </c>
      <c r="B97" s="40" t="s">
        <v>100</v>
      </c>
      <c r="D97" s="40" t="s">
        <v>117</v>
      </c>
      <c r="E97" s="40" t="s">
        <v>81</v>
      </c>
      <c r="F97" s="44" t="s">
        <v>49</v>
      </c>
      <c r="G97" s="41" t="s">
        <v>116</v>
      </c>
      <c r="H97" s="59"/>
      <c r="I97" s="40" t="str">
        <f t="shared" si="4"/>
        <v xml:space="preserve">Average number of live-in workers : </v>
      </c>
      <c r="J97" s="40" t="str">
        <f t="shared" si="5"/>
        <v>Average number of live-in workers : Migrants</v>
      </c>
      <c r="K97" s="48">
        <v>0.25</v>
      </c>
      <c r="L97" s="48">
        <v>1.7719298245613999</v>
      </c>
      <c r="M97" s="48">
        <v>0.375</v>
      </c>
      <c r="N97" s="48">
        <v>0.86666666666666703</v>
      </c>
    </row>
    <row r="98" spans="1:14" x14ac:dyDescent="0.35">
      <c r="A98" s="40" t="s">
        <v>234</v>
      </c>
      <c r="B98" s="40" t="s">
        <v>100</v>
      </c>
      <c r="D98" s="40" t="s">
        <v>117</v>
      </c>
      <c r="E98" s="40" t="s">
        <v>81</v>
      </c>
      <c r="F98" s="44" t="s">
        <v>12</v>
      </c>
      <c r="G98" s="41" t="s">
        <v>116</v>
      </c>
      <c r="H98" s="59"/>
      <c r="I98" s="40" t="str">
        <f t="shared" si="4"/>
        <v xml:space="preserve">Average number of live-in workers : </v>
      </c>
      <c r="J98" s="40" t="str">
        <f t="shared" si="5"/>
        <v>Average number of live-in workers : Lebanese</v>
      </c>
      <c r="K98" s="48">
        <v>0.50859733330682699</v>
      </c>
      <c r="L98" s="48">
        <v>0.659403003255565</v>
      </c>
      <c r="M98" s="48">
        <v>0.36653144265597398</v>
      </c>
      <c r="N98" s="48">
        <v>0.29802421892217001</v>
      </c>
    </row>
    <row r="99" spans="1:14" x14ac:dyDescent="0.35">
      <c r="A99" s="40" t="s">
        <v>234</v>
      </c>
      <c r="B99" s="40" t="s">
        <v>100</v>
      </c>
      <c r="D99" s="40" t="s">
        <v>117</v>
      </c>
      <c r="E99" s="40" t="s">
        <v>81</v>
      </c>
      <c r="F99" s="44" t="s">
        <v>12</v>
      </c>
      <c r="G99" s="41" t="s">
        <v>118</v>
      </c>
      <c r="H99" s="59" t="s">
        <v>82</v>
      </c>
      <c r="I99" s="40" t="str">
        <f t="shared" si="4"/>
        <v xml:space="preserve">Average number of relatives who are not part of household : </v>
      </c>
      <c r="J99" s="40" t="str">
        <f t="shared" si="5"/>
        <v>Average number of relatives who are not part of household : Lebanese</v>
      </c>
      <c r="K99" s="48">
        <v>1.21708745404953</v>
      </c>
      <c r="L99" s="48">
        <v>1.0568721210396601</v>
      </c>
      <c r="M99" s="48">
        <v>1.67639366730242</v>
      </c>
      <c r="N99" s="48">
        <v>1.1492777784124999</v>
      </c>
    </row>
    <row r="100" spans="1:14" x14ac:dyDescent="0.35">
      <c r="A100" s="40" t="s">
        <v>234</v>
      </c>
      <c r="B100" s="40" t="s">
        <v>100</v>
      </c>
      <c r="D100" s="40" t="s">
        <v>117</v>
      </c>
      <c r="E100" s="40" t="s">
        <v>81</v>
      </c>
      <c r="F100" s="44" t="s">
        <v>49</v>
      </c>
      <c r="G100" s="41" t="s">
        <v>118</v>
      </c>
      <c r="H100" s="59" t="s">
        <v>82</v>
      </c>
      <c r="I100" s="40" t="str">
        <f t="shared" si="4"/>
        <v xml:space="preserve">Average number of relatives who are not part of household : </v>
      </c>
      <c r="J100" s="40" t="str">
        <f t="shared" si="5"/>
        <v>Average number of relatives who are not part of household : Migrants</v>
      </c>
      <c r="K100" s="48">
        <v>9.375E-2</v>
      </c>
      <c r="L100" s="48">
        <v>4.3859649122807001E-2</v>
      </c>
      <c r="M100" s="48">
        <v>0.25</v>
      </c>
      <c r="N100" s="48">
        <v>0.133333333333333</v>
      </c>
    </row>
    <row r="101" spans="1:14" x14ac:dyDescent="0.35">
      <c r="A101" s="40" t="s">
        <v>234</v>
      </c>
      <c r="B101" s="40" t="s">
        <v>100</v>
      </c>
      <c r="D101" s="40" t="s">
        <v>117</v>
      </c>
      <c r="E101" s="40" t="s">
        <v>81</v>
      </c>
      <c r="F101" s="44" t="s">
        <v>13</v>
      </c>
      <c r="G101" s="41" t="s">
        <v>118</v>
      </c>
      <c r="H101" s="59" t="s">
        <v>82</v>
      </c>
      <c r="I101" s="40" t="str">
        <f t="shared" si="4"/>
        <v xml:space="preserve">Average number of relatives who are not part of household : </v>
      </c>
      <c r="J101" s="40" t="str">
        <f t="shared" si="5"/>
        <v>Average number of relatives who are not part of household : PRL</v>
      </c>
      <c r="K101" s="48">
        <v>1.5</v>
      </c>
      <c r="L101" s="48">
        <v>3</v>
      </c>
      <c r="M101" s="48">
        <v>2.8</v>
      </c>
      <c r="N101" s="48">
        <v>1.5</v>
      </c>
    </row>
    <row r="102" spans="1:14" x14ac:dyDescent="0.35">
      <c r="A102" s="40" t="s">
        <v>234</v>
      </c>
      <c r="B102" s="40" t="s">
        <v>100</v>
      </c>
      <c r="D102" s="40" t="s">
        <v>117</v>
      </c>
      <c r="E102" s="40" t="s">
        <v>81</v>
      </c>
      <c r="F102" s="44" t="s">
        <v>12</v>
      </c>
      <c r="G102" s="41" t="s">
        <v>119</v>
      </c>
      <c r="H102" s="59" t="s">
        <v>82</v>
      </c>
      <c r="I102" s="40" t="str">
        <f t="shared" si="4"/>
        <v xml:space="preserve">Average number of tenants, roommates, or other unrelated people : </v>
      </c>
      <c r="J102" s="40" t="str">
        <f t="shared" si="5"/>
        <v>Average number of tenants, roommates, or other unrelated people : Lebanese</v>
      </c>
      <c r="K102" s="48">
        <v>4.9543184775524697E-2</v>
      </c>
      <c r="L102" s="48">
        <v>0.113806806287329</v>
      </c>
      <c r="M102" s="48">
        <v>0.100668337672927</v>
      </c>
      <c r="N102" s="106">
        <v>0</v>
      </c>
    </row>
    <row r="103" spans="1:14" x14ac:dyDescent="0.35">
      <c r="A103" s="40" t="s">
        <v>234</v>
      </c>
      <c r="B103" s="40" t="s">
        <v>100</v>
      </c>
      <c r="D103" s="40" t="s">
        <v>117</v>
      </c>
      <c r="E103" s="40" t="s">
        <v>81</v>
      </c>
      <c r="F103" s="44" t="s">
        <v>49</v>
      </c>
      <c r="G103" s="41" t="s">
        <v>119</v>
      </c>
      <c r="H103" s="59" t="s">
        <v>82</v>
      </c>
      <c r="I103" s="40" t="str">
        <f t="shared" si="4"/>
        <v xml:space="preserve">Average number of tenants, roommates, or other unrelated people : </v>
      </c>
      <c r="J103" s="40" t="str">
        <f t="shared" si="5"/>
        <v>Average number of tenants, roommates, or other unrelated people : Migrants</v>
      </c>
      <c r="K103" s="48">
        <v>1.953125</v>
      </c>
      <c r="L103" s="48">
        <v>2.5526315789473699</v>
      </c>
      <c r="M103" s="48">
        <v>2.0833333333333299</v>
      </c>
      <c r="N103" s="48">
        <v>1.86666666666667</v>
      </c>
    </row>
    <row r="104" spans="1:14" x14ac:dyDescent="0.35">
      <c r="A104" s="40" t="s">
        <v>234</v>
      </c>
      <c r="B104" s="40" t="s">
        <v>100</v>
      </c>
      <c r="D104" t="s">
        <v>271</v>
      </c>
      <c r="E104" s="40" t="s">
        <v>81</v>
      </c>
      <c r="F104" s="44" t="s">
        <v>13</v>
      </c>
      <c r="G104" s="41" t="s">
        <v>119</v>
      </c>
      <c r="H104" s="59" t="s">
        <v>82</v>
      </c>
      <c r="I104" s="40" t="str">
        <f t="shared" si="4"/>
        <v xml:space="preserve">Average number of tenants, roommates, or other unrelated people : </v>
      </c>
      <c r="J104" s="40" t="str">
        <f t="shared" si="5"/>
        <v>Average number of tenants, roommates, or other unrelated people : PRL</v>
      </c>
      <c r="K104" s="48">
        <v>0</v>
      </c>
      <c r="L104" s="48">
        <v>0</v>
      </c>
      <c r="M104" s="106">
        <v>0</v>
      </c>
      <c r="N104" s="106">
        <v>0</v>
      </c>
    </row>
    <row r="105" spans="1:14" x14ac:dyDescent="0.35">
      <c r="A105" s="40" t="s">
        <v>234</v>
      </c>
      <c r="B105" s="40" t="s">
        <v>100</v>
      </c>
      <c r="D105" t="s">
        <v>271</v>
      </c>
      <c r="E105" s="40" t="s">
        <v>81</v>
      </c>
      <c r="F105" s="44" t="s">
        <v>12</v>
      </c>
      <c r="G105" s="41" t="s">
        <v>120</v>
      </c>
      <c r="H105" s="59" t="s">
        <v>121</v>
      </c>
      <c r="I105" s="40" t="str">
        <f t="shared" si="4"/>
        <v xml:space="preserve">Average number of bedrooms / sleeping areas : </v>
      </c>
      <c r="J105" s="40" t="str">
        <f t="shared" si="5"/>
        <v>Average number of bedrooms / sleeping areas : Lebanese</v>
      </c>
      <c r="K105" s="48">
        <v>1.9692656631119401</v>
      </c>
      <c r="L105" s="48">
        <v>2.0631486350578299</v>
      </c>
      <c r="M105" s="48">
        <v>2.1215187227522101</v>
      </c>
      <c r="N105" s="48">
        <v>1.6617512916513499</v>
      </c>
    </row>
    <row r="106" spans="1:14" x14ac:dyDescent="0.35">
      <c r="A106" s="40" t="s">
        <v>234</v>
      </c>
      <c r="B106" s="40" t="s">
        <v>100</v>
      </c>
      <c r="D106" t="s">
        <v>271</v>
      </c>
      <c r="E106" s="40" t="s">
        <v>81</v>
      </c>
      <c r="F106" s="44" t="s">
        <v>49</v>
      </c>
      <c r="G106" s="41" t="s">
        <v>120</v>
      </c>
      <c r="H106" s="59" t="s">
        <v>121</v>
      </c>
      <c r="I106" s="40" t="str">
        <f t="shared" si="4"/>
        <v xml:space="preserve">Average number of bedrooms / sleeping areas : </v>
      </c>
      <c r="J106" s="40" t="str">
        <f t="shared" si="5"/>
        <v>Average number of bedrooms / sleeping areas : Migrants</v>
      </c>
      <c r="K106" s="48">
        <v>1.54794520547945</v>
      </c>
      <c r="L106" s="48">
        <v>1.33602150537634</v>
      </c>
      <c r="M106" s="48">
        <v>1.38333333333333</v>
      </c>
      <c r="N106" s="48">
        <v>1.2296296296296301</v>
      </c>
    </row>
    <row r="107" spans="1:14" x14ac:dyDescent="0.35">
      <c r="A107" s="40" t="s">
        <v>234</v>
      </c>
      <c r="B107" s="40" t="s">
        <v>100</v>
      </c>
      <c r="D107" t="s">
        <v>271</v>
      </c>
      <c r="E107" s="40" t="s">
        <v>81</v>
      </c>
      <c r="F107" s="44" t="s">
        <v>13</v>
      </c>
      <c r="G107" s="41" t="s">
        <v>120</v>
      </c>
      <c r="H107" s="59" t="s">
        <v>121</v>
      </c>
      <c r="I107" s="40" t="str">
        <f t="shared" si="4"/>
        <v xml:space="preserve">Average number of bedrooms / sleeping areas : </v>
      </c>
      <c r="J107" s="40" t="str">
        <f t="shared" si="5"/>
        <v>Average number of bedrooms / sleeping areas : PRL</v>
      </c>
      <c r="K107" s="48">
        <v>1.7752808988763999</v>
      </c>
      <c r="L107" s="48">
        <v>1.71910112359551</v>
      </c>
      <c r="M107" s="48">
        <v>1.9211822660098501</v>
      </c>
      <c r="N107" s="48">
        <v>1.61467889908257</v>
      </c>
    </row>
    <row r="108" spans="1:14" x14ac:dyDescent="0.35">
      <c r="A108" s="40" t="s">
        <v>234</v>
      </c>
      <c r="B108" s="40" t="s">
        <v>100</v>
      </c>
      <c r="D108" t="s">
        <v>271</v>
      </c>
      <c r="E108" s="40" t="s">
        <v>81</v>
      </c>
      <c r="F108" s="44" t="s">
        <v>12</v>
      </c>
      <c r="G108" s="41" t="s">
        <v>120</v>
      </c>
      <c r="H108" s="59" t="s">
        <v>122</v>
      </c>
      <c r="I108" s="40" t="str">
        <f t="shared" si="4"/>
        <v xml:space="preserve">Average number of living rooms / common areas : </v>
      </c>
      <c r="J108" s="40" t="str">
        <f t="shared" si="5"/>
        <v>Average number of living rooms / common areas : Lebanese</v>
      </c>
      <c r="K108" s="48">
        <v>1.26428177704956</v>
      </c>
      <c r="L108" s="48">
        <v>1.34100069104568</v>
      </c>
      <c r="M108" s="48">
        <v>1.26446162505365</v>
      </c>
      <c r="N108" s="48">
        <v>1.3155366832795199</v>
      </c>
    </row>
    <row r="109" spans="1:14" x14ac:dyDescent="0.35">
      <c r="A109" s="40" t="s">
        <v>234</v>
      </c>
      <c r="B109" s="40" t="s">
        <v>100</v>
      </c>
      <c r="D109" t="s">
        <v>271</v>
      </c>
      <c r="E109" s="40" t="s">
        <v>81</v>
      </c>
      <c r="F109" s="44" t="s">
        <v>49</v>
      </c>
      <c r="G109" s="41" t="s">
        <v>120</v>
      </c>
      <c r="H109" s="59" t="s">
        <v>122</v>
      </c>
      <c r="I109" s="40" t="str">
        <f t="shared" si="4"/>
        <v xml:space="preserve">Average number of living rooms / common areas : </v>
      </c>
      <c r="J109" s="40" t="str">
        <f t="shared" si="5"/>
        <v>Average number of living rooms / common areas : Migrants</v>
      </c>
      <c r="K109" s="48">
        <v>0.82876712328767099</v>
      </c>
      <c r="L109" s="48">
        <v>0.46505376344086002</v>
      </c>
      <c r="M109" s="48">
        <v>0.86666666666666703</v>
      </c>
      <c r="N109" s="48">
        <v>0.73333333333333295</v>
      </c>
    </row>
    <row r="110" spans="1:14" x14ac:dyDescent="0.35">
      <c r="A110" s="40" t="s">
        <v>234</v>
      </c>
      <c r="B110" s="40" t="s">
        <v>100</v>
      </c>
      <c r="D110" t="s">
        <v>271</v>
      </c>
      <c r="E110" s="40" t="s">
        <v>81</v>
      </c>
      <c r="F110" s="44" t="s">
        <v>13</v>
      </c>
      <c r="G110" s="41" t="s">
        <v>120</v>
      </c>
      <c r="H110" s="59" t="s">
        <v>122</v>
      </c>
      <c r="I110" s="40" t="str">
        <f t="shared" si="4"/>
        <v xml:space="preserve">Average number of living rooms / common areas : </v>
      </c>
      <c r="J110" s="40" t="str">
        <f t="shared" si="5"/>
        <v>Average number of living rooms / common areas : PRL</v>
      </c>
      <c r="K110" s="48">
        <v>1.10674157303371</v>
      </c>
      <c r="L110" s="48">
        <v>1.07865168539326</v>
      </c>
      <c r="M110" s="48">
        <v>1.11822660098522</v>
      </c>
      <c r="N110" s="48">
        <v>1.1100917431192701</v>
      </c>
    </row>
    <row r="111" spans="1:14" x14ac:dyDescent="0.35">
      <c r="A111" s="40" t="s">
        <v>234</v>
      </c>
      <c r="B111" s="40" t="s">
        <v>100</v>
      </c>
      <c r="D111" t="s">
        <v>271</v>
      </c>
      <c r="E111" s="40" t="s">
        <v>81</v>
      </c>
      <c r="F111" s="44" t="s">
        <v>12</v>
      </c>
      <c r="G111" s="41" t="s">
        <v>120</v>
      </c>
      <c r="H111" s="59" t="s">
        <v>123</v>
      </c>
      <c r="I111" s="40" t="str">
        <f t="shared" si="4"/>
        <v xml:space="preserve">Average number of Kitchens : </v>
      </c>
      <c r="J111" s="40" t="str">
        <f t="shared" si="5"/>
        <v>Average number of Kitchens : Lebanese</v>
      </c>
      <c r="K111" s="48">
        <v>1.0071735574825</v>
      </c>
      <c r="L111" s="48">
        <v>1.0054468708659801</v>
      </c>
      <c r="M111" s="48">
        <v>1.0037158471404799</v>
      </c>
      <c r="N111" s="48">
        <v>0.98434585087864801</v>
      </c>
    </row>
    <row r="112" spans="1:14" x14ac:dyDescent="0.35">
      <c r="A112" s="40" t="s">
        <v>234</v>
      </c>
      <c r="B112" s="40" t="s">
        <v>100</v>
      </c>
      <c r="D112" t="s">
        <v>271</v>
      </c>
      <c r="E112" s="40" t="s">
        <v>81</v>
      </c>
      <c r="F112" s="44" t="s">
        <v>49</v>
      </c>
      <c r="G112" s="41" t="s">
        <v>120</v>
      </c>
      <c r="H112" s="59" t="s">
        <v>123</v>
      </c>
      <c r="I112" s="40" t="str">
        <f t="shared" si="4"/>
        <v xml:space="preserve">Average number of Kitchens : </v>
      </c>
      <c r="J112" s="40" t="str">
        <f t="shared" si="5"/>
        <v>Average number of Kitchens : Migrants</v>
      </c>
      <c r="K112" s="48">
        <v>0.86301369863013699</v>
      </c>
      <c r="L112" s="48">
        <v>0.85483870967741904</v>
      </c>
      <c r="M112" s="48">
        <v>0.9</v>
      </c>
      <c r="N112" s="48">
        <v>0.88888888888888895</v>
      </c>
    </row>
    <row r="113" spans="1:14" x14ac:dyDescent="0.35">
      <c r="A113" s="40" t="s">
        <v>234</v>
      </c>
      <c r="B113" s="40" t="s">
        <v>100</v>
      </c>
      <c r="D113" t="s">
        <v>271</v>
      </c>
      <c r="E113" s="40" t="s">
        <v>81</v>
      </c>
      <c r="F113" s="44" t="s">
        <v>13</v>
      </c>
      <c r="G113" s="41" t="s">
        <v>120</v>
      </c>
      <c r="H113" s="59" t="s">
        <v>123</v>
      </c>
      <c r="I113" s="40" t="str">
        <f t="shared" si="4"/>
        <v xml:space="preserve">Average number of Kitchens : </v>
      </c>
      <c r="J113" s="40" t="str">
        <f t="shared" si="5"/>
        <v>Average number of Kitchens : PRL</v>
      </c>
      <c r="K113" s="48">
        <v>1.00561797752809</v>
      </c>
      <c r="L113" s="48">
        <v>0.96067415730337102</v>
      </c>
      <c r="M113" s="48">
        <v>0.99507389162561599</v>
      </c>
      <c r="N113" s="48">
        <v>0.99082568807339499</v>
      </c>
    </row>
    <row r="114" spans="1:14" x14ac:dyDescent="0.35">
      <c r="A114" s="40" t="s">
        <v>234</v>
      </c>
      <c r="B114" s="40" t="s">
        <v>100</v>
      </c>
      <c r="D114" t="s">
        <v>271</v>
      </c>
      <c r="E114" s="40" t="s">
        <v>81</v>
      </c>
      <c r="F114" s="44" t="s">
        <v>12</v>
      </c>
      <c r="G114" s="41" t="s">
        <v>120</v>
      </c>
      <c r="H114" s="59" t="s">
        <v>124</v>
      </c>
      <c r="I114" s="40" t="str">
        <f t="shared" si="4"/>
        <v xml:space="preserve">Average number of bathroom / toilets : </v>
      </c>
      <c r="J114" s="40" t="str">
        <f t="shared" si="5"/>
        <v>Average number of bathroom / toilets : Lebanese</v>
      </c>
      <c r="K114" s="48">
        <v>1.5236916037278401</v>
      </c>
      <c r="L114" s="48">
        <v>1.61991365381066</v>
      </c>
      <c r="M114" s="48">
        <v>1.48634485825591</v>
      </c>
      <c r="N114" s="48">
        <v>1.3852162666897101</v>
      </c>
    </row>
    <row r="115" spans="1:14" x14ac:dyDescent="0.35">
      <c r="A115" s="40" t="s">
        <v>234</v>
      </c>
      <c r="B115" s="40" t="s">
        <v>100</v>
      </c>
      <c r="D115" t="s">
        <v>271</v>
      </c>
      <c r="E115" s="40" t="s">
        <v>81</v>
      </c>
      <c r="F115" s="44" t="s">
        <v>49</v>
      </c>
      <c r="G115" s="41" t="s">
        <v>120</v>
      </c>
      <c r="H115" s="59" t="s">
        <v>124</v>
      </c>
      <c r="I115" s="40" t="str">
        <f t="shared" si="4"/>
        <v xml:space="preserve">Average number of bathroom / toilets : </v>
      </c>
      <c r="J115" s="40" t="str">
        <f t="shared" si="5"/>
        <v>Average number of bathroom / toilets : Migrants</v>
      </c>
      <c r="K115" s="48">
        <v>1.32191780821918</v>
      </c>
      <c r="L115" s="48">
        <v>1.1021505376344101</v>
      </c>
      <c r="M115" s="48">
        <v>1.1000000000000001</v>
      </c>
      <c r="N115" s="48">
        <v>1.1037037037037001</v>
      </c>
    </row>
    <row r="116" spans="1:14" x14ac:dyDescent="0.35">
      <c r="A116" s="40" t="s">
        <v>234</v>
      </c>
      <c r="B116" s="40" t="s">
        <v>100</v>
      </c>
      <c r="D116" t="s">
        <v>271</v>
      </c>
      <c r="E116" s="40" t="s">
        <v>81</v>
      </c>
      <c r="F116" s="44" t="s">
        <v>13</v>
      </c>
      <c r="G116" s="41" t="s">
        <v>120</v>
      </c>
      <c r="H116" s="59" t="s">
        <v>124</v>
      </c>
      <c r="I116" s="40" t="str">
        <f t="shared" si="4"/>
        <v xml:space="preserve">Average number of bathroom / toilets : </v>
      </c>
      <c r="J116" s="40" t="str">
        <f t="shared" si="5"/>
        <v>Average number of bathroom / toilets : PRL</v>
      </c>
      <c r="K116" s="48">
        <v>1.3258426966292101</v>
      </c>
      <c r="L116" s="48">
        <v>1.2584269662921299</v>
      </c>
      <c r="M116" s="48">
        <v>1.25615763546798</v>
      </c>
      <c r="N116" s="48">
        <v>1.2568807339449499</v>
      </c>
    </row>
    <row r="117" spans="1:14" x14ac:dyDescent="0.35">
      <c r="A117" s="40" t="s">
        <v>234</v>
      </c>
      <c r="B117" s="40" t="s">
        <v>100</v>
      </c>
      <c r="D117" t="s">
        <v>271</v>
      </c>
      <c r="E117" s="40" t="s">
        <v>11</v>
      </c>
      <c r="F117" s="44" t="s">
        <v>12</v>
      </c>
      <c r="G117" s="41" t="s">
        <v>131</v>
      </c>
      <c r="H117" s="48" t="s">
        <v>7</v>
      </c>
      <c r="I117" s="40" t="str">
        <f t="shared" si="4"/>
        <v>Occupancy arrangement in current dwelling : Decline to answer</v>
      </c>
      <c r="J117" s="40" t="str">
        <f t="shared" si="5"/>
        <v>Occupancy arrangement in current dwelling : Decline to answerLebanese</v>
      </c>
      <c r="K117" s="48"/>
      <c r="N117" s="48">
        <v>9.2929550066304901E-4</v>
      </c>
    </row>
    <row r="118" spans="1:14" x14ac:dyDescent="0.35">
      <c r="A118" s="40" t="s">
        <v>234</v>
      </c>
      <c r="B118" s="40" t="s">
        <v>100</v>
      </c>
      <c r="D118" t="s">
        <v>271</v>
      </c>
      <c r="E118" s="40" t="s">
        <v>11</v>
      </c>
      <c r="F118" s="44" t="s">
        <v>12</v>
      </c>
      <c r="G118" s="41" t="s">
        <v>131</v>
      </c>
      <c r="H118" s="48" t="s">
        <v>8</v>
      </c>
      <c r="I118" s="40" t="str">
        <f t="shared" si="4"/>
        <v>Occupancy arrangement in current dwelling : Don't know</v>
      </c>
      <c r="J118" s="40" t="str">
        <f t="shared" si="5"/>
        <v>Occupancy arrangement in current dwelling : Don't knowLebanese</v>
      </c>
      <c r="K118" s="48"/>
      <c r="M118" s="48">
        <v>1.06224447665171E-3</v>
      </c>
    </row>
    <row r="119" spans="1:14" x14ac:dyDescent="0.35">
      <c r="A119" s="40" t="s">
        <v>234</v>
      </c>
      <c r="B119" s="40" t="s">
        <v>100</v>
      </c>
      <c r="D119" t="s">
        <v>271</v>
      </c>
      <c r="E119" s="40" t="s">
        <v>11</v>
      </c>
      <c r="F119" s="44" t="s">
        <v>12</v>
      </c>
      <c r="G119" s="41" t="s">
        <v>131</v>
      </c>
      <c r="H119" s="48" t="s">
        <v>125</v>
      </c>
      <c r="I119" s="40" t="str">
        <f t="shared" si="4"/>
        <v>Occupancy arrangement in current dwelling : Provided by employer</v>
      </c>
      <c r="J119" s="40" t="str">
        <f t="shared" si="5"/>
        <v>Occupancy arrangement in current dwelling : Provided by employerLebanese</v>
      </c>
      <c r="K119" s="48">
        <v>6.3036648099860397E-3</v>
      </c>
      <c r="L119" s="48">
        <v>9.5276942555316303E-3</v>
      </c>
      <c r="M119" s="48">
        <v>1.8139793787202901E-2</v>
      </c>
    </row>
    <row r="120" spans="1:14" x14ac:dyDescent="0.35">
      <c r="A120" s="40" t="s">
        <v>234</v>
      </c>
      <c r="B120" s="40" t="s">
        <v>100</v>
      </c>
      <c r="D120" t="s">
        <v>271</v>
      </c>
      <c r="E120" s="40" t="s">
        <v>11</v>
      </c>
      <c r="F120" s="44" t="s">
        <v>12</v>
      </c>
      <c r="G120" s="41" t="s">
        <v>131</v>
      </c>
      <c r="H120" s="48" t="s">
        <v>126</v>
      </c>
      <c r="I120" s="40" t="str">
        <f t="shared" si="4"/>
        <v>Occupancy arrangement in current dwelling : Hosted (for free)</v>
      </c>
      <c r="J120" s="40" t="str">
        <f t="shared" si="5"/>
        <v>Occupancy arrangement in current dwelling : Hosted (for free)Lebanese</v>
      </c>
      <c r="K120" s="48"/>
    </row>
    <row r="121" spans="1:14" x14ac:dyDescent="0.35">
      <c r="A121" s="40" t="s">
        <v>234</v>
      </c>
      <c r="B121" s="40" t="s">
        <v>100</v>
      </c>
      <c r="D121" t="s">
        <v>271</v>
      </c>
      <c r="E121" s="40" t="s">
        <v>11</v>
      </c>
      <c r="F121" s="44" t="s">
        <v>12</v>
      </c>
      <c r="G121" s="41" t="s">
        <v>131</v>
      </c>
      <c r="H121" s="48" t="s">
        <v>127</v>
      </c>
      <c r="I121" s="40" t="str">
        <f t="shared" si="4"/>
        <v>Occupancy arrangement in current dwelling : Hosted without rent (by family, friends, institution)</v>
      </c>
      <c r="J121" s="40" t="str">
        <f t="shared" si="5"/>
        <v>Occupancy arrangement in current dwelling : Hosted without rent (by family, friends, institution)Lebanese</v>
      </c>
      <c r="K121" s="48">
        <v>5.4440859199453302E-2</v>
      </c>
      <c r="L121" s="48">
        <v>2.40559546977396E-2</v>
      </c>
      <c r="M121" s="48">
        <v>4.5005448179952903E-2</v>
      </c>
      <c r="N121" s="48">
        <v>5.4820388578167498E-2</v>
      </c>
    </row>
    <row r="122" spans="1:14" x14ac:dyDescent="0.35">
      <c r="A122" s="40" t="s">
        <v>234</v>
      </c>
      <c r="B122" s="40" t="s">
        <v>100</v>
      </c>
      <c r="D122" t="s">
        <v>271</v>
      </c>
      <c r="E122" s="40" t="s">
        <v>11</v>
      </c>
      <c r="F122" s="44" t="s">
        <v>12</v>
      </c>
      <c r="G122" s="41" t="s">
        <v>131</v>
      </c>
      <c r="H122" s="48" t="s">
        <v>128</v>
      </c>
      <c r="I122" s="40" t="str">
        <f t="shared" si="4"/>
        <v>Occupancy arrangement in current dwelling : No occupancy agreement / squatting</v>
      </c>
      <c r="J122" s="40" t="str">
        <f t="shared" si="5"/>
        <v>Occupancy arrangement in current dwelling : No occupancy agreement / squattingLebanese</v>
      </c>
      <c r="K122" s="48">
        <v>1.7097745689042199E-2</v>
      </c>
      <c r="L122" s="48">
        <v>2.5530331312327401E-3</v>
      </c>
      <c r="M122" s="48">
        <v>1.4293125128156E-2</v>
      </c>
      <c r="N122" s="48">
        <v>2.3219878570345598E-3</v>
      </c>
    </row>
    <row r="123" spans="1:14" x14ac:dyDescent="0.35">
      <c r="A123" s="40" t="s">
        <v>234</v>
      </c>
      <c r="B123" s="40" t="s">
        <v>100</v>
      </c>
      <c r="D123" t="s">
        <v>271</v>
      </c>
      <c r="E123" s="40" t="s">
        <v>11</v>
      </c>
      <c r="F123" s="44" t="s">
        <v>12</v>
      </c>
      <c r="G123" s="41" t="s">
        <v>131</v>
      </c>
      <c r="H123" s="48" t="s">
        <v>129</v>
      </c>
      <c r="I123" s="40" t="str">
        <f t="shared" si="4"/>
        <v>Occupancy arrangement in current dwelling : Ownership</v>
      </c>
      <c r="J123" s="40" t="str">
        <f t="shared" si="5"/>
        <v>Occupancy arrangement in current dwelling : OwnershipLebanese</v>
      </c>
      <c r="K123" s="48">
        <v>0.72179189425627399</v>
      </c>
      <c r="L123" s="48">
        <v>0.68426420918404895</v>
      </c>
      <c r="M123" s="48">
        <v>0.71852523018309999</v>
      </c>
      <c r="N123" s="48">
        <v>0.84436055819367695</v>
      </c>
    </row>
    <row r="124" spans="1:14" x14ac:dyDescent="0.35">
      <c r="A124" s="40" t="s">
        <v>234</v>
      </c>
      <c r="B124" s="40" t="s">
        <v>100</v>
      </c>
      <c r="D124" t="s">
        <v>271</v>
      </c>
      <c r="E124" s="40" t="s">
        <v>11</v>
      </c>
      <c r="F124" s="44" t="s">
        <v>12</v>
      </c>
      <c r="G124" s="41" t="s">
        <v>131</v>
      </c>
      <c r="H124" s="48" t="s">
        <v>130</v>
      </c>
      <c r="I124" s="40" t="str">
        <f t="shared" si="4"/>
        <v>Occupancy arrangement in current dwelling : Rented</v>
      </c>
      <c r="J124" s="40" t="str">
        <f t="shared" si="5"/>
        <v>Occupancy arrangement in current dwelling : RentedLebanese</v>
      </c>
      <c r="K124" s="48">
        <v>0.20036583604524399</v>
      </c>
      <c r="L124" s="48">
        <v>0.279599108731447</v>
      </c>
      <c r="M124" s="48">
        <v>0.202974158244937</v>
      </c>
      <c r="N124" s="48">
        <v>9.7567769870457496E-2</v>
      </c>
    </row>
    <row r="125" spans="1:14" x14ac:dyDescent="0.35">
      <c r="A125" s="40" t="s">
        <v>234</v>
      </c>
      <c r="B125" s="40" t="s">
        <v>100</v>
      </c>
      <c r="D125" t="s">
        <v>271</v>
      </c>
      <c r="E125" s="40" t="s">
        <v>11</v>
      </c>
      <c r="F125" s="44" t="s">
        <v>49</v>
      </c>
      <c r="G125" s="41" t="s">
        <v>131</v>
      </c>
      <c r="H125" s="48" t="s">
        <v>125</v>
      </c>
      <c r="I125" s="40" t="str">
        <f t="shared" si="4"/>
        <v>Occupancy arrangement in current dwelling : Provided by employer</v>
      </c>
      <c r="J125" s="40" t="str">
        <f t="shared" si="5"/>
        <v>Occupancy arrangement in current dwelling : Provided by employerMigrants</v>
      </c>
      <c r="K125" s="48">
        <v>0.54794520547945202</v>
      </c>
      <c r="L125" s="48">
        <v>0.478494623655914</v>
      </c>
      <c r="M125" s="48">
        <v>0.35</v>
      </c>
      <c r="N125" s="48">
        <v>0.71111111111111103</v>
      </c>
    </row>
    <row r="126" spans="1:14" x14ac:dyDescent="0.35">
      <c r="A126" s="40" t="s">
        <v>234</v>
      </c>
      <c r="B126" s="40" t="s">
        <v>100</v>
      </c>
      <c r="D126" t="s">
        <v>271</v>
      </c>
      <c r="E126" s="40" t="s">
        <v>11</v>
      </c>
      <c r="F126" s="44" t="s">
        <v>49</v>
      </c>
      <c r="G126" s="41" t="s">
        <v>131</v>
      </c>
      <c r="H126" s="48" t="s">
        <v>127</v>
      </c>
      <c r="I126" s="40" t="str">
        <f t="shared" si="4"/>
        <v>Occupancy arrangement in current dwelling : Hosted without rent (by family, friends, institution)</v>
      </c>
      <c r="J126" s="40" t="str">
        <f t="shared" si="5"/>
        <v>Occupancy arrangement in current dwelling : Hosted without rent (by family, friends, institution)Migrants</v>
      </c>
      <c r="K126" s="48">
        <v>0.150684931506849</v>
      </c>
      <c r="L126" s="48">
        <v>4.5698924731182797E-2</v>
      </c>
      <c r="M126" s="48">
        <v>8.3333333333333301E-2</v>
      </c>
      <c r="N126" s="48">
        <v>3.7037037037037E-2</v>
      </c>
    </row>
    <row r="127" spans="1:14" x14ac:dyDescent="0.35">
      <c r="A127" s="40" t="s">
        <v>234</v>
      </c>
      <c r="B127" s="40" t="s">
        <v>100</v>
      </c>
      <c r="D127" t="s">
        <v>271</v>
      </c>
      <c r="E127" s="40" t="s">
        <v>11</v>
      </c>
      <c r="F127" s="44" t="s">
        <v>49</v>
      </c>
      <c r="G127" s="41" t="s">
        <v>131</v>
      </c>
      <c r="H127" s="48" t="s">
        <v>128</v>
      </c>
      <c r="I127" s="40" t="str">
        <f t="shared" si="4"/>
        <v>Occupancy arrangement in current dwelling : No occupancy agreement / squatting</v>
      </c>
      <c r="J127" s="40" t="str">
        <f t="shared" si="5"/>
        <v>Occupancy arrangement in current dwelling : No occupancy agreement / squattingMigrants</v>
      </c>
      <c r="M127" s="48">
        <v>0.05</v>
      </c>
    </row>
    <row r="128" spans="1:14" x14ac:dyDescent="0.35">
      <c r="A128" s="40" t="s">
        <v>234</v>
      </c>
      <c r="B128" s="40" t="s">
        <v>100</v>
      </c>
      <c r="D128" t="s">
        <v>271</v>
      </c>
      <c r="E128" s="40" t="s">
        <v>11</v>
      </c>
      <c r="F128" s="44" t="s">
        <v>49</v>
      </c>
      <c r="G128" s="41" t="s">
        <v>131</v>
      </c>
      <c r="H128" s="48" t="s">
        <v>129</v>
      </c>
      <c r="I128" s="40" t="str">
        <f t="shared" si="4"/>
        <v>Occupancy arrangement in current dwelling : Ownership</v>
      </c>
      <c r="J128" s="40" t="str">
        <f t="shared" si="5"/>
        <v>Occupancy arrangement in current dwelling : OwnershipMigrants</v>
      </c>
      <c r="K128" s="48">
        <v>9.5890410958904104E-2</v>
      </c>
      <c r="L128" s="48">
        <v>1.34408602150538E-2</v>
      </c>
      <c r="M128" s="48">
        <v>0.05</v>
      </c>
      <c r="N128" s="48">
        <v>7.4074074074074098E-2</v>
      </c>
    </row>
    <row r="129" spans="1:14" x14ac:dyDescent="0.35">
      <c r="A129" s="40" t="s">
        <v>234</v>
      </c>
      <c r="B129" s="40" t="s">
        <v>100</v>
      </c>
      <c r="D129" t="s">
        <v>271</v>
      </c>
      <c r="E129" s="40" t="s">
        <v>11</v>
      </c>
      <c r="F129" s="44" t="s">
        <v>49</v>
      </c>
      <c r="G129" s="41" t="s">
        <v>131</v>
      </c>
      <c r="H129" s="48" t="s">
        <v>130</v>
      </c>
      <c r="I129" s="40" t="str">
        <f t="shared" si="4"/>
        <v>Occupancy arrangement in current dwelling : Rented</v>
      </c>
      <c r="J129" s="40" t="str">
        <f t="shared" si="5"/>
        <v>Occupancy arrangement in current dwelling : RentedMigrants</v>
      </c>
      <c r="K129" s="48">
        <v>0.20547945205479501</v>
      </c>
      <c r="L129" s="48">
        <v>0.462365591397849</v>
      </c>
      <c r="M129" s="48">
        <v>0.46666666666666701</v>
      </c>
      <c r="N129" s="48">
        <v>0.17777777777777801</v>
      </c>
    </row>
    <row r="130" spans="1:14" x14ac:dyDescent="0.35">
      <c r="A130" s="40" t="s">
        <v>234</v>
      </c>
      <c r="B130" s="40" t="s">
        <v>100</v>
      </c>
      <c r="D130" t="s">
        <v>271</v>
      </c>
      <c r="E130" s="40" t="s">
        <v>11</v>
      </c>
      <c r="F130" s="44" t="s">
        <v>49</v>
      </c>
      <c r="G130" s="41" t="s">
        <v>131</v>
      </c>
      <c r="H130" s="48" t="s">
        <v>7</v>
      </c>
      <c r="I130" s="40" t="str">
        <f t="shared" si="4"/>
        <v>Occupancy arrangement in current dwelling : Decline to answer</v>
      </c>
      <c r="J130" s="40" t="str">
        <f t="shared" si="5"/>
        <v>Occupancy arrangement in current dwelling : Decline to answerMigrants</v>
      </c>
      <c r="K130" s="48"/>
    </row>
    <row r="131" spans="1:14" x14ac:dyDescent="0.35">
      <c r="A131" s="40" t="s">
        <v>234</v>
      </c>
      <c r="B131" s="40" t="s">
        <v>100</v>
      </c>
      <c r="D131" t="s">
        <v>271</v>
      </c>
      <c r="E131" s="40" t="s">
        <v>11</v>
      </c>
      <c r="F131" s="44" t="s">
        <v>49</v>
      </c>
      <c r="G131" s="41" t="s">
        <v>131</v>
      </c>
      <c r="H131" s="48" t="s">
        <v>8</v>
      </c>
      <c r="I131" s="40" t="str">
        <f t="shared" si="4"/>
        <v>Occupancy arrangement in current dwelling : Don't know</v>
      </c>
      <c r="J131" s="40" t="str">
        <f t="shared" si="5"/>
        <v>Occupancy arrangement in current dwelling : Don't knowMigrants</v>
      </c>
    </row>
    <row r="132" spans="1:14" x14ac:dyDescent="0.35">
      <c r="A132" s="40" t="s">
        <v>234</v>
      </c>
      <c r="B132" s="40" t="s">
        <v>100</v>
      </c>
      <c r="D132" t="s">
        <v>271</v>
      </c>
      <c r="E132" s="40" t="s">
        <v>11</v>
      </c>
      <c r="F132" s="44" t="s">
        <v>49</v>
      </c>
      <c r="G132" s="41" t="s">
        <v>131</v>
      </c>
      <c r="H132" s="48" t="s">
        <v>126</v>
      </c>
      <c r="I132" s="40" t="str">
        <f t="shared" si="4"/>
        <v>Occupancy arrangement in current dwelling : Hosted (for free)</v>
      </c>
      <c r="J132" s="40" t="str">
        <f t="shared" si="5"/>
        <v>Occupancy arrangement in current dwelling : Hosted (for free)Migrants</v>
      </c>
    </row>
    <row r="133" spans="1:14" x14ac:dyDescent="0.35">
      <c r="A133" s="40" t="s">
        <v>234</v>
      </c>
      <c r="B133" s="40" t="s">
        <v>100</v>
      </c>
      <c r="D133" t="s">
        <v>271</v>
      </c>
      <c r="E133" s="40" t="s">
        <v>11</v>
      </c>
      <c r="F133" s="44" t="s">
        <v>13</v>
      </c>
      <c r="G133" s="41" t="s">
        <v>131</v>
      </c>
      <c r="H133" s="48" t="s">
        <v>125</v>
      </c>
      <c r="I133" s="40" t="str">
        <f t="shared" si="4"/>
        <v>Occupancy arrangement in current dwelling : Provided by employer</v>
      </c>
      <c r="J133" s="40" t="str">
        <f t="shared" si="5"/>
        <v>Occupancy arrangement in current dwelling : Provided by employerPRL</v>
      </c>
      <c r="K133" s="48">
        <v>2.8089887640449399E-2</v>
      </c>
      <c r="L133" s="48">
        <v>1.1235955056179799E-2</v>
      </c>
      <c r="M133" s="48">
        <v>5.4187192118226597E-2</v>
      </c>
      <c r="N133" s="48">
        <v>6.4220183486238494E-2</v>
      </c>
    </row>
    <row r="134" spans="1:14" x14ac:dyDescent="0.35">
      <c r="A134" s="40" t="s">
        <v>234</v>
      </c>
      <c r="B134" s="40" t="s">
        <v>100</v>
      </c>
      <c r="D134" t="s">
        <v>271</v>
      </c>
      <c r="E134" s="40" t="s">
        <v>11</v>
      </c>
      <c r="F134" s="44" t="s">
        <v>13</v>
      </c>
      <c r="G134" s="41" t="s">
        <v>131</v>
      </c>
      <c r="H134" s="48" t="s">
        <v>127</v>
      </c>
      <c r="I134" s="40" t="str">
        <f t="shared" si="4"/>
        <v>Occupancy arrangement in current dwelling : Hosted without rent (by family, friends, institution)</v>
      </c>
      <c r="J134" s="40" t="str">
        <f t="shared" si="5"/>
        <v>Occupancy arrangement in current dwelling : Hosted without rent (by family, friends, institution)PRL</v>
      </c>
      <c r="K134" s="48">
        <v>5.6179775280898903E-2</v>
      </c>
      <c r="L134" s="48">
        <v>7.3033707865168496E-2</v>
      </c>
      <c r="M134" s="48">
        <v>2.95566502463054E-2</v>
      </c>
      <c r="N134" s="48">
        <v>9.1743119266055103E-3</v>
      </c>
    </row>
    <row r="135" spans="1:14" x14ac:dyDescent="0.35">
      <c r="A135" s="40" t="s">
        <v>234</v>
      </c>
      <c r="B135" s="40" t="s">
        <v>100</v>
      </c>
      <c r="D135" t="s">
        <v>271</v>
      </c>
      <c r="E135" s="40" t="s">
        <v>11</v>
      </c>
      <c r="F135" s="44" t="s">
        <v>13</v>
      </c>
      <c r="G135" s="41" t="s">
        <v>131</v>
      </c>
      <c r="H135" s="48" t="s">
        <v>128</v>
      </c>
      <c r="I135" s="40" t="str">
        <f t="shared" si="4"/>
        <v>Occupancy arrangement in current dwelling : No occupancy agreement / squatting</v>
      </c>
      <c r="J135" s="40" t="str">
        <f t="shared" ref="J135:J198" si="6">CONCATENATE(G135,H135,F135)</f>
        <v>Occupancy arrangement in current dwelling : No occupancy agreement / squattingPRL</v>
      </c>
      <c r="K135" s="48">
        <v>3.3707865168539297E-2</v>
      </c>
    </row>
    <row r="136" spans="1:14" x14ac:dyDescent="0.35">
      <c r="A136" s="40" t="s">
        <v>234</v>
      </c>
      <c r="B136" s="40" t="s">
        <v>100</v>
      </c>
      <c r="D136" t="s">
        <v>271</v>
      </c>
      <c r="E136" s="40" t="s">
        <v>11</v>
      </c>
      <c r="F136" s="44" t="s">
        <v>13</v>
      </c>
      <c r="G136" s="41" t="s">
        <v>131</v>
      </c>
      <c r="H136" s="48" t="s">
        <v>9</v>
      </c>
      <c r="I136" s="40" t="str">
        <f t="shared" si="4"/>
        <v>Occupancy arrangement in current dwelling : Other</v>
      </c>
      <c r="J136" s="40" t="str">
        <f t="shared" si="6"/>
        <v>Occupancy arrangement in current dwelling : OtherPRL</v>
      </c>
      <c r="L136" s="48">
        <v>2.8089887640449399E-2</v>
      </c>
      <c r="M136" s="48">
        <v>1.47783251231527E-2</v>
      </c>
    </row>
    <row r="137" spans="1:14" x14ac:dyDescent="0.35">
      <c r="A137" s="40" t="s">
        <v>234</v>
      </c>
      <c r="B137" s="40" t="s">
        <v>100</v>
      </c>
      <c r="D137" t="s">
        <v>271</v>
      </c>
      <c r="E137" s="40" t="s">
        <v>11</v>
      </c>
      <c r="F137" s="44" t="s">
        <v>13</v>
      </c>
      <c r="G137" s="41" t="s">
        <v>131</v>
      </c>
      <c r="H137" s="48" t="s">
        <v>129</v>
      </c>
      <c r="I137" s="40" t="str">
        <f t="shared" si="4"/>
        <v>Occupancy arrangement in current dwelling : Ownership</v>
      </c>
      <c r="J137" s="40" t="str">
        <f t="shared" si="6"/>
        <v>Occupancy arrangement in current dwelling : OwnershipPRL</v>
      </c>
      <c r="K137" s="48">
        <v>0.63483146067415697</v>
      </c>
      <c r="L137" s="48">
        <v>0.51685393258427004</v>
      </c>
      <c r="M137" s="48">
        <v>0.56650246305418706</v>
      </c>
      <c r="N137" s="48">
        <v>0.596330275229358</v>
      </c>
    </row>
    <row r="138" spans="1:14" x14ac:dyDescent="0.35">
      <c r="A138" s="40" t="s">
        <v>234</v>
      </c>
      <c r="B138" s="40" t="s">
        <v>100</v>
      </c>
      <c r="D138" t="s">
        <v>271</v>
      </c>
      <c r="E138" s="40" t="s">
        <v>11</v>
      </c>
      <c r="F138" s="44" t="s">
        <v>13</v>
      </c>
      <c r="G138" s="41" t="s">
        <v>131</v>
      </c>
      <c r="H138" s="48" t="s">
        <v>130</v>
      </c>
      <c r="I138" s="40" t="str">
        <f t="shared" si="4"/>
        <v>Occupancy arrangement in current dwelling : Rented</v>
      </c>
      <c r="J138" s="40" t="str">
        <f t="shared" si="6"/>
        <v>Occupancy arrangement in current dwelling : RentedPRL</v>
      </c>
      <c r="K138" s="48">
        <v>0.24719101123595499</v>
      </c>
      <c r="L138" s="48">
        <v>0.37078651685393299</v>
      </c>
      <c r="M138" s="48">
        <v>0.334975369458128</v>
      </c>
      <c r="N138" s="48">
        <v>0.33027522935779802</v>
      </c>
    </row>
    <row r="139" spans="1:14" x14ac:dyDescent="0.35">
      <c r="A139" s="40" t="s">
        <v>234</v>
      </c>
      <c r="B139" s="40" t="s">
        <v>100</v>
      </c>
      <c r="D139" t="s">
        <v>271</v>
      </c>
      <c r="E139" s="40" t="s">
        <v>11</v>
      </c>
      <c r="F139" s="44" t="s">
        <v>13</v>
      </c>
      <c r="G139" s="41" t="s">
        <v>131</v>
      </c>
      <c r="H139" s="48" t="s">
        <v>7</v>
      </c>
      <c r="I139" s="40" t="str">
        <f t="shared" si="4"/>
        <v>Occupancy arrangement in current dwelling : Decline to answer</v>
      </c>
      <c r="J139" s="40" t="str">
        <f t="shared" si="6"/>
        <v>Occupancy arrangement in current dwelling : Decline to answerPRL</v>
      </c>
    </row>
    <row r="140" spans="1:14" x14ac:dyDescent="0.35">
      <c r="A140" s="40" t="s">
        <v>234</v>
      </c>
      <c r="B140" s="40" t="s">
        <v>100</v>
      </c>
      <c r="D140" t="s">
        <v>271</v>
      </c>
      <c r="E140" s="40" t="s">
        <v>11</v>
      </c>
      <c r="F140" s="44" t="s">
        <v>13</v>
      </c>
      <c r="G140" s="41" t="s">
        <v>131</v>
      </c>
      <c r="H140" s="48" t="s">
        <v>8</v>
      </c>
      <c r="I140" s="40" t="str">
        <f t="shared" ref="I140:I203" si="7">CONCATENATE(G140,H140)</f>
        <v>Occupancy arrangement in current dwelling : Don't know</v>
      </c>
      <c r="J140" s="40" t="str">
        <f t="shared" si="6"/>
        <v>Occupancy arrangement in current dwelling : Don't knowPRL</v>
      </c>
    </row>
    <row r="141" spans="1:14" x14ac:dyDescent="0.35">
      <c r="A141" s="40" t="s">
        <v>234</v>
      </c>
      <c r="B141" s="40" t="s">
        <v>100</v>
      </c>
      <c r="D141" t="s">
        <v>271</v>
      </c>
      <c r="E141" s="40" t="s">
        <v>11</v>
      </c>
      <c r="F141" s="44" t="s">
        <v>13</v>
      </c>
      <c r="G141" s="41" t="s">
        <v>131</v>
      </c>
      <c r="H141" s="48" t="s">
        <v>126</v>
      </c>
      <c r="I141" s="40" t="str">
        <f t="shared" si="7"/>
        <v>Occupancy arrangement in current dwelling : Hosted (for free)</v>
      </c>
      <c r="J141" s="40" t="str">
        <f t="shared" si="6"/>
        <v>Occupancy arrangement in current dwelling : Hosted (for free)PRL</v>
      </c>
    </row>
    <row r="142" spans="1:14" x14ac:dyDescent="0.35">
      <c r="A142" s="40" t="s">
        <v>234</v>
      </c>
      <c r="B142" s="40" t="s">
        <v>100</v>
      </c>
      <c r="D142" t="s">
        <v>271</v>
      </c>
      <c r="E142" s="40" t="s">
        <v>11</v>
      </c>
      <c r="F142" s="44" t="s">
        <v>12</v>
      </c>
      <c r="G142" s="41" t="s">
        <v>139</v>
      </c>
      <c r="H142" s="48" t="s">
        <v>133</v>
      </c>
      <c r="I142" s="40" t="str">
        <f t="shared" si="7"/>
        <v>Tenure arrangement in your current dwelling : Assistance/Charity</v>
      </c>
      <c r="J142" s="40" t="str">
        <f t="shared" si="6"/>
        <v>Tenure arrangement in your current dwelling : Assistance/CharityLebanese</v>
      </c>
      <c r="K142" s="48">
        <v>2.4108173457078101E-2</v>
      </c>
      <c r="L142" s="48">
        <v>7.1622532781454402E-3</v>
      </c>
      <c r="M142" s="48">
        <v>2.6795778930920701E-2</v>
      </c>
    </row>
    <row r="143" spans="1:14" x14ac:dyDescent="0.35">
      <c r="A143" s="40" t="s">
        <v>234</v>
      </c>
      <c r="B143" s="40" t="s">
        <v>100</v>
      </c>
      <c r="D143" t="s">
        <v>271</v>
      </c>
      <c r="E143" s="40" t="s">
        <v>11</v>
      </c>
      <c r="F143" s="44" t="s">
        <v>12</v>
      </c>
      <c r="G143" s="41" t="s">
        <v>139</v>
      </c>
      <c r="H143" s="48" t="s">
        <v>7</v>
      </c>
      <c r="I143" s="40" t="str">
        <f t="shared" si="7"/>
        <v>Tenure arrangement in your current dwelling : Decline to answer</v>
      </c>
      <c r="J143" s="40" t="str">
        <f t="shared" si="6"/>
        <v>Tenure arrangement in your current dwelling : Decline to answerLebanese</v>
      </c>
      <c r="L143" s="48">
        <v>1.22130797969657E-3</v>
      </c>
      <c r="M143" s="48">
        <v>1.54048722620803E-2</v>
      </c>
      <c r="N143" s="48">
        <v>9.5368900257848908E-3</v>
      </c>
    </row>
    <row r="144" spans="1:14" x14ac:dyDescent="0.35">
      <c r="A144" s="40" t="s">
        <v>234</v>
      </c>
      <c r="B144" s="40" t="s">
        <v>100</v>
      </c>
      <c r="D144" t="s">
        <v>271</v>
      </c>
      <c r="E144" s="40" t="s">
        <v>11</v>
      </c>
      <c r="F144" s="44" t="s">
        <v>12</v>
      </c>
      <c r="G144" s="41" t="s">
        <v>139</v>
      </c>
      <c r="H144" s="48" t="s">
        <v>8</v>
      </c>
      <c r="I144" s="40" t="str">
        <f t="shared" si="7"/>
        <v>Tenure arrangement in your current dwelling : Don't know</v>
      </c>
      <c r="J144" s="40" t="str">
        <f t="shared" si="6"/>
        <v>Tenure arrangement in your current dwelling : Don't knowLebanese</v>
      </c>
      <c r="K144" s="48">
        <v>1.4400664646346401E-2</v>
      </c>
      <c r="L144" s="48">
        <v>1.2667294710224699E-2</v>
      </c>
      <c r="M144" s="48">
        <v>6.2754555863033495E-2</v>
      </c>
      <c r="N144" s="48">
        <v>2.9773741818292601E-3</v>
      </c>
    </row>
    <row r="145" spans="1:14" x14ac:dyDescent="0.35">
      <c r="A145" s="40" t="s">
        <v>234</v>
      </c>
      <c r="B145" s="40" t="s">
        <v>100</v>
      </c>
      <c r="D145" t="s">
        <v>271</v>
      </c>
      <c r="E145" s="40" t="s">
        <v>11</v>
      </c>
      <c r="F145" s="44" t="s">
        <v>12</v>
      </c>
      <c r="G145" s="41" t="s">
        <v>139</v>
      </c>
      <c r="H145" s="48" t="s">
        <v>214</v>
      </c>
      <c r="I145" s="40" t="str">
        <f t="shared" si="7"/>
        <v>Tenure arrangement in your current dwelling : Provided by employer/hosted by provider in exchange of work</v>
      </c>
      <c r="J145" s="40" t="str">
        <f t="shared" si="6"/>
        <v>Tenure arrangement in your current dwelling : Provided by employer/hosted by provider in exchange of workLebanese</v>
      </c>
      <c r="K145" s="48">
        <v>2.25258329308692E-2</v>
      </c>
      <c r="L145" s="48">
        <v>2.87057596690596E-2</v>
      </c>
      <c r="M145" s="48">
        <v>0.128159275578236</v>
      </c>
      <c r="N145" s="48">
        <v>0.345683397206549</v>
      </c>
    </row>
    <row r="146" spans="1:14" x14ac:dyDescent="0.35">
      <c r="A146" s="40" t="s">
        <v>234</v>
      </c>
      <c r="B146" s="40" t="s">
        <v>100</v>
      </c>
      <c r="D146" t="s">
        <v>271</v>
      </c>
      <c r="E146" s="40" t="s">
        <v>11</v>
      </c>
      <c r="F146" s="44" t="s">
        <v>12</v>
      </c>
      <c r="G146" s="41" t="s">
        <v>139</v>
      </c>
      <c r="H146" s="48" t="s">
        <v>126</v>
      </c>
      <c r="I146" s="40" t="str">
        <f t="shared" si="7"/>
        <v>Tenure arrangement in your current dwelling : Hosted (for free)</v>
      </c>
      <c r="J146" s="40" t="str">
        <f t="shared" si="6"/>
        <v>Tenure arrangement in your current dwelling : Hosted (for free)Lebanese</v>
      </c>
      <c r="K146" s="48">
        <v>0.18389515988314001</v>
      </c>
      <c r="L146" s="48">
        <v>7.5732973100769194E-2</v>
      </c>
      <c r="M146" s="48">
        <v>0.18029236077406599</v>
      </c>
      <c r="N146" s="48">
        <v>0.26661413539943801</v>
      </c>
    </row>
    <row r="147" spans="1:14" x14ac:dyDescent="0.35">
      <c r="A147" s="40" t="s">
        <v>234</v>
      </c>
      <c r="B147" s="40" t="s">
        <v>100</v>
      </c>
      <c r="D147" t="s">
        <v>271</v>
      </c>
      <c r="E147" s="40" t="s">
        <v>11</v>
      </c>
      <c r="F147" s="44" t="s">
        <v>12</v>
      </c>
      <c r="G147" s="41" t="s">
        <v>139</v>
      </c>
      <c r="H147" s="48" t="s">
        <v>134</v>
      </c>
      <c r="I147" s="40" t="str">
        <f t="shared" si="7"/>
        <v>Tenure arrangement in your current dwelling : Informal verbal lease agreement</v>
      </c>
      <c r="J147" s="40" t="str">
        <f t="shared" si="6"/>
        <v>Tenure arrangement in your current dwelling : Informal verbal lease agreementLebanese</v>
      </c>
      <c r="L147" s="48">
        <v>0.142332871404318</v>
      </c>
      <c r="M147" s="48">
        <v>1.9252663895616799E-2</v>
      </c>
      <c r="N147" s="48">
        <v>8.0891986480767203E-2</v>
      </c>
    </row>
    <row r="148" spans="1:14" x14ac:dyDescent="0.35">
      <c r="A148" s="40" t="s">
        <v>234</v>
      </c>
      <c r="B148" s="40" t="s">
        <v>100</v>
      </c>
      <c r="D148" t="s">
        <v>271</v>
      </c>
      <c r="E148" s="40" t="s">
        <v>11</v>
      </c>
      <c r="F148" s="44" t="s">
        <v>12</v>
      </c>
      <c r="G148" s="41" t="s">
        <v>139</v>
      </c>
      <c r="H148" s="48" t="s">
        <v>9</v>
      </c>
      <c r="I148" s="40" t="str">
        <f t="shared" si="7"/>
        <v>Tenure arrangement in your current dwelling : Other</v>
      </c>
      <c r="J148" s="40" t="str">
        <f t="shared" si="6"/>
        <v>Tenure arrangement in your current dwelling : OtherLebanese</v>
      </c>
      <c r="K148" s="48">
        <v>0.35202760737864502</v>
      </c>
      <c r="L148" s="48">
        <v>0.32691016503713</v>
      </c>
      <c r="M148" s="48">
        <v>0.17516495146927499</v>
      </c>
    </row>
    <row r="149" spans="1:14" x14ac:dyDescent="0.35">
      <c r="A149" s="40" t="s">
        <v>234</v>
      </c>
      <c r="B149" s="40" t="s">
        <v>100</v>
      </c>
      <c r="D149" t="s">
        <v>271</v>
      </c>
      <c r="E149" s="40" t="s">
        <v>11</v>
      </c>
      <c r="F149" s="44" t="s">
        <v>12</v>
      </c>
      <c r="G149" s="41" t="s">
        <v>139</v>
      </c>
      <c r="H149" s="48" t="s">
        <v>135</v>
      </c>
      <c r="I149" s="40" t="str">
        <f t="shared" si="7"/>
        <v>Tenure arrangement in your current dwelling : Rental agreement (before 1992)</v>
      </c>
      <c r="J149" s="40" t="str">
        <f t="shared" si="6"/>
        <v>Tenure arrangement in your current dwelling : Rental agreement (before 1992)Lebanese</v>
      </c>
      <c r="K149" s="48">
        <v>0.119967947086314</v>
      </c>
      <c r="L149" s="48">
        <v>0.40196777965999198</v>
      </c>
      <c r="M149" s="48">
        <v>0.365819848408589</v>
      </c>
      <c r="N149" s="48">
        <v>0.279377197271444</v>
      </c>
    </row>
    <row r="150" spans="1:14" x14ac:dyDescent="0.35">
      <c r="A150" s="40" t="s">
        <v>234</v>
      </c>
      <c r="B150" s="40" t="s">
        <v>100</v>
      </c>
      <c r="D150" t="s">
        <v>271</v>
      </c>
      <c r="E150" s="40" t="s">
        <v>11</v>
      </c>
      <c r="F150" s="44" t="s">
        <v>12</v>
      </c>
      <c r="G150" s="41" t="s">
        <v>139</v>
      </c>
      <c r="H150" s="48" t="s">
        <v>136</v>
      </c>
      <c r="I150" s="40" t="str">
        <f t="shared" si="7"/>
        <v>Tenure arrangement in your current dwelling : Rental agreement (after 1992)</v>
      </c>
      <c r="J150" s="40" t="str">
        <f t="shared" si="6"/>
        <v>Tenure arrangement in your current dwelling : Rental agreement (after 1992)Lebanese</v>
      </c>
      <c r="K150" s="48">
        <v>0.23637733473560199</v>
      </c>
      <c r="L150" s="48">
        <v>3.2995951606651299E-3</v>
      </c>
      <c r="M150" s="48">
        <v>2.6355692818182001E-2</v>
      </c>
      <c r="N150" s="48">
        <v>1.49190194341871E-2</v>
      </c>
    </row>
    <row r="151" spans="1:14" x14ac:dyDescent="0.35">
      <c r="A151" s="40" t="s">
        <v>234</v>
      </c>
      <c r="B151" s="40" t="s">
        <v>100</v>
      </c>
      <c r="D151" t="s">
        <v>271</v>
      </c>
      <c r="E151" s="40" t="s">
        <v>11</v>
      </c>
      <c r="F151" s="44" t="s">
        <v>12</v>
      </c>
      <c r="G151" s="41" t="s">
        <v>139</v>
      </c>
      <c r="H151" s="48" t="s">
        <v>137</v>
      </c>
      <c r="I151" s="40" t="str">
        <f t="shared" si="7"/>
        <v>Tenure arrangement in your current dwelling : Squatting, without host’s permission</v>
      </c>
      <c r="J151" s="40" t="str">
        <f t="shared" si="6"/>
        <v>Tenure arrangement in your current dwelling : Squatting, without host’s permissionLebanese</v>
      </c>
    </row>
    <row r="152" spans="1:14" x14ac:dyDescent="0.35">
      <c r="A152" s="40" t="s">
        <v>234</v>
      </c>
      <c r="B152" s="40" t="s">
        <v>100</v>
      </c>
      <c r="D152" t="s">
        <v>271</v>
      </c>
      <c r="E152" s="40" t="s">
        <v>11</v>
      </c>
      <c r="F152" s="44" t="s">
        <v>49</v>
      </c>
      <c r="G152" s="41" t="s">
        <v>139</v>
      </c>
      <c r="H152" s="48" t="s">
        <v>133</v>
      </c>
      <c r="I152" s="40" t="str">
        <f t="shared" si="7"/>
        <v>Tenure arrangement in your current dwelling : Assistance/Charity</v>
      </c>
      <c r="J152" s="40" t="str">
        <f t="shared" si="6"/>
        <v>Tenure arrangement in your current dwelling : Assistance/CharityMigrants</v>
      </c>
      <c r="L152" s="48"/>
      <c r="M152" s="48">
        <v>1.7543859649122799E-2</v>
      </c>
    </row>
    <row r="153" spans="1:14" x14ac:dyDescent="0.35">
      <c r="A153" s="40" t="s">
        <v>234</v>
      </c>
      <c r="B153" s="40" t="s">
        <v>100</v>
      </c>
      <c r="D153" t="s">
        <v>271</v>
      </c>
      <c r="E153" s="40" t="s">
        <v>11</v>
      </c>
      <c r="F153" s="44" t="s">
        <v>49</v>
      </c>
      <c r="G153" s="41" t="s">
        <v>139</v>
      </c>
      <c r="H153" s="48" t="s">
        <v>7</v>
      </c>
      <c r="I153" s="40" t="str">
        <f t="shared" si="7"/>
        <v>Tenure arrangement in your current dwelling : Decline to answer</v>
      </c>
      <c r="J153" s="40" t="str">
        <f t="shared" si="6"/>
        <v>Tenure arrangement in your current dwelling : Decline to answerMigrants</v>
      </c>
      <c r="L153" s="48">
        <v>2.7247956403269801E-3</v>
      </c>
    </row>
    <row r="154" spans="1:14" x14ac:dyDescent="0.35">
      <c r="A154" s="40" t="s">
        <v>234</v>
      </c>
      <c r="B154" s="40" t="s">
        <v>100</v>
      </c>
      <c r="D154" t="s">
        <v>271</v>
      </c>
      <c r="E154" s="40" t="s">
        <v>11</v>
      </c>
      <c r="F154" s="44" t="s">
        <v>49</v>
      </c>
      <c r="G154" s="41" t="s">
        <v>139</v>
      </c>
      <c r="H154" s="48" t="s">
        <v>8</v>
      </c>
      <c r="I154" s="40" t="str">
        <f t="shared" si="7"/>
        <v>Tenure arrangement in your current dwelling : Don't know</v>
      </c>
      <c r="J154" s="40" t="str">
        <f t="shared" si="6"/>
        <v>Tenure arrangement in your current dwelling : Don't knowMigrants</v>
      </c>
      <c r="K154" s="48">
        <v>2.27272727272727E-2</v>
      </c>
      <c r="L154" s="48">
        <v>5.7220708446866497E-2</v>
      </c>
      <c r="N154" s="48">
        <v>8.0000000000000002E-3</v>
      </c>
    </row>
    <row r="155" spans="1:14" x14ac:dyDescent="0.35">
      <c r="A155" s="40" t="s">
        <v>234</v>
      </c>
      <c r="B155" s="40" t="s">
        <v>100</v>
      </c>
      <c r="D155" t="s">
        <v>271</v>
      </c>
      <c r="E155" s="40" t="s">
        <v>11</v>
      </c>
      <c r="F155" s="44" t="s">
        <v>49</v>
      </c>
      <c r="G155" s="41" t="s">
        <v>139</v>
      </c>
      <c r="H155" s="48" t="s">
        <v>214</v>
      </c>
      <c r="I155" s="40" t="str">
        <f t="shared" si="7"/>
        <v>Tenure arrangement in your current dwelling : Provided by employer/hosted by provider in exchange of work</v>
      </c>
      <c r="J155" s="40" t="str">
        <f t="shared" si="6"/>
        <v>Tenure arrangement in your current dwelling : Provided by employer/hosted by provider in exchange of workMigrants</v>
      </c>
      <c r="K155" s="48">
        <v>0.58333333333333304</v>
      </c>
      <c r="L155" s="48">
        <v>0.471389645776567</v>
      </c>
      <c r="M155" s="48">
        <v>0.33333333333333298</v>
      </c>
      <c r="N155" s="48">
        <v>0.752</v>
      </c>
    </row>
    <row r="156" spans="1:14" x14ac:dyDescent="0.35">
      <c r="A156" s="40" t="s">
        <v>234</v>
      </c>
      <c r="B156" s="40" t="s">
        <v>100</v>
      </c>
      <c r="D156" t="s">
        <v>271</v>
      </c>
      <c r="E156" s="40" t="s">
        <v>11</v>
      </c>
      <c r="F156" s="44" t="s">
        <v>49</v>
      </c>
      <c r="G156" s="41" t="s">
        <v>139</v>
      </c>
      <c r="H156" s="48" t="s">
        <v>126</v>
      </c>
      <c r="I156" s="40" t="str">
        <f t="shared" si="7"/>
        <v>Tenure arrangement in your current dwelling : Hosted (for free)</v>
      </c>
      <c r="J156" s="40" t="str">
        <f t="shared" si="6"/>
        <v>Tenure arrangement in your current dwelling : Hosted (for free)Migrants</v>
      </c>
      <c r="K156" s="48">
        <v>0.18181818181818199</v>
      </c>
      <c r="L156" s="48">
        <v>3.2697547683923703E-2</v>
      </c>
      <c r="M156" s="48">
        <v>7.0175438596491196E-2</v>
      </c>
      <c r="N156" s="48">
        <v>0.04</v>
      </c>
    </row>
    <row r="157" spans="1:14" x14ac:dyDescent="0.35">
      <c r="A157" s="40" t="s">
        <v>234</v>
      </c>
      <c r="B157" s="40" t="s">
        <v>100</v>
      </c>
      <c r="D157" t="s">
        <v>271</v>
      </c>
      <c r="E157" s="40" t="s">
        <v>11</v>
      </c>
      <c r="F157" s="44" t="s">
        <v>49</v>
      </c>
      <c r="G157" s="41" t="s">
        <v>139</v>
      </c>
      <c r="H157" s="48" t="s">
        <v>134</v>
      </c>
      <c r="I157" s="40" t="str">
        <f t="shared" si="7"/>
        <v>Tenure arrangement in your current dwelling : Informal verbal lease agreement</v>
      </c>
      <c r="J157" s="40" t="str">
        <f t="shared" si="6"/>
        <v>Tenure arrangement in your current dwelling : Informal verbal lease agreementMigrants</v>
      </c>
      <c r="K157" s="48">
        <v>9.0909090909090898E-2</v>
      </c>
      <c r="L157" s="48">
        <v>0.20435967302452299</v>
      </c>
      <c r="M157" s="48">
        <v>0.24561403508771901</v>
      </c>
      <c r="N157" s="48">
        <v>0.16800000000000001</v>
      </c>
    </row>
    <row r="158" spans="1:14" x14ac:dyDescent="0.35">
      <c r="A158" s="40" t="s">
        <v>234</v>
      </c>
      <c r="B158" s="40" t="s">
        <v>100</v>
      </c>
      <c r="D158" t="s">
        <v>271</v>
      </c>
      <c r="E158" s="40" t="s">
        <v>11</v>
      </c>
      <c r="F158" s="44" t="s">
        <v>49</v>
      </c>
      <c r="G158" s="41" t="s">
        <v>139</v>
      </c>
      <c r="H158" s="48" t="s">
        <v>135</v>
      </c>
      <c r="I158" s="40" t="str">
        <f t="shared" si="7"/>
        <v>Tenure arrangement in your current dwelling : Rental agreement (before 1992)</v>
      </c>
      <c r="J158" s="40" t="str">
        <f t="shared" si="6"/>
        <v>Tenure arrangement in your current dwelling : Rental agreement (before 1992)Migrants</v>
      </c>
      <c r="K158" s="48">
        <v>1.5151515151515201E-2</v>
      </c>
      <c r="L158" s="48">
        <v>1.36239782016349E-2</v>
      </c>
      <c r="M158" s="48">
        <v>5.2631578947368397E-2</v>
      </c>
    </row>
    <row r="159" spans="1:14" x14ac:dyDescent="0.35">
      <c r="A159" s="40" t="s">
        <v>234</v>
      </c>
      <c r="B159" s="40" t="s">
        <v>100</v>
      </c>
      <c r="D159" t="s">
        <v>271</v>
      </c>
      <c r="E159" s="40" t="s">
        <v>11</v>
      </c>
      <c r="F159" s="44" t="s">
        <v>49</v>
      </c>
      <c r="G159" s="41" t="s">
        <v>139</v>
      </c>
      <c r="H159" s="48" t="s">
        <v>136</v>
      </c>
      <c r="I159" s="40" t="str">
        <f t="shared" si="7"/>
        <v>Tenure arrangement in your current dwelling : Rental agreement (after 1992)</v>
      </c>
      <c r="J159" s="40" t="str">
        <f t="shared" si="6"/>
        <v>Tenure arrangement in your current dwelling : Rental agreement (after 1992)Migrants</v>
      </c>
      <c r="K159" s="48">
        <v>0.10606060606060599</v>
      </c>
      <c r="L159" s="48">
        <v>0.21525885558583099</v>
      </c>
      <c r="M159" s="48">
        <v>0.26315789473684198</v>
      </c>
      <c r="N159" s="48">
        <v>3.2000000000000001E-2</v>
      </c>
    </row>
    <row r="160" spans="1:14" x14ac:dyDescent="0.35">
      <c r="A160" s="40" t="s">
        <v>234</v>
      </c>
      <c r="B160" s="40" t="s">
        <v>100</v>
      </c>
      <c r="D160" t="s">
        <v>271</v>
      </c>
      <c r="E160" s="40" t="s">
        <v>11</v>
      </c>
      <c r="F160" s="44" t="s">
        <v>49</v>
      </c>
      <c r="G160" s="41" t="s">
        <v>139</v>
      </c>
      <c r="H160" s="48" t="s">
        <v>138</v>
      </c>
      <c r="I160" s="40" t="str">
        <f t="shared" si="7"/>
        <v>Tenure arrangement in your current dwelling : Rent freeze/rent reduction arrangement.</v>
      </c>
      <c r="J160" s="40" t="str">
        <f t="shared" si="6"/>
        <v>Tenure arrangement in your current dwelling : Rent freeze/rent reduction arrangement.Migrants</v>
      </c>
      <c r="L160" s="48">
        <v>2.7247956403269801E-3</v>
      </c>
      <c r="M160" s="48">
        <v>1.7543859649122799E-2</v>
      </c>
    </row>
    <row r="161" spans="1:14" x14ac:dyDescent="0.35">
      <c r="A161" s="40" t="s">
        <v>234</v>
      </c>
      <c r="B161" s="40" t="s">
        <v>100</v>
      </c>
      <c r="D161" t="s">
        <v>271</v>
      </c>
      <c r="E161" s="40" t="s">
        <v>11</v>
      </c>
      <c r="F161" s="44" t="s">
        <v>49</v>
      </c>
      <c r="G161" s="41" t="s">
        <v>139</v>
      </c>
      <c r="H161" s="48" t="s">
        <v>137</v>
      </c>
      <c r="I161" s="40" t="str">
        <f t="shared" si="7"/>
        <v>Tenure arrangement in your current dwelling : Squatting, without host’s permission</v>
      </c>
      <c r="J161" s="40" t="str">
        <f t="shared" si="6"/>
        <v>Tenure arrangement in your current dwelling : Squatting, without host’s permissionMigrants</v>
      </c>
    </row>
    <row r="162" spans="1:14" x14ac:dyDescent="0.35">
      <c r="A162" s="40" t="s">
        <v>234</v>
      </c>
      <c r="B162" s="40" t="s">
        <v>100</v>
      </c>
      <c r="D162" t="s">
        <v>271</v>
      </c>
      <c r="E162" s="40" t="s">
        <v>11</v>
      </c>
      <c r="F162" s="44" t="s">
        <v>49</v>
      </c>
      <c r="G162" s="41" t="s">
        <v>139</v>
      </c>
      <c r="H162" s="48" t="s">
        <v>9</v>
      </c>
      <c r="I162" s="40" t="str">
        <f t="shared" si="7"/>
        <v>Tenure arrangement in your current dwelling : Other</v>
      </c>
      <c r="J162" s="40" t="str">
        <f t="shared" si="6"/>
        <v>Tenure arrangement in your current dwelling : OtherMigrants</v>
      </c>
    </row>
    <row r="163" spans="1:14" x14ac:dyDescent="0.35">
      <c r="A163" s="40" t="s">
        <v>234</v>
      </c>
      <c r="B163" s="40" t="s">
        <v>100</v>
      </c>
      <c r="D163" t="s">
        <v>271</v>
      </c>
      <c r="E163" s="40" t="s">
        <v>11</v>
      </c>
      <c r="F163" s="44" t="s">
        <v>13</v>
      </c>
      <c r="G163" s="41" t="s">
        <v>139</v>
      </c>
      <c r="H163" s="48" t="s">
        <v>133</v>
      </c>
      <c r="I163" s="40" t="str">
        <f t="shared" si="7"/>
        <v>Tenure arrangement in your current dwelling : Assistance/Charity</v>
      </c>
      <c r="J163" s="40" t="str">
        <f t="shared" si="6"/>
        <v>Tenure arrangement in your current dwelling : Assistance/CharityPRL</v>
      </c>
      <c r="K163" s="48">
        <v>1.5384615384615399E-2</v>
      </c>
      <c r="L163" s="48">
        <v>8.1395348837209294E-2</v>
      </c>
      <c r="M163" s="48">
        <v>1.13636363636364E-2</v>
      </c>
      <c r="N163" s="48">
        <v>2.27272727272727E-2</v>
      </c>
    </row>
    <row r="164" spans="1:14" x14ac:dyDescent="0.35">
      <c r="A164" s="40" t="s">
        <v>234</v>
      </c>
      <c r="B164" s="40" t="s">
        <v>100</v>
      </c>
      <c r="D164" t="s">
        <v>271</v>
      </c>
      <c r="E164" s="40" t="s">
        <v>11</v>
      </c>
      <c r="F164" s="44" t="s">
        <v>13</v>
      </c>
      <c r="G164" s="41" t="s">
        <v>139</v>
      </c>
      <c r="H164" s="48" t="s">
        <v>8</v>
      </c>
      <c r="I164" s="40" t="str">
        <f t="shared" si="7"/>
        <v>Tenure arrangement in your current dwelling : Don't know</v>
      </c>
      <c r="J164" s="40" t="str">
        <f t="shared" si="6"/>
        <v>Tenure arrangement in your current dwelling : Don't knowPRL</v>
      </c>
      <c r="K164" s="48">
        <v>1.5384615384615399E-2</v>
      </c>
      <c r="N164" s="48">
        <v>2.27272727272727E-2</v>
      </c>
    </row>
    <row r="165" spans="1:14" x14ac:dyDescent="0.35">
      <c r="A165" s="40" t="s">
        <v>234</v>
      </c>
      <c r="B165" s="40" t="s">
        <v>100</v>
      </c>
      <c r="D165" t="s">
        <v>271</v>
      </c>
      <c r="E165" s="40" t="s">
        <v>11</v>
      </c>
      <c r="F165" s="44" t="s">
        <v>13</v>
      </c>
      <c r="G165" s="41" t="s">
        <v>139</v>
      </c>
      <c r="H165" s="48" t="s">
        <v>214</v>
      </c>
      <c r="I165" s="40" t="str">
        <f t="shared" si="7"/>
        <v>Tenure arrangement in your current dwelling : Provided by employer/hosted by provider in exchange of work</v>
      </c>
      <c r="J165" s="40" t="str">
        <f t="shared" si="6"/>
        <v>Tenure arrangement in your current dwelling : Provided by employer/hosted by provider in exchange of workPRL</v>
      </c>
      <c r="K165" s="48">
        <v>6.15384615384615E-2</v>
      </c>
      <c r="L165" s="48">
        <v>2.32558139534884E-2</v>
      </c>
      <c r="M165" s="48">
        <v>0.170454545454545</v>
      </c>
    </row>
    <row r="166" spans="1:14" x14ac:dyDescent="0.35">
      <c r="A166" s="40" t="s">
        <v>234</v>
      </c>
      <c r="B166" s="40" t="s">
        <v>100</v>
      </c>
      <c r="D166" t="s">
        <v>271</v>
      </c>
      <c r="E166" s="40" t="s">
        <v>11</v>
      </c>
      <c r="F166" s="44" t="s">
        <v>13</v>
      </c>
      <c r="G166" s="41" t="s">
        <v>139</v>
      </c>
      <c r="H166" s="48" t="s">
        <v>126</v>
      </c>
      <c r="I166" s="40" t="str">
        <f t="shared" si="7"/>
        <v>Tenure arrangement in your current dwelling : Hosted (for free)</v>
      </c>
      <c r="J166" s="40" t="str">
        <f t="shared" si="6"/>
        <v>Tenure arrangement in your current dwelling : Hosted (for free)PRL</v>
      </c>
      <c r="K166" s="48">
        <v>0.16923076923076899</v>
      </c>
      <c r="L166" s="48">
        <v>0.127906976744186</v>
      </c>
      <c r="M166" s="48">
        <v>0.29545454545454503</v>
      </c>
      <c r="N166" s="48">
        <v>0.11363636363636399</v>
      </c>
    </row>
    <row r="167" spans="1:14" x14ac:dyDescent="0.35">
      <c r="A167" s="40" t="s">
        <v>234</v>
      </c>
      <c r="B167" s="40" t="s">
        <v>100</v>
      </c>
      <c r="D167" t="s">
        <v>271</v>
      </c>
      <c r="E167" s="40" t="s">
        <v>11</v>
      </c>
      <c r="F167" s="44" t="s">
        <v>13</v>
      </c>
      <c r="G167" s="41" t="s">
        <v>139</v>
      </c>
      <c r="H167" s="48" t="s">
        <v>134</v>
      </c>
      <c r="I167" s="40" t="str">
        <f t="shared" si="7"/>
        <v>Tenure arrangement in your current dwelling : Informal verbal lease agreement</v>
      </c>
      <c r="J167" s="40" t="str">
        <f t="shared" si="6"/>
        <v>Tenure arrangement in your current dwelling : Informal verbal lease agreementPRL</v>
      </c>
      <c r="K167" s="48">
        <v>0.16923076923076899</v>
      </c>
      <c r="L167" s="48">
        <v>0.32558139534883701</v>
      </c>
      <c r="M167" s="48">
        <v>0.15909090909090901</v>
      </c>
      <c r="N167" s="48">
        <v>0.61363636363636398</v>
      </c>
    </row>
    <row r="168" spans="1:14" x14ac:dyDescent="0.35">
      <c r="A168" s="40" t="s">
        <v>234</v>
      </c>
      <c r="B168" s="40" t="s">
        <v>100</v>
      </c>
      <c r="D168" t="s">
        <v>271</v>
      </c>
      <c r="E168" s="40" t="s">
        <v>11</v>
      </c>
      <c r="F168" s="44" t="s">
        <v>13</v>
      </c>
      <c r="G168" s="41" t="s">
        <v>139</v>
      </c>
      <c r="H168" s="48" t="s">
        <v>135</v>
      </c>
      <c r="I168" s="40" t="str">
        <f t="shared" si="7"/>
        <v>Tenure arrangement in your current dwelling : Rental agreement (before 1992)</v>
      </c>
      <c r="J168" s="40" t="str">
        <f t="shared" si="6"/>
        <v>Tenure arrangement in your current dwelling : Rental agreement (before 1992)PRL</v>
      </c>
      <c r="K168" s="48">
        <v>0.138461538461538</v>
      </c>
      <c r="L168" s="48">
        <v>0.13953488372093001</v>
      </c>
      <c r="M168" s="48">
        <v>0.32954545454545497</v>
      </c>
      <c r="N168" s="48">
        <v>0.11363636363636399</v>
      </c>
    </row>
    <row r="169" spans="1:14" x14ac:dyDescent="0.35">
      <c r="A169" s="40" t="s">
        <v>234</v>
      </c>
      <c r="B169" s="40" t="s">
        <v>100</v>
      </c>
      <c r="D169" t="s">
        <v>271</v>
      </c>
      <c r="E169" s="40" t="s">
        <v>11</v>
      </c>
      <c r="F169" s="44" t="s">
        <v>13</v>
      </c>
      <c r="G169" s="41" t="s">
        <v>139</v>
      </c>
      <c r="H169" s="48" t="s">
        <v>136</v>
      </c>
      <c r="I169" s="40" t="str">
        <f t="shared" si="7"/>
        <v>Tenure arrangement in your current dwelling : Rental agreement (after 1992)</v>
      </c>
      <c r="J169" s="40" t="str">
        <f t="shared" si="6"/>
        <v>Tenure arrangement in your current dwelling : Rental agreement (after 1992)PRL</v>
      </c>
      <c r="K169" s="48">
        <v>0.35384615384615398</v>
      </c>
      <c r="L169" s="48">
        <v>0.30232558139534899</v>
      </c>
      <c r="M169" s="48">
        <v>3.4090909090909102E-2</v>
      </c>
      <c r="N169" s="48">
        <v>0.11363636363636399</v>
      </c>
    </row>
    <row r="170" spans="1:14" x14ac:dyDescent="0.35">
      <c r="A170" s="40" t="s">
        <v>234</v>
      </c>
      <c r="B170" s="40" t="s">
        <v>100</v>
      </c>
      <c r="D170" t="s">
        <v>271</v>
      </c>
      <c r="E170" s="40" t="s">
        <v>11</v>
      </c>
      <c r="F170" s="44" t="s">
        <v>13</v>
      </c>
      <c r="G170" s="41" t="s">
        <v>139</v>
      </c>
      <c r="H170" s="48" t="s">
        <v>137</v>
      </c>
      <c r="I170" s="40" t="str">
        <f t="shared" si="7"/>
        <v>Tenure arrangement in your current dwelling : Squatting, without host’s permission</v>
      </c>
      <c r="J170" s="40" t="str">
        <f t="shared" si="6"/>
        <v>Tenure arrangement in your current dwelling : Squatting, without host’s permissionPRL</v>
      </c>
      <c r="K170" s="48">
        <v>7.69230769230769E-2</v>
      </c>
    </row>
    <row r="171" spans="1:14" x14ac:dyDescent="0.35">
      <c r="A171" s="40" t="s">
        <v>234</v>
      </c>
      <c r="B171" s="40" t="s">
        <v>100</v>
      </c>
      <c r="D171" t="s">
        <v>271</v>
      </c>
      <c r="E171" s="40" t="s">
        <v>11</v>
      </c>
      <c r="F171" s="44" t="s">
        <v>13</v>
      </c>
      <c r="G171" s="41" t="s">
        <v>139</v>
      </c>
      <c r="H171" s="48" t="s">
        <v>7</v>
      </c>
      <c r="I171" s="40" t="str">
        <f t="shared" si="7"/>
        <v>Tenure arrangement in your current dwelling : Decline to answer</v>
      </c>
      <c r="J171" s="40" t="str">
        <f t="shared" si="6"/>
        <v>Tenure arrangement in your current dwelling : Decline to answerPRL</v>
      </c>
    </row>
    <row r="172" spans="1:14" x14ac:dyDescent="0.35">
      <c r="A172" s="40" t="s">
        <v>234</v>
      </c>
      <c r="B172" s="40" t="s">
        <v>100</v>
      </c>
      <c r="D172" s="40" t="s">
        <v>141</v>
      </c>
      <c r="E172" s="40" t="s">
        <v>11</v>
      </c>
      <c r="F172" s="44" t="s">
        <v>13</v>
      </c>
      <c r="G172" s="41" t="s">
        <v>139</v>
      </c>
      <c r="H172" s="48" t="s">
        <v>9</v>
      </c>
      <c r="I172" s="40" t="str">
        <f t="shared" si="7"/>
        <v>Tenure arrangement in your current dwelling : Other</v>
      </c>
      <c r="J172" s="40" t="str">
        <f t="shared" si="6"/>
        <v>Tenure arrangement in your current dwelling : OtherPRL</v>
      </c>
    </row>
    <row r="173" spans="1:14" x14ac:dyDescent="0.35">
      <c r="A173" s="40" t="s">
        <v>234</v>
      </c>
      <c r="B173" s="40" t="s">
        <v>100</v>
      </c>
      <c r="D173" s="40" t="s">
        <v>141</v>
      </c>
      <c r="E173" s="40" t="s">
        <v>11</v>
      </c>
      <c r="F173" s="44" t="s">
        <v>12</v>
      </c>
      <c r="G173" s="41" t="s">
        <v>142</v>
      </c>
      <c r="H173" s="48" t="s">
        <v>7</v>
      </c>
      <c r="I173" s="40" t="str">
        <f t="shared" si="7"/>
        <v>Currency usually used to make rental payments : Decline to answer</v>
      </c>
      <c r="J173" s="40" t="str">
        <f t="shared" si="6"/>
        <v>Currency usually used to make rental payments : Decline to answerLebanese</v>
      </c>
      <c r="L173" s="48">
        <v>8.2885988975443994E-3</v>
      </c>
    </row>
    <row r="174" spans="1:14" x14ac:dyDescent="0.35">
      <c r="A174" s="40" t="s">
        <v>234</v>
      </c>
      <c r="B174" s="40" t="s">
        <v>100</v>
      </c>
      <c r="D174" s="40" t="s">
        <v>141</v>
      </c>
      <c r="E174" s="40" t="s">
        <v>11</v>
      </c>
      <c r="F174" s="44" t="s">
        <v>12</v>
      </c>
      <c r="G174" s="41" t="s">
        <v>142</v>
      </c>
      <c r="H174" s="48" t="s">
        <v>8</v>
      </c>
      <c r="I174" s="40" t="str">
        <f t="shared" si="7"/>
        <v>Currency usually used to make rental payments : Don't know</v>
      </c>
      <c r="J174" s="40" t="str">
        <f t="shared" si="6"/>
        <v>Currency usually used to make rental payments : Don't knowLebanese</v>
      </c>
      <c r="K174" s="48">
        <v>1.1960246178201499E-2</v>
      </c>
      <c r="L174" s="48">
        <v>1.23858163477614E-2</v>
      </c>
      <c r="M174" s="48">
        <v>1.0613800131943E-2</v>
      </c>
      <c r="N174" s="48">
        <v>4.3283526554659897E-2</v>
      </c>
    </row>
    <row r="175" spans="1:14" x14ac:dyDescent="0.35">
      <c r="A175" s="40" t="s">
        <v>234</v>
      </c>
      <c r="B175" s="40" t="s">
        <v>100</v>
      </c>
      <c r="D175" s="40" t="s">
        <v>141</v>
      </c>
      <c r="E175" s="40" t="s">
        <v>11</v>
      </c>
      <c r="F175" s="44" t="s">
        <v>12</v>
      </c>
      <c r="G175" s="41" t="s">
        <v>142</v>
      </c>
      <c r="H175" s="48" t="s">
        <v>83</v>
      </c>
      <c r="I175" s="40" t="str">
        <f t="shared" si="7"/>
        <v>Currency usually used to make rental payments : Lebanese Pound</v>
      </c>
      <c r="J175" s="40" t="str">
        <f t="shared" si="6"/>
        <v>Currency usually used to make rental payments : Lebanese PoundLebanese</v>
      </c>
      <c r="K175" s="48">
        <v>0.93966179696876995</v>
      </c>
      <c r="L175" s="48">
        <v>0.93171731876824304</v>
      </c>
      <c r="M175" s="48">
        <v>0.971900319150384</v>
      </c>
      <c r="N175" s="48">
        <v>0.86684635064781501</v>
      </c>
    </row>
    <row r="176" spans="1:14" x14ac:dyDescent="0.35">
      <c r="A176" s="40" t="s">
        <v>234</v>
      </c>
      <c r="B176" s="40" t="s">
        <v>100</v>
      </c>
      <c r="D176" s="40" t="s">
        <v>141</v>
      </c>
      <c r="E176" s="40" t="s">
        <v>11</v>
      </c>
      <c r="F176" s="44" t="s">
        <v>12</v>
      </c>
      <c r="G176" s="41" t="s">
        <v>142</v>
      </c>
      <c r="H176" s="48" t="s">
        <v>140</v>
      </c>
      <c r="I176" s="40" t="str">
        <f t="shared" si="7"/>
        <v>Currency usually used to make rental payments : LBP and USD</v>
      </c>
      <c r="J176" s="40" t="str">
        <f t="shared" si="6"/>
        <v>Currency usually used to make rental payments : LBP and USDLebanese</v>
      </c>
      <c r="L176" s="48">
        <v>2.34217636862501E-2</v>
      </c>
    </row>
    <row r="177" spans="1:14" x14ac:dyDescent="0.35">
      <c r="A177" s="40" t="s">
        <v>234</v>
      </c>
      <c r="B177" s="40" t="s">
        <v>100</v>
      </c>
      <c r="D177" s="40" t="s">
        <v>141</v>
      </c>
      <c r="E177" s="40" t="s">
        <v>11</v>
      </c>
      <c r="F177" s="44" t="s">
        <v>12</v>
      </c>
      <c r="G177" s="41" t="s">
        <v>142</v>
      </c>
      <c r="H177" s="48" t="s">
        <v>9</v>
      </c>
      <c r="I177" s="40" t="str">
        <f t="shared" si="7"/>
        <v>Currency usually used to make rental payments : Other</v>
      </c>
      <c r="J177" s="40" t="str">
        <f t="shared" si="6"/>
        <v>Currency usually used to make rental payments : OtherLebanese</v>
      </c>
      <c r="K177" s="48">
        <v>1.1960246178201499E-2</v>
      </c>
      <c r="L177" s="48">
        <v>9.3000585997083194E-3</v>
      </c>
      <c r="N177" s="48">
        <v>9.6043289181018798E-3</v>
      </c>
    </row>
    <row r="178" spans="1:14" x14ac:dyDescent="0.35">
      <c r="A178" s="40" t="s">
        <v>234</v>
      </c>
      <c r="B178" s="40" t="s">
        <v>100</v>
      </c>
      <c r="D178" s="40" t="s">
        <v>141</v>
      </c>
      <c r="E178" s="40" t="s">
        <v>11</v>
      </c>
      <c r="F178" s="44" t="s">
        <v>12</v>
      </c>
      <c r="G178" s="41" t="s">
        <v>142</v>
      </c>
      <c r="H178" s="48" t="s">
        <v>84</v>
      </c>
      <c r="I178" s="40" t="str">
        <f t="shared" si="7"/>
        <v>Currency usually used to make rental payments : US Dollar</v>
      </c>
      <c r="J178" s="40" t="str">
        <f t="shared" si="6"/>
        <v>Currency usually used to make rental payments : US DollarLebanese</v>
      </c>
      <c r="K178" s="48">
        <v>3.6417710674827297E-2</v>
      </c>
      <c r="L178" s="48">
        <v>1.4886443700492901E-2</v>
      </c>
      <c r="M178" s="48">
        <v>1.7485880717672798E-2</v>
      </c>
      <c r="N178" s="48">
        <v>8.0265793879422995E-2</v>
      </c>
    </row>
    <row r="179" spans="1:14" x14ac:dyDescent="0.35">
      <c r="A179" s="40" t="s">
        <v>234</v>
      </c>
      <c r="B179" s="40" t="s">
        <v>100</v>
      </c>
      <c r="D179" s="40" t="s">
        <v>141</v>
      </c>
      <c r="E179" s="40" t="s">
        <v>11</v>
      </c>
      <c r="F179" s="44" t="s">
        <v>49</v>
      </c>
      <c r="G179" s="41" t="s">
        <v>142</v>
      </c>
      <c r="H179" s="48" t="s">
        <v>8</v>
      </c>
      <c r="I179" s="40" t="str">
        <f t="shared" si="7"/>
        <v>Currency usually used to make rental payments : Don't know</v>
      </c>
      <c r="J179" s="40" t="str">
        <f t="shared" si="6"/>
        <v>Currency usually used to make rental payments : Don't knowMigrants</v>
      </c>
      <c r="M179" s="48">
        <v>3.5714285714285698E-2</v>
      </c>
    </row>
    <row r="180" spans="1:14" x14ac:dyDescent="0.35">
      <c r="A180" s="40" t="s">
        <v>234</v>
      </c>
      <c r="B180" s="40" t="s">
        <v>100</v>
      </c>
      <c r="D180" s="40" t="s">
        <v>141</v>
      </c>
      <c r="E180" s="40" t="s">
        <v>11</v>
      </c>
      <c r="F180" s="44" t="s">
        <v>49</v>
      </c>
      <c r="G180" s="41" t="s">
        <v>142</v>
      </c>
      <c r="H180" s="48" t="s">
        <v>83</v>
      </c>
      <c r="I180" s="40" t="str">
        <f t="shared" si="7"/>
        <v>Currency usually used to make rental payments : Lebanese Pound</v>
      </c>
      <c r="J180" s="40" t="str">
        <f t="shared" si="6"/>
        <v>Currency usually used to make rental payments : Lebanese PoundMigrants</v>
      </c>
      <c r="K180" s="48">
        <v>0.96666666666666701</v>
      </c>
      <c r="L180" s="48">
        <v>0.98857142857142899</v>
      </c>
      <c r="M180" s="48">
        <v>0.96428571428571397</v>
      </c>
      <c r="N180" s="48">
        <v>0.96428571428571397</v>
      </c>
    </row>
    <row r="181" spans="1:14" x14ac:dyDescent="0.35">
      <c r="A181" s="40" t="s">
        <v>234</v>
      </c>
      <c r="B181" s="40" t="s">
        <v>100</v>
      </c>
      <c r="D181" s="40" t="s">
        <v>141</v>
      </c>
      <c r="E181" s="40" t="s">
        <v>11</v>
      </c>
      <c r="F181" s="44" t="s">
        <v>49</v>
      </c>
      <c r="G181" s="41" t="s">
        <v>142</v>
      </c>
      <c r="H181" s="48" t="s">
        <v>84</v>
      </c>
      <c r="I181" s="40" t="str">
        <f t="shared" si="7"/>
        <v>Currency usually used to make rental payments : US Dollar</v>
      </c>
      <c r="J181" s="40" t="str">
        <f t="shared" si="6"/>
        <v>Currency usually used to make rental payments : US DollarMigrants</v>
      </c>
      <c r="K181" s="48">
        <v>3.3333333333333298E-2</v>
      </c>
      <c r="L181" s="48">
        <v>1.1428571428571401E-2</v>
      </c>
      <c r="N181" s="48">
        <v>3.5714285714285698E-2</v>
      </c>
    </row>
    <row r="182" spans="1:14" x14ac:dyDescent="0.35">
      <c r="A182" s="40" t="s">
        <v>234</v>
      </c>
      <c r="B182" s="40" t="s">
        <v>100</v>
      </c>
      <c r="D182" s="40" t="s">
        <v>141</v>
      </c>
      <c r="E182" s="40" t="s">
        <v>11</v>
      </c>
      <c r="F182" s="44" t="s">
        <v>49</v>
      </c>
      <c r="G182" s="41" t="s">
        <v>142</v>
      </c>
      <c r="H182" s="48" t="s">
        <v>140</v>
      </c>
      <c r="I182" s="40" t="str">
        <f t="shared" si="7"/>
        <v>Currency usually used to make rental payments : LBP and USD</v>
      </c>
      <c r="J182" s="40" t="str">
        <f t="shared" si="6"/>
        <v>Currency usually used to make rental payments : LBP and USDMigrants</v>
      </c>
    </row>
    <row r="183" spans="1:14" x14ac:dyDescent="0.35">
      <c r="A183" s="40" t="s">
        <v>234</v>
      </c>
      <c r="B183" s="40" t="s">
        <v>100</v>
      </c>
      <c r="D183" s="40" t="s">
        <v>141</v>
      </c>
      <c r="E183" s="40" t="s">
        <v>11</v>
      </c>
      <c r="F183" s="44" t="s">
        <v>49</v>
      </c>
      <c r="G183" s="41" t="s">
        <v>142</v>
      </c>
      <c r="H183" s="48" t="s">
        <v>9</v>
      </c>
      <c r="I183" s="40" t="str">
        <f t="shared" si="7"/>
        <v>Currency usually used to make rental payments : Other</v>
      </c>
      <c r="J183" s="40" t="str">
        <f t="shared" si="6"/>
        <v>Currency usually used to make rental payments : OtherMigrants</v>
      </c>
    </row>
    <row r="184" spans="1:14" x14ac:dyDescent="0.35">
      <c r="A184" s="40" t="s">
        <v>234</v>
      </c>
      <c r="B184" s="40" t="s">
        <v>100</v>
      </c>
      <c r="D184" s="40" t="s">
        <v>141</v>
      </c>
      <c r="E184" s="40" t="s">
        <v>11</v>
      </c>
      <c r="F184" s="44" t="s">
        <v>49</v>
      </c>
      <c r="G184" s="41" t="s">
        <v>142</v>
      </c>
      <c r="H184" s="48" t="s">
        <v>7</v>
      </c>
      <c r="I184" s="40" t="str">
        <f t="shared" si="7"/>
        <v>Currency usually used to make rental payments : Decline to answer</v>
      </c>
      <c r="J184" s="40" t="str">
        <f t="shared" si="6"/>
        <v>Currency usually used to make rental payments : Decline to answerMigrants</v>
      </c>
      <c r="K184" s="48">
        <v>2.27272727272727E-2</v>
      </c>
    </row>
    <row r="185" spans="1:14" x14ac:dyDescent="0.35">
      <c r="A185" s="40" t="s">
        <v>234</v>
      </c>
      <c r="B185" s="40" t="s">
        <v>100</v>
      </c>
      <c r="D185" s="40" t="s">
        <v>141</v>
      </c>
      <c r="E185" s="40" t="s">
        <v>11</v>
      </c>
      <c r="F185" s="44" t="s">
        <v>13</v>
      </c>
      <c r="G185" s="41" t="s">
        <v>142</v>
      </c>
      <c r="H185" s="48" t="s">
        <v>7</v>
      </c>
      <c r="I185" s="40" t="str">
        <f t="shared" si="7"/>
        <v>Currency usually used to make rental payments : Decline to answer</v>
      </c>
      <c r="J185" s="40" t="str">
        <f t="shared" si="6"/>
        <v>Currency usually used to make rental payments : Decline to answerPRL</v>
      </c>
      <c r="M185" s="48">
        <v>1.4705882352941201E-2</v>
      </c>
    </row>
    <row r="186" spans="1:14" x14ac:dyDescent="0.35">
      <c r="A186" s="40" t="s">
        <v>234</v>
      </c>
      <c r="B186" s="40" t="s">
        <v>100</v>
      </c>
      <c r="D186" s="40" t="s">
        <v>141</v>
      </c>
      <c r="E186" s="40" t="s">
        <v>11</v>
      </c>
      <c r="F186" s="44" t="s">
        <v>13</v>
      </c>
      <c r="G186" s="41" t="s">
        <v>142</v>
      </c>
      <c r="H186" s="48" t="s">
        <v>8</v>
      </c>
      <c r="I186" s="40" t="str">
        <f t="shared" si="7"/>
        <v>Currency usually used to make rental payments : Don't know</v>
      </c>
      <c r="J186" s="40" t="str">
        <f t="shared" si="6"/>
        <v>Currency usually used to make rental payments : Don't knowPRL</v>
      </c>
      <c r="K186" s="48">
        <v>0.97727272727272696</v>
      </c>
      <c r="M186" s="48">
        <v>0.98529411764705899</v>
      </c>
      <c r="N186" s="48">
        <v>0.94594594594594605</v>
      </c>
    </row>
    <row r="187" spans="1:14" x14ac:dyDescent="0.35">
      <c r="A187" s="40" t="s">
        <v>234</v>
      </c>
      <c r="B187" s="40" t="s">
        <v>100</v>
      </c>
      <c r="D187" s="40" t="s">
        <v>141</v>
      </c>
      <c r="E187" s="40" t="s">
        <v>11</v>
      </c>
      <c r="F187" s="44" t="s">
        <v>13</v>
      </c>
      <c r="G187" s="41" t="s">
        <v>142</v>
      </c>
      <c r="H187" s="48" t="s">
        <v>83</v>
      </c>
      <c r="I187" s="40" t="str">
        <f t="shared" si="7"/>
        <v>Currency usually used to make rental payments : Lebanese Pound</v>
      </c>
      <c r="J187" s="40" t="str">
        <f t="shared" si="6"/>
        <v>Currency usually used to make rental payments : Lebanese PoundPRL</v>
      </c>
      <c r="L187" s="48">
        <v>0.97014925373134298</v>
      </c>
    </row>
    <row r="188" spans="1:14" x14ac:dyDescent="0.35">
      <c r="A188" s="40" t="s">
        <v>234</v>
      </c>
      <c r="B188" s="40" t="s">
        <v>100</v>
      </c>
      <c r="D188" s="40" t="s">
        <v>141</v>
      </c>
      <c r="E188" s="40" t="s">
        <v>11</v>
      </c>
      <c r="F188" s="44" t="s">
        <v>13</v>
      </c>
      <c r="G188" s="41" t="s">
        <v>142</v>
      </c>
      <c r="H188" s="48" t="s">
        <v>140</v>
      </c>
      <c r="I188" s="40" t="str">
        <f t="shared" si="7"/>
        <v>Currency usually used to make rental payments : LBP and USD</v>
      </c>
      <c r="J188" s="40" t="str">
        <f t="shared" si="6"/>
        <v>Currency usually used to make rental payments : LBP and USDPRL</v>
      </c>
      <c r="L188" s="48">
        <v>1.49253731343284E-2</v>
      </c>
    </row>
    <row r="189" spans="1:14" x14ac:dyDescent="0.35">
      <c r="A189" s="40" t="s">
        <v>234</v>
      </c>
      <c r="B189" s="40" t="s">
        <v>100</v>
      </c>
      <c r="D189" s="40" t="s">
        <v>141</v>
      </c>
      <c r="E189" s="40" t="s">
        <v>11</v>
      </c>
      <c r="F189" s="44" t="s">
        <v>13</v>
      </c>
      <c r="G189" s="41" t="s">
        <v>142</v>
      </c>
      <c r="H189" s="48" t="s">
        <v>9</v>
      </c>
      <c r="I189" s="40" t="str">
        <f t="shared" si="7"/>
        <v>Currency usually used to make rental payments : Other</v>
      </c>
      <c r="J189" s="40" t="str">
        <f t="shared" si="6"/>
        <v>Currency usually used to make rental payments : OtherPRL</v>
      </c>
      <c r="L189" s="48">
        <v>1.49253731343284E-2</v>
      </c>
    </row>
    <row r="190" spans="1:14" x14ac:dyDescent="0.35">
      <c r="A190" s="40" t="s">
        <v>234</v>
      </c>
      <c r="B190" s="40" t="s">
        <v>100</v>
      </c>
      <c r="D190" s="40" t="s">
        <v>141</v>
      </c>
      <c r="E190" s="40" t="s">
        <v>11</v>
      </c>
      <c r="F190" s="44" t="s">
        <v>13</v>
      </c>
      <c r="G190" s="41" t="s">
        <v>142</v>
      </c>
      <c r="H190" s="48" t="s">
        <v>84</v>
      </c>
      <c r="I190" s="40" t="str">
        <f t="shared" si="7"/>
        <v>Currency usually used to make rental payments : US Dollar</v>
      </c>
      <c r="J190" s="40" t="str">
        <f t="shared" si="6"/>
        <v>Currency usually used to make rental payments : US DollarPRL</v>
      </c>
      <c r="N190" s="48">
        <v>5.4054054054054099E-2</v>
      </c>
    </row>
    <row r="191" spans="1:14" x14ac:dyDescent="0.35">
      <c r="A191" s="40" t="s">
        <v>234</v>
      </c>
      <c r="B191" s="40" t="s">
        <v>100</v>
      </c>
      <c r="D191" s="40" t="s">
        <v>141</v>
      </c>
      <c r="E191" s="40" t="s">
        <v>11</v>
      </c>
      <c r="F191" s="44" t="s">
        <v>12</v>
      </c>
      <c r="G191" s="41" t="s">
        <v>147</v>
      </c>
      <c r="H191" s="48" t="s">
        <v>7</v>
      </c>
      <c r="I191" s="40" t="str">
        <f t="shared" si="7"/>
        <v>Period covered by one rental payment : Decline to answer</v>
      </c>
      <c r="J191" s="40" t="str">
        <f t="shared" si="6"/>
        <v>Period covered by one rental payment : Decline to answerLebanese</v>
      </c>
      <c r="L191" s="48">
        <v>5.3173479194720498E-3</v>
      </c>
      <c r="M191" s="48">
        <v>1.0613800131943E-2</v>
      </c>
    </row>
    <row r="192" spans="1:14" x14ac:dyDescent="0.35">
      <c r="A192" s="40" t="s">
        <v>234</v>
      </c>
      <c r="B192" s="40" t="s">
        <v>100</v>
      </c>
      <c r="D192" s="40" t="s">
        <v>141</v>
      </c>
      <c r="E192" s="40" t="s">
        <v>11</v>
      </c>
      <c r="F192" s="44" t="s">
        <v>12</v>
      </c>
      <c r="G192" s="41" t="s">
        <v>147</v>
      </c>
      <c r="H192" s="48" t="s">
        <v>8</v>
      </c>
      <c r="I192" s="40" t="str">
        <f t="shared" si="7"/>
        <v>Period covered by one rental payment : Don't know</v>
      </c>
      <c r="J192" s="40" t="str">
        <f t="shared" si="6"/>
        <v>Period covered by one rental payment : Don't knowLebanese</v>
      </c>
      <c r="K192" s="48">
        <v>1.1960246178201499E-2</v>
      </c>
      <c r="L192" s="48">
        <v>7.9324820421842798E-3</v>
      </c>
      <c r="M192" s="48">
        <v>7.6361913718285502E-3</v>
      </c>
      <c r="N192" s="48">
        <v>4.0394506668686603E-2</v>
      </c>
    </row>
    <row r="193" spans="1:14" x14ac:dyDescent="0.35">
      <c r="A193" s="40" t="s">
        <v>234</v>
      </c>
      <c r="B193" s="40" t="s">
        <v>100</v>
      </c>
      <c r="D193" s="40" t="s">
        <v>141</v>
      </c>
      <c r="E193" s="40" t="s">
        <v>11</v>
      </c>
      <c r="F193" s="44" t="s">
        <v>12</v>
      </c>
      <c r="G193" s="41" t="s">
        <v>147</v>
      </c>
      <c r="H193" s="48" t="s">
        <v>143</v>
      </c>
      <c r="I193" s="40" t="str">
        <f t="shared" si="7"/>
        <v>Period covered by one rental payment : One month</v>
      </c>
      <c r="J193" s="40" t="str">
        <f t="shared" si="6"/>
        <v>Period covered by one rental payment : One monthLebanese</v>
      </c>
      <c r="K193" s="48">
        <v>0.87284411458935895</v>
      </c>
      <c r="L193" s="48">
        <v>0.67178162294042598</v>
      </c>
      <c r="M193" s="48">
        <v>0.68926785812095503</v>
      </c>
      <c r="N193" s="48">
        <v>0.890050458858478</v>
      </c>
    </row>
    <row r="194" spans="1:14" x14ac:dyDescent="0.35">
      <c r="A194" s="40" t="s">
        <v>234</v>
      </c>
      <c r="B194" s="40" t="s">
        <v>100</v>
      </c>
      <c r="D194" s="40" t="s">
        <v>141</v>
      </c>
      <c r="E194" s="40" t="s">
        <v>11</v>
      </c>
      <c r="F194" s="44" t="s">
        <v>12</v>
      </c>
      <c r="G194" s="41" t="s">
        <v>147</v>
      </c>
      <c r="H194" s="48" t="s">
        <v>9</v>
      </c>
      <c r="I194" s="40" t="str">
        <f t="shared" si="7"/>
        <v>Period covered by one rental payment : Other</v>
      </c>
      <c r="J194" s="40" t="str">
        <f t="shared" si="6"/>
        <v>Period covered by one rental payment : OtherLebanese</v>
      </c>
      <c r="K194" s="48">
        <v>1.1960246178201499E-2</v>
      </c>
      <c r="L194" s="48">
        <v>2.25343346689981E-2</v>
      </c>
      <c r="M194" s="48">
        <v>2.1179537885306701E-2</v>
      </c>
      <c r="N194" s="48">
        <v>8.9632744698053893E-3</v>
      </c>
    </row>
    <row r="195" spans="1:14" x14ac:dyDescent="0.35">
      <c r="A195" s="40" t="s">
        <v>234</v>
      </c>
      <c r="B195" s="40" t="s">
        <v>100</v>
      </c>
      <c r="D195" s="40" t="s">
        <v>141</v>
      </c>
      <c r="E195" s="40" t="s">
        <v>11</v>
      </c>
      <c r="F195" s="44" t="s">
        <v>12</v>
      </c>
      <c r="G195" s="41" t="s">
        <v>147</v>
      </c>
      <c r="H195" s="48" t="s">
        <v>144</v>
      </c>
      <c r="I195" s="40" t="str">
        <f t="shared" si="7"/>
        <v>Period covered by one rental payment : Six months</v>
      </c>
      <c r="J195" s="40" t="str">
        <f t="shared" si="6"/>
        <v>Period covered by one rental payment : Six monthsLebanese</v>
      </c>
      <c r="K195" s="48">
        <v>2.0112734343743398E-2</v>
      </c>
      <c r="L195" s="48">
        <v>1.9357485554321301E-2</v>
      </c>
      <c r="M195" s="48">
        <v>9.5372022559679897E-3</v>
      </c>
      <c r="N195" s="48">
        <v>2.0197253334343301E-2</v>
      </c>
    </row>
    <row r="196" spans="1:14" x14ac:dyDescent="0.35">
      <c r="A196" s="40" t="s">
        <v>234</v>
      </c>
      <c r="B196" s="40" t="s">
        <v>100</v>
      </c>
      <c r="D196" s="40" t="s">
        <v>141</v>
      </c>
      <c r="E196" s="40" t="s">
        <v>11</v>
      </c>
      <c r="F196" s="44" t="s">
        <v>12</v>
      </c>
      <c r="G196" s="41" t="s">
        <v>147</v>
      </c>
      <c r="H196" s="48" t="s">
        <v>145</v>
      </c>
      <c r="I196" s="40" t="str">
        <f t="shared" si="7"/>
        <v>Period covered by one rental payment : Three months</v>
      </c>
      <c r="J196" s="40" t="str">
        <f t="shared" si="6"/>
        <v>Period covered by one rental payment : Three monthsLebanese</v>
      </c>
      <c r="K196" s="48">
        <v>1.6304976331083899E-2</v>
      </c>
      <c r="L196" s="48">
        <v>4.0522899293129799E-2</v>
      </c>
      <c r="M196" s="48">
        <v>2.9034799870792001E-2</v>
      </c>
    </row>
    <row r="197" spans="1:14" x14ac:dyDescent="0.35">
      <c r="A197" s="40" t="s">
        <v>234</v>
      </c>
      <c r="B197" s="40" t="s">
        <v>100</v>
      </c>
      <c r="D197" s="40" t="s">
        <v>141</v>
      </c>
      <c r="E197" s="40" t="s">
        <v>11</v>
      </c>
      <c r="F197" s="44" t="s">
        <v>12</v>
      </c>
      <c r="G197" s="41" t="s">
        <v>147</v>
      </c>
      <c r="H197" s="48" t="s">
        <v>146</v>
      </c>
      <c r="I197" s="40" t="str">
        <f t="shared" si="7"/>
        <v>Period covered by one rental payment : Twelve months</v>
      </c>
      <c r="J197" s="40" t="str">
        <f t="shared" si="6"/>
        <v>Period covered by one rental payment : Twelve monthsLebanese</v>
      </c>
      <c r="K197" s="48">
        <v>6.6817682379411103E-2</v>
      </c>
      <c r="L197" s="48">
        <v>0.232553827581468</v>
      </c>
      <c r="M197" s="48">
        <v>0.232730610363207</v>
      </c>
      <c r="N197" s="48">
        <v>4.0394506668686603E-2</v>
      </c>
    </row>
    <row r="198" spans="1:14" x14ac:dyDescent="0.35">
      <c r="A198" s="40" t="s">
        <v>234</v>
      </c>
      <c r="B198" s="40" t="s">
        <v>100</v>
      </c>
      <c r="D198" s="40" t="s">
        <v>141</v>
      </c>
      <c r="E198" s="40" t="s">
        <v>11</v>
      </c>
      <c r="F198" s="44" t="s">
        <v>49</v>
      </c>
      <c r="G198" s="41" t="s">
        <v>147</v>
      </c>
      <c r="H198" s="48" t="s">
        <v>8</v>
      </c>
      <c r="I198" s="40" t="str">
        <f t="shared" si="7"/>
        <v>Period covered by one rental payment : Don't know</v>
      </c>
      <c r="J198" s="40" t="str">
        <f t="shared" si="6"/>
        <v>Period covered by one rental payment : Don't knowMigrants</v>
      </c>
      <c r="N198" s="48">
        <v>3.5714285714285698E-2</v>
      </c>
    </row>
    <row r="199" spans="1:14" x14ac:dyDescent="0.35">
      <c r="A199" s="40" t="s">
        <v>234</v>
      </c>
      <c r="B199" s="40" t="s">
        <v>100</v>
      </c>
      <c r="D199" s="40" t="s">
        <v>141</v>
      </c>
      <c r="E199" s="40" t="s">
        <v>11</v>
      </c>
      <c r="F199" s="44" t="s">
        <v>49</v>
      </c>
      <c r="G199" s="41" t="s">
        <v>147</v>
      </c>
      <c r="H199" s="48" t="s">
        <v>143</v>
      </c>
      <c r="I199" s="40" t="str">
        <f t="shared" si="7"/>
        <v>Period covered by one rental payment : One month</v>
      </c>
      <c r="J199" s="40" t="str">
        <f t="shared" ref="J199:J262" si="8">CONCATENATE(G199,H199,F199)</f>
        <v>Period covered by one rental payment : One monthMigrants</v>
      </c>
      <c r="K199">
        <v>1</v>
      </c>
      <c r="L199" s="48">
        <v>0.94285714285714295</v>
      </c>
      <c r="M199" s="48">
        <v>0.85714285714285698</v>
      </c>
      <c r="N199" s="48">
        <v>0.89285714285714302</v>
      </c>
    </row>
    <row r="200" spans="1:14" x14ac:dyDescent="0.35">
      <c r="A200" s="40" t="s">
        <v>234</v>
      </c>
      <c r="B200" s="40" t="s">
        <v>100</v>
      </c>
      <c r="D200" s="40" t="s">
        <v>141</v>
      </c>
      <c r="E200" s="40" t="s">
        <v>11</v>
      </c>
      <c r="F200" s="44" t="s">
        <v>49</v>
      </c>
      <c r="G200" s="41" t="s">
        <v>147</v>
      </c>
      <c r="H200" s="48" t="s">
        <v>9</v>
      </c>
      <c r="I200" s="40" t="str">
        <f t="shared" si="7"/>
        <v>Period covered by one rental payment : Other</v>
      </c>
      <c r="J200" s="40" t="str">
        <f t="shared" si="8"/>
        <v>Period covered by one rental payment : OtherMigrants</v>
      </c>
      <c r="L200" s="48"/>
      <c r="N200" s="48">
        <v>3.5714285714285698E-2</v>
      </c>
    </row>
    <row r="201" spans="1:14" x14ac:dyDescent="0.35">
      <c r="A201" s="40" t="s">
        <v>234</v>
      </c>
      <c r="B201" s="40" t="s">
        <v>100</v>
      </c>
      <c r="D201" s="40" t="s">
        <v>141</v>
      </c>
      <c r="E201" s="40" t="s">
        <v>11</v>
      </c>
      <c r="F201" s="44" t="s">
        <v>49</v>
      </c>
      <c r="G201" s="41" t="s">
        <v>147</v>
      </c>
      <c r="H201" s="48" t="s">
        <v>144</v>
      </c>
      <c r="I201" s="40" t="str">
        <f t="shared" si="7"/>
        <v>Period covered by one rental payment : Six months</v>
      </c>
      <c r="J201" s="40" t="str">
        <f t="shared" si="8"/>
        <v>Period covered by one rental payment : Six monthsMigrants</v>
      </c>
      <c r="L201" s="48">
        <v>2.8571428571428598E-2</v>
      </c>
      <c r="M201" s="48">
        <v>3.5714285714285698E-2</v>
      </c>
    </row>
    <row r="202" spans="1:14" x14ac:dyDescent="0.35">
      <c r="A202" s="40" t="s">
        <v>234</v>
      </c>
      <c r="B202" s="40" t="s">
        <v>100</v>
      </c>
      <c r="D202" s="40" t="s">
        <v>141</v>
      </c>
      <c r="E202" s="40" t="s">
        <v>11</v>
      </c>
      <c r="F202" s="44" t="s">
        <v>49</v>
      </c>
      <c r="G202" s="41" t="s">
        <v>147</v>
      </c>
      <c r="H202" s="48" t="s">
        <v>145</v>
      </c>
      <c r="I202" s="40" t="str">
        <f t="shared" si="7"/>
        <v>Period covered by one rental payment : Three months</v>
      </c>
      <c r="J202" s="40" t="str">
        <f t="shared" si="8"/>
        <v>Period covered by one rental payment : Three monthsMigrants</v>
      </c>
    </row>
    <row r="203" spans="1:14" x14ac:dyDescent="0.35">
      <c r="A203" s="40" t="s">
        <v>234</v>
      </c>
      <c r="B203" s="40" t="s">
        <v>100</v>
      </c>
      <c r="D203" s="40" t="s">
        <v>141</v>
      </c>
      <c r="E203" s="40" t="s">
        <v>11</v>
      </c>
      <c r="F203" s="44" t="s">
        <v>49</v>
      </c>
      <c r="G203" s="41" t="s">
        <v>147</v>
      </c>
      <c r="H203" s="48" t="s">
        <v>146</v>
      </c>
      <c r="I203" s="40" t="str">
        <f t="shared" si="7"/>
        <v>Period covered by one rental payment : Twelve months</v>
      </c>
      <c r="J203" s="40" t="str">
        <f t="shared" si="8"/>
        <v>Period covered by one rental payment : Twelve monthsMigrants</v>
      </c>
      <c r="L203" s="48">
        <v>2.8571428571428598E-2</v>
      </c>
      <c r="M203" s="48">
        <v>0.107142857142857</v>
      </c>
      <c r="N203" s="48">
        <v>3.5714285714285698E-2</v>
      </c>
    </row>
    <row r="204" spans="1:14" x14ac:dyDescent="0.35">
      <c r="A204" s="40" t="s">
        <v>234</v>
      </c>
      <c r="B204" s="40" t="s">
        <v>100</v>
      </c>
      <c r="D204" s="40" t="s">
        <v>141</v>
      </c>
      <c r="E204" s="40" t="s">
        <v>11</v>
      </c>
      <c r="F204" s="44" t="s">
        <v>49</v>
      </c>
      <c r="G204" s="41" t="s">
        <v>147</v>
      </c>
      <c r="H204" s="48" t="s">
        <v>7</v>
      </c>
      <c r="I204" s="40" t="str">
        <f t="shared" ref="I204:I226" si="9">CONCATENATE(G204,H204)</f>
        <v>Period covered by one rental payment : Decline to answer</v>
      </c>
      <c r="J204" s="40" t="str">
        <f t="shared" si="8"/>
        <v>Period covered by one rental payment : Decline to answerMigrants</v>
      </c>
    </row>
    <row r="205" spans="1:14" x14ac:dyDescent="0.35">
      <c r="A205" s="40" t="s">
        <v>234</v>
      </c>
      <c r="B205" s="40" t="s">
        <v>100</v>
      </c>
      <c r="D205" s="40" t="s">
        <v>141</v>
      </c>
      <c r="E205" s="40" t="s">
        <v>11</v>
      </c>
      <c r="F205" s="44" t="s">
        <v>13</v>
      </c>
      <c r="G205" s="41" t="s">
        <v>147</v>
      </c>
      <c r="H205" s="48" t="s">
        <v>7</v>
      </c>
      <c r="I205" s="40" t="str">
        <f t="shared" si="9"/>
        <v>Period covered by one rental payment : Decline to answer</v>
      </c>
      <c r="J205" s="40" t="str">
        <f t="shared" si="8"/>
        <v>Period covered by one rental payment : Decline to answerPRL</v>
      </c>
      <c r="K205" s="48">
        <v>2.27272727272727E-2</v>
      </c>
    </row>
    <row r="206" spans="1:14" x14ac:dyDescent="0.35">
      <c r="A206" s="40" t="s">
        <v>234</v>
      </c>
      <c r="B206" s="40" t="s">
        <v>100</v>
      </c>
      <c r="D206" s="40" t="s">
        <v>141</v>
      </c>
      <c r="E206" s="40" t="s">
        <v>11</v>
      </c>
      <c r="F206" s="44" t="s">
        <v>13</v>
      </c>
      <c r="G206" s="41" t="s">
        <v>147</v>
      </c>
      <c r="H206" s="48" t="s">
        <v>8</v>
      </c>
      <c r="I206" s="40" t="str">
        <f t="shared" si="9"/>
        <v>Period covered by one rental payment : Don't know</v>
      </c>
      <c r="J206" s="40" t="str">
        <f t="shared" si="8"/>
        <v>Period covered by one rental payment : Don't knowPRL</v>
      </c>
      <c r="L206" s="48">
        <v>1.49253731343284E-2</v>
      </c>
    </row>
    <row r="207" spans="1:14" x14ac:dyDescent="0.35">
      <c r="A207" s="40" t="s">
        <v>234</v>
      </c>
      <c r="B207" s="40" t="s">
        <v>100</v>
      </c>
      <c r="D207" s="40" t="s">
        <v>141</v>
      </c>
      <c r="E207" s="40" t="s">
        <v>11</v>
      </c>
      <c r="F207" s="44" t="s">
        <v>13</v>
      </c>
      <c r="G207" s="41" t="s">
        <v>147</v>
      </c>
      <c r="H207" s="48" t="s">
        <v>143</v>
      </c>
      <c r="I207" s="40" t="str">
        <f t="shared" si="9"/>
        <v>Period covered by one rental payment : One month</v>
      </c>
      <c r="J207" s="40" t="str">
        <f t="shared" si="8"/>
        <v>Period covered by one rental payment : One monthPRL</v>
      </c>
      <c r="K207" s="48">
        <v>0.90909090909090895</v>
      </c>
      <c r="L207" s="48">
        <v>0.83582089552238803</v>
      </c>
      <c r="M207" s="48">
        <v>0.86764705882352999</v>
      </c>
      <c r="N207" s="48">
        <v>0.97297297297297303</v>
      </c>
    </row>
    <row r="208" spans="1:14" x14ac:dyDescent="0.35">
      <c r="A208" s="40" t="s">
        <v>234</v>
      </c>
      <c r="B208" s="40" t="s">
        <v>100</v>
      </c>
      <c r="D208" s="40" t="s">
        <v>141</v>
      </c>
      <c r="E208" s="40" t="s">
        <v>11</v>
      </c>
      <c r="F208" s="44" t="s">
        <v>13</v>
      </c>
      <c r="G208" s="41" t="s">
        <v>147</v>
      </c>
      <c r="H208" s="48" t="s">
        <v>9</v>
      </c>
      <c r="I208" s="40" t="str">
        <f t="shared" si="9"/>
        <v>Period covered by one rental payment : Other</v>
      </c>
      <c r="J208" s="40" t="str">
        <f t="shared" si="8"/>
        <v>Period covered by one rental payment : OtherPRL</v>
      </c>
      <c r="L208" s="48">
        <v>1.49253731343284E-2</v>
      </c>
    </row>
    <row r="209" spans="1:14" x14ac:dyDescent="0.35">
      <c r="A209" s="40" t="s">
        <v>234</v>
      </c>
      <c r="B209" s="40" t="s">
        <v>100</v>
      </c>
      <c r="D209" s="40" t="s">
        <v>141</v>
      </c>
      <c r="E209" s="40" t="s">
        <v>11</v>
      </c>
      <c r="F209" s="44" t="s">
        <v>13</v>
      </c>
      <c r="G209" s="41" t="s">
        <v>147</v>
      </c>
      <c r="H209" s="48" t="s">
        <v>144</v>
      </c>
      <c r="I209" s="40" t="str">
        <f t="shared" si="9"/>
        <v>Period covered by one rental payment : Six months</v>
      </c>
      <c r="J209" s="40" t="str">
        <f t="shared" si="8"/>
        <v>Period covered by one rental payment : Six monthsPRL</v>
      </c>
      <c r="K209" s="48">
        <v>2.27272727272727E-2</v>
      </c>
      <c r="M209" s="48">
        <v>5.8823529411764698E-2</v>
      </c>
      <c r="N209" s="48">
        <v>2.7027027027027001E-2</v>
      </c>
    </row>
    <row r="210" spans="1:14" x14ac:dyDescent="0.35">
      <c r="A210" s="40" t="s">
        <v>234</v>
      </c>
      <c r="B210" s="40" t="s">
        <v>100</v>
      </c>
      <c r="D210" s="40" t="s">
        <v>141</v>
      </c>
      <c r="E210" s="40" t="s">
        <v>11</v>
      </c>
      <c r="F210" s="44" t="s">
        <v>13</v>
      </c>
      <c r="G210" s="41" t="s">
        <v>147</v>
      </c>
      <c r="H210" s="48" t="s">
        <v>145</v>
      </c>
      <c r="I210" s="40" t="str">
        <f t="shared" si="9"/>
        <v>Period covered by one rental payment : Three months</v>
      </c>
      <c r="J210" s="40" t="str">
        <f t="shared" si="8"/>
        <v>Period covered by one rental payment : Three monthsPRL</v>
      </c>
      <c r="K210" s="48">
        <v>2.27272727272727E-2</v>
      </c>
      <c r="M210" s="48">
        <v>1.4705882352941201E-2</v>
      </c>
    </row>
    <row r="211" spans="1:14" x14ac:dyDescent="0.35">
      <c r="A211" s="40" t="s">
        <v>234</v>
      </c>
      <c r="B211" s="40" t="s">
        <v>100</v>
      </c>
      <c r="D211" s="40" t="s">
        <v>141</v>
      </c>
      <c r="E211" s="40" t="s">
        <v>11</v>
      </c>
      <c r="F211" s="44" t="s">
        <v>13</v>
      </c>
      <c r="G211" s="41" t="s">
        <v>147</v>
      </c>
      <c r="H211" s="48" t="s">
        <v>146</v>
      </c>
      <c r="I211" s="40" t="str">
        <f t="shared" si="9"/>
        <v>Period covered by one rental payment : Twelve months</v>
      </c>
      <c r="J211" s="40" t="str">
        <f t="shared" si="8"/>
        <v>Period covered by one rental payment : Twelve monthsPRL</v>
      </c>
      <c r="K211" s="48">
        <v>2.27272727272727E-2</v>
      </c>
      <c r="L211" s="48">
        <v>0.134328358208955</v>
      </c>
      <c r="M211" s="48">
        <v>5.8823529411764698E-2</v>
      </c>
    </row>
    <row r="212" spans="1:14" x14ac:dyDescent="0.35">
      <c r="A212" s="40" t="s">
        <v>234</v>
      </c>
      <c r="B212" s="40" t="s">
        <v>100</v>
      </c>
      <c r="C212" t="s">
        <v>132</v>
      </c>
      <c r="D212" s="69" t="s">
        <v>271</v>
      </c>
      <c r="E212" s="40" t="s">
        <v>11</v>
      </c>
      <c r="F212" s="69" t="s">
        <v>12</v>
      </c>
      <c r="G212" s="48" t="s">
        <v>251</v>
      </c>
      <c r="H212" s="48" t="s">
        <v>239</v>
      </c>
      <c r="I212" s="40" t="str">
        <f t="shared" si="9"/>
        <v>Current problems related to housing, land and property : Ownership dispute with third party</v>
      </c>
      <c r="J212" s="40" t="str">
        <f t="shared" si="8"/>
        <v>Current problems related to housing, land and property : Ownership dispute with third partyLebanese</v>
      </c>
      <c r="K212" s="48">
        <v>1.1900326079692901E-3</v>
      </c>
      <c r="L212" s="48">
        <v>1.25643621337433E-2</v>
      </c>
      <c r="M212" s="48">
        <v>1.37808011302838E-2</v>
      </c>
      <c r="N212" s="48">
        <v>7.4114246924709701E-3</v>
      </c>
    </row>
    <row r="213" spans="1:14" x14ac:dyDescent="0.35">
      <c r="A213" s="40" t="s">
        <v>234</v>
      </c>
      <c r="B213" s="40" t="s">
        <v>100</v>
      </c>
      <c r="C213" t="s">
        <v>132</v>
      </c>
      <c r="D213" s="69" t="s">
        <v>271</v>
      </c>
      <c r="E213" s="40" t="s">
        <v>11</v>
      </c>
      <c r="F213" s="69" t="s">
        <v>12</v>
      </c>
      <c r="G213" s="48" t="s">
        <v>251</v>
      </c>
      <c r="H213" s="48" t="s">
        <v>240</v>
      </c>
      <c r="I213" s="40" t="str">
        <f t="shared" si="9"/>
        <v>Current problems related to housing, land and property : Inheritance dispute</v>
      </c>
      <c r="J213" s="40" t="str">
        <f t="shared" si="8"/>
        <v>Current problems related to housing, land and property : Inheritance disputeLebanese</v>
      </c>
      <c r="K213" s="48">
        <v>6.7555094672710099E-3</v>
      </c>
      <c r="L213" s="48">
        <v>1.19281234798918E-2</v>
      </c>
      <c r="M213" s="48">
        <v>3.9360061562901803E-2</v>
      </c>
      <c r="N213" s="48">
        <v>2.2674731620288002E-2</v>
      </c>
    </row>
    <row r="214" spans="1:14" x14ac:dyDescent="0.35">
      <c r="A214" s="40" t="s">
        <v>234</v>
      </c>
      <c r="B214" s="40" t="s">
        <v>100</v>
      </c>
      <c r="C214" t="s">
        <v>132</v>
      </c>
      <c r="D214" s="69" t="s">
        <v>271</v>
      </c>
      <c r="E214" s="40" t="s">
        <v>11</v>
      </c>
      <c r="F214" s="69" t="s">
        <v>12</v>
      </c>
      <c r="G214" s="48" t="s">
        <v>251</v>
      </c>
      <c r="H214" s="48" t="s">
        <v>241</v>
      </c>
      <c r="I214" s="40" t="str">
        <f t="shared" si="9"/>
        <v>Current problems related to housing, land and property : Dispute with tenants</v>
      </c>
      <c r="J214" s="40" t="str">
        <f t="shared" si="8"/>
        <v>Current problems related to housing, land and property : Dispute with tenantsLebanese</v>
      </c>
      <c r="K214" s="48">
        <v>8.16740053568887E-3</v>
      </c>
      <c r="L214" s="48">
        <v>1.9174175807977901E-2</v>
      </c>
      <c r="M214" s="48">
        <v>1.7693431854891702E-2</v>
      </c>
      <c r="N214" s="48">
        <v>2.9954234575592801E-3</v>
      </c>
    </row>
    <row r="215" spans="1:14" x14ac:dyDescent="0.35">
      <c r="A215" s="40" t="s">
        <v>234</v>
      </c>
      <c r="B215" s="40" t="s">
        <v>100</v>
      </c>
      <c r="C215" t="s">
        <v>132</v>
      </c>
      <c r="D215" s="69" t="s">
        <v>271</v>
      </c>
      <c r="E215" s="40" t="s">
        <v>11</v>
      </c>
      <c r="F215" s="69" t="s">
        <v>12</v>
      </c>
      <c r="G215" s="48" t="s">
        <v>251</v>
      </c>
      <c r="H215" s="48" t="s">
        <v>242</v>
      </c>
      <c r="I215" s="40" t="str">
        <f t="shared" si="9"/>
        <v>Current problems related to housing, land and property : Unlawful/secondary/informal occupation</v>
      </c>
      <c r="J215" s="40" t="str">
        <f t="shared" si="8"/>
        <v>Current problems related to housing, land and property : Unlawful/secondary/informal occupationLebanese</v>
      </c>
      <c r="K215" s="48">
        <v>1.4322924962343201E-2</v>
      </c>
      <c r="L215" s="48">
        <v>4.0213853567328799E-3</v>
      </c>
      <c r="M215" s="48">
        <v>8.5983249167631507E-3</v>
      </c>
      <c r="N215" s="48">
        <v>6.71260546021148E-3</v>
      </c>
    </row>
    <row r="216" spans="1:14" x14ac:dyDescent="0.35">
      <c r="A216" s="40" t="s">
        <v>234</v>
      </c>
      <c r="B216" s="40" t="s">
        <v>100</v>
      </c>
      <c r="C216" t="s">
        <v>132</v>
      </c>
      <c r="D216" s="69" t="s">
        <v>271</v>
      </c>
      <c r="E216" s="40" t="s">
        <v>11</v>
      </c>
      <c r="F216" s="69" t="s">
        <v>12</v>
      </c>
      <c r="G216" s="48" t="s">
        <v>251</v>
      </c>
      <c r="H216" s="48" t="s">
        <v>243</v>
      </c>
      <c r="I216" s="40" t="str">
        <f t="shared" si="9"/>
        <v>Current problems related to housing, land and property : Mortgage-related dispute with the bank</v>
      </c>
      <c r="J216" s="40" t="str">
        <f t="shared" si="8"/>
        <v>Current problems related to housing, land and property : Mortgage-related dispute with the bankLebanese</v>
      </c>
      <c r="K216" s="48">
        <v>2.5365413452469198E-3</v>
      </c>
      <c r="L216" s="48">
        <v>2.1458211722855899E-3</v>
      </c>
      <c r="M216" s="48">
        <v>9.7474867285310602E-4</v>
      </c>
      <c r="N216" s="48">
        <v>0</v>
      </c>
    </row>
    <row r="217" spans="1:14" x14ac:dyDescent="0.35">
      <c r="A217" s="40" t="s">
        <v>234</v>
      </c>
      <c r="B217" s="40" t="s">
        <v>100</v>
      </c>
      <c r="C217" t="s">
        <v>132</v>
      </c>
      <c r="D217" s="69" t="s">
        <v>271</v>
      </c>
      <c r="E217" s="40" t="s">
        <v>11</v>
      </c>
      <c r="F217" s="69" t="s">
        <v>12</v>
      </c>
      <c r="G217" s="48" t="s">
        <v>251</v>
      </c>
      <c r="H217" s="48" t="s">
        <v>244</v>
      </c>
      <c r="I217" s="40" t="str">
        <f t="shared" si="9"/>
        <v>Current problems related to housing, land and property : Property pledge</v>
      </c>
      <c r="J217" s="40" t="str">
        <f t="shared" si="8"/>
        <v>Current problems related to housing, land and property : Property pledgeLebanese</v>
      </c>
      <c r="K217" s="48">
        <v>5.2556273440185696E-4</v>
      </c>
      <c r="L217" s="48">
        <v>0</v>
      </c>
      <c r="M217" s="48">
        <v>2.4873342664993399E-3</v>
      </c>
      <c r="N217" s="48">
        <v>0</v>
      </c>
    </row>
    <row r="218" spans="1:14" x14ac:dyDescent="0.35">
      <c r="A218" s="40" t="s">
        <v>234</v>
      </c>
      <c r="B218" s="40" t="s">
        <v>100</v>
      </c>
      <c r="C218" t="s">
        <v>132</v>
      </c>
      <c r="D218" s="69" t="s">
        <v>271</v>
      </c>
      <c r="E218" s="40" t="s">
        <v>11</v>
      </c>
      <c r="F218" s="69" t="s">
        <v>12</v>
      </c>
      <c r="G218" s="48" t="s">
        <v>251</v>
      </c>
      <c r="H218" s="48" t="s">
        <v>245</v>
      </c>
      <c r="I218" s="40" t="str">
        <f t="shared" si="9"/>
        <v>Current problems related to housing, land and property : Seizure process</v>
      </c>
      <c r="J218" s="40" t="str">
        <f t="shared" si="8"/>
        <v>Current problems related to housing, land and property : Seizure processLebanese</v>
      </c>
      <c r="K218" s="48">
        <v>0</v>
      </c>
      <c r="L218" s="48">
        <v>0</v>
      </c>
      <c r="M218" s="48">
        <v>0</v>
      </c>
      <c r="N218" s="48">
        <v>0</v>
      </c>
    </row>
    <row r="219" spans="1:14" x14ac:dyDescent="0.35">
      <c r="A219" s="40" t="s">
        <v>234</v>
      </c>
      <c r="B219" s="40" t="s">
        <v>100</v>
      </c>
      <c r="C219" t="s">
        <v>132</v>
      </c>
      <c r="D219" s="69" t="s">
        <v>271</v>
      </c>
      <c r="E219" s="40" t="s">
        <v>11</v>
      </c>
      <c r="F219" s="69" t="s">
        <v>12</v>
      </c>
      <c r="G219" s="48" t="s">
        <v>251</v>
      </c>
      <c r="H219" s="48" t="s">
        <v>246</v>
      </c>
      <c r="I219" s="40" t="str">
        <f t="shared" si="9"/>
        <v>Current problems related to housing, land and property : Dispute over use/modification of Cultural heritage building</v>
      </c>
      <c r="J219" s="40" t="str">
        <f t="shared" si="8"/>
        <v>Current problems related to housing, land and property : Dispute over use/modification of Cultural heritage buildingLebanese</v>
      </c>
      <c r="K219" s="48">
        <v>0</v>
      </c>
      <c r="L219" s="48">
        <v>3.5015719132950002E-4</v>
      </c>
      <c r="M219" s="48">
        <v>0</v>
      </c>
      <c r="N219" s="48">
        <v>0</v>
      </c>
    </row>
    <row r="220" spans="1:14" x14ac:dyDescent="0.35">
      <c r="A220" s="40" t="s">
        <v>234</v>
      </c>
      <c r="B220" s="40" t="s">
        <v>100</v>
      </c>
      <c r="C220" t="s">
        <v>132</v>
      </c>
      <c r="D220" s="69" t="s">
        <v>271</v>
      </c>
      <c r="E220" s="40" t="s">
        <v>11</v>
      </c>
      <c r="F220" s="69" t="s">
        <v>12</v>
      </c>
      <c r="G220" s="48" t="s">
        <v>251</v>
      </c>
      <c r="H220" s="48" t="s">
        <v>247</v>
      </c>
      <c r="I220" s="40" t="str">
        <f t="shared" si="9"/>
        <v>Current problems related to housing, land and property : Threat of eviction / harassment by landlord or others</v>
      </c>
      <c r="J220" s="40" t="str">
        <f t="shared" si="8"/>
        <v>Current problems related to housing, land and property : Threat of eviction / harassment by landlord or othersLebanese</v>
      </c>
      <c r="K220" s="48">
        <v>4.9004403214133203E-3</v>
      </c>
      <c r="L220" s="48">
        <v>2.71222937461899E-2</v>
      </c>
      <c r="M220" s="48">
        <v>2.1425855122117698E-2</v>
      </c>
      <c r="N220" s="48">
        <v>1.01788736708728E-2</v>
      </c>
    </row>
    <row r="221" spans="1:14" x14ac:dyDescent="0.35">
      <c r="A221" s="40" t="s">
        <v>234</v>
      </c>
      <c r="B221" s="40" t="s">
        <v>100</v>
      </c>
      <c r="C221" t="s">
        <v>132</v>
      </c>
      <c r="D221" s="69" t="s">
        <v>271</v>
      </c>
      <c r="E221" s="40" t="s">
        <v>11</v>
      </c>
      <c r="F221" s="69" t="s">
        <v>12</v>
      </c>
      <c r="G221" s="48" t="s">
        <v>251</v>
      </c>
      <c r="H221" s="48" t="s">
        <v>248</v>
      </c>
      <c r="I221" s="40" t="str">
        <f t="shared" si="9"/>
        <v>Current problems related to housing, land and property : Lack or loss of housing / land tenancy or other ownership documentation</v>
      </c>
      <c r="J221" s="40" t="str">
        <f t="shared" si="8"/>
        <v>Current problems related to housing, land and property : Lack or loss of housing / land tenancy or other ownership documentationLebanese</v>
      </c>
      <c r="K221" s="48">
        <v>1.8962614743387E-3</v>
      </c>
      <c r="L221" s="48">
        <v>3.8882021984113901E-4</v>
      </c>
      <c r="M221" s="48">
        <v>0</v>
      </c>
      <c r="N221" s="48">
        <v>9.2929550066304901E-4</v>
      </c>
    </row>
    <row r="222" spans="1:14" x14ac:dyDescent="0.35">
      <c r="A222" s="40" t="s">
        <v>234</v>
      </c>
      <c r="B222" s="40" t="s">
        <v>100</v>
      </c>
      <c r="C222" t="s">
        <v>132</v>
      </c>
      <c r="D222" s="69" t="s">
        <v>271</v>
      </c>
      <c r="E222" s="40" t="s">
        <v>11</v>
      </c>
      <c r="F222" s="69" t="s">
        <v>12</v>
      </c>
      <c r="G222" s="48" t="s">
        <v>251</v>
      </c>
      <c r="H222" s="48" t="s">
        <v>249</v>
      </c>
      <c r="I222" s="40" t="str">
        <f t="shared" si="9"/>
        <v>Current problems related to housing, land and property : Looting of private property</v>
      </c>
      <c r="J222" s="40" t="str">
        <f t="shared" si="8"/>
        <v>Current problems related to housing, land and property : Looting of private propertyLebanese</v>
      </c>
      <c r="K222" s="48">
        <v>0</v>
      </c>
      <c r="L222" s="48">
        <v>3.5015719132950002E-4</v>
      </c>
      <c r="M222" s="48">
        <v>2.3583916829249402E-3</v>
      </c>
      <c r="N222" s="48">
        <v>4.6339685570846202E-4</v>
      </c>
    </row>
    <row r="223" spans="1:14" x14ac:dyDescent="0.35">
      <c r="A223" s="40" t="s">
        <v>234</v>
      </c>
      <c r="B223" s="40" t="s">
        <v>100</v>
      </c>
      <c r="C223" t="s">
        <v>132</v>
      </c>
      <c r="D223" s="69" t="s">
        <v>271</v>
      </c>
      <c r="E223" s="40" t="s">
        <v>11</v>
      </c>
      <c r="F223" s="69" t="s">
        <v>12</v>
      </c>
      <c r="G223" s="48" t="s">
        <v>251</v>
      </c>
      <c r="H223" s="48" t="s">
        <v>250</v>
      </c>
      <c r="I223" s="40" t="str">
        <f t="shared" si="9"/>
        <v>Current problems related to housing, land and property : None of the above</v>
      </c>
      <c r="J223" s="40" t="str">
        <f t="shared" si="8"/>
        <v>Current problems related to housing, land and property : None of the aboveLebanese</v>
      </c>
      <c r="K223" s="48">
        <v>0.93546770130783996</v>
      </c>
      <c r="L223" s="48">
        <v>0.91930190830293002</v>
      </c>
      <c r="M223" s="48">
        <v>0.87741755037818803</v>
      </c>
      <c r="N223" s="48">
        <v>0.93770167261911996</v>
      </c>
    </row>
    <row r="224" spans="1:14" x14ac:dyDescent="0.35">
      <c r="A224" s="40" t="s">
        <v>234</v>
      </c>
      <c r="B224" s="40" t="s">
        <v>100</v>
      </c>
      <c r="C224" t="s">
        <v>132</v>
      </c>
      <c r="D224" s="69" t="s">
        <v>271</v>
      </c>
      <c r="E224" s="40" t="s">
        <v>11</v>
      </c>
      <c r="F224" s="69" t="s">
        <v>12</v>
      </c>
      <c r="G224" s="48" t="s">
        <v>251</v>
      </c>
      <c r="H224" s="48" t="s">
        <v>9</v>
      </c>
      <c r="I224" s="40" t="str">
        <f t="shared" si="9"/>
        <v>Current problems related to housing, land and property : Other</v>
      </c>
      <c r="J224" s="40" t="str">
        <f t="shared" si="8"/>
        <v>Current problems related to housing, land and property : OtherLebanese</v>
      </c>
      <c r="K224" s="48">
        <v>0</v>
      </c>
      <c r="L224" s="48">
        <v>1.5442264675255099E-3</v>
      </c>
      <c r="M224" s="48">
        <v>8.9234493374701698E-4</v>
      </c>
      <c r="N224" s="48">
        <v>0</v>
      </c>
    </row>
    <row r="225" spans="1:14" x14ac:dyDescent="0.35">
      <c r="A225" s="40" t="s">
        <v>234</v>
      </c>
      <c r="B225" s="40" t="s">
        <v>100</v>
      </c>
      <c r="C225" t="s">
        <v>132</v>
      </c>
      <c r="D225" s="69" t="s">
        <v>271</v>
      </c>
      <c r="E225" s="40" t="s">
        <v>11</v>
      </c>
      <c r="F225" s="69" t="s">
        <v>12</v>
      </c>
      <c r="G225" s="48" t="s">
        <v>251</v>
      </c>
      <c r="H225" s="48" t="s">
        <v>8</v>
      </c>
      <c r="I225" s="40" t="str">
        <f t="shared" si="9"/>
        <v>Current problems related to housing, land and property : Don't know</v>
      </c>
      <c r="J225" s="40" t="str">
        <f t="shared" si="8"/>
        <v>Current problems related to housing, land and property : Don't knowLebanese</v>
      </c>
      <c r="K225" s="48">
        <v>2.5871105350624601E-2</v>
      </c>
      <c r="L225" s="48">
        <v>4.0255208515621796E-3</v>
      </c>
      <c r="M225" s="48">
        <v>2.16617352604698E-2</v>
      </c>
      <c r="N225" s="48">
        <v>5.8978156858470101E-3</v>
      </c>
    </row>
    <row r="226" spans="1:14" x14ac:dyDescent="0.35">
      <c r="A226" s="40" t="s">
        <v>234</v>
      </c>
      <c r="B226" s="40" t="s">
        <v>100</v>
      </c>
      <c r="C226" t="s">
        <v>132</v>
      </c>
      <c r="D226" s="69" t="s">
        <v>271</v>
      </c>
      <c r="E226" s="40" t="s">
        <v>11</v>
      </c>
      <c r="F226" s="69" t="s">
        <v>12</v>
      </c>
      <c r="G226" s="48" t="s">
        <v>251</v>
      </c>
      <c r="H226" s="48" t="s">
        <v>7</v>
      </c>
      <c r="I226" s="40" t="str">
        <f t="shared" si="9"/>
        <v>Current problems related to housing, land and property : Decline to answer</v>
      </c>
      <c r="J226" s="40" t="str">
        <f t="shared" si="8"/>
        <v>Current problems related to housing, land and property : Decline to answerLebanese</v>
      </c>
      <c r="K226" s="48">
        <v>0</v>
      </c>
      <c r="L226" s="48">
        <v>3.00512311448849E-3</v>
      </c>
      <c r="M226" s="48">
        <v>4.9148816805037101E-3</v>
      </c>
      <c r="N226" s="48">
        <v>8.0301838948184101E-3</v>
      </c>
    </row>
    <row r="227" spans="1:14" x14ac:dyDescent="0.35">
      <c r="A227" s="40" t="s">
        <v>234</v>
      </c>
      <c r="B227" s="40" t="s">
        <v>100</v>
      </c>
      <c r="C227" t="s">
        <v>132</v>
      </c>
      <c r="D227" s="69" t="s">
        <v>271</v>
      </c>
      <c r="E227" s="40" t="s">
        <v>11</v>
      </c>
      <c r="F227" s="69" t="s">
        <v>49</v>
      </c>
      <c r="G227" s="48" t="s">
        <v>251</v>
      </c>
      <c r="H227" s="48" t="s">
        <v>239</v>
      </c>
      <c r="I227" s="40" t="str">
        <f t="shared" ref="I227:I256" si="10">CONCATENATE(G227,H227)</f>
        <v>Current problems related to housing, land and property : Ownership dispute with third party</v>
      </c>
      <c r="J227" s="40" t="str">
        <f t="shared" ref="J227:J241" si="11">CONCATENATE(G227,H227,F227)</f>
        <v>Current problems related to housing, land and property : Ownership dispute with third partyMigrants</v>
      </c>
      <c r="K227" s="48">
        <v>0</v>
      </c>
      <c r="L227" s="48">
        <v>1.6129032258064498E-2</v>
      </c>
      <c r="M227" s="48">
        <v>0</v>
      </c>
      <c r="N227" s="48">
        <v>0</v>
      </c>
    </row>
    <row r="228" spans="1:14" x14ac:dyDescent="0.35">
      <c r="A228" s="40" t="s">
        <v>234</v>
      </c>
      <c r="B228" s="40" t="s">
        <v>100</v>
      </c>
      <c r="C228" t="s">
        <v>132</v>
      </c>
      <c r="D228" s="69" t="s">
        <v>271</v>
      </c>
      <c r="E228" s="40" t="s">
        <v>11</v>
      </c>
      <c r="F228" s="69" t="s">
        <v>49</v>
      </c>
      <c r="G228" s="48" t="s">
        <v>251</v>
      </c>
      <c r="H228" s="48" t="s">
        <v>240</v>
      </c>
      <c r="I228" s="40" t="str">
        <f t="shared" si="10"/>
        <v>Current problems related to housing, land and property : Inheritance dispute</v>
      </c>
      <c r="J228" s="40" t="str">
        <f t="shared" si="11"/>
        <v>Current problems related to housing, land and property : Inheritance disputeMigrants</v>
      </c>
      <c r="K228" s="48">
        <v>0</v>
      </c>
      <c r="L228" s="48">
        <v>1.11022302462516E-16</v>
      </c>
      <c r="M228" s="48">
        <v>0</v>
      </c>
      <c r="N228" s="48">
        <v>0</v>
      </c>
    </row>
    <row r="229" spans="1:14" x14ac:dyDescent="0.35">
      <c r="A229" s="40" t="s">
        <v>234</v>
      </c>
      <c r="B229" s="40" t="s">
        <v>100</v>
      </c>
      <c r="C229" t="s">
        <v>132</v>
      </c>
      <c r="D229" s="69" t="s">
        <v>271</v>
      </c>
      <c r="E229" s="40" t="s">
        <v>11</v>
      </c>
      <c r="F229" s="69" t="s">
        <v>49</v>
      </c>
      <c r="G229" s="48" t="s">
        <v>251</v>
      </c>
      <c r="H229" s="48" t="s">
        <v>241</v>
      </c>
      <c r="I229" s="40" t="str">
        <f t="shared" si="10"/>
        <v>Current problems related to housing, land and property : Dispute with tenants</v>
      </c>
      <c r="J229" s="40" t="str">
        <f t="shared" si="11"/>
        <v>Current problems related to housing, land and property : Dispute with tenantsMigrants</v>
      </c>
      <c r="K229" s="48">
        <v>0</v>
      </c>
      <c r="L229" s="48">
        <v>1.0752688172042999E-2</v>
      </c>
      <c r="M229" s="48">
        <v>1.6666666666666701E-2</v>
      </c>
      <c r="N229" s="48">
        <v>7.4074074074074103E-3</v>
      </c>
    </row>
    <row r="230" spans="1:14" x14ac:dyDescent="0.35">
      <c r="A230" s="40" t="s">
        <v>234</v>
      </c>
      <c r="B230" s="40" t="s">
        <v>100</v>
      </c>
      <c r="C230" t="s">
        <v>132</v>
      </c>
      <c r="D230" s="69" t="s">
        <v>271</v>
      </c>
      <c r="E230" s="40" t="s">
        <v>11</v>
      </c>
      <c r="F230" s="69" t="s">
        <v>49</v>
      </c>
      <c r="G230" s="48" t="s">
        <v>251</v>
      </c>
      <c r="H230" s="48" t="s">
        <v>242</v>
      </c>
      <c r="I230" s="40" t="str">
        <f t="shared" si="10"/>
        <v>Current problems related to housing, land and property : Unlawful/secondary/informal occupation</v>
      </c>
      <c r="J230" s="40" t="str">
        <f t="shared" si="11"/>
        <v>Current problems related to housing, land and property : Unlawful/secondary/informal occupationMigrants</v>
      </c>
      <c r="K230" s="48">
        <v>0</v>
      </c>
      <c r="L230" s="48">
        <v>1.11022302462516E-16</v>
      </c>
      <c r="M230" s="48">
        <v>0</v>
      </c>
      <c r="N230" s="48">
        <v>0</v>
      </c>
    </row>
    <row r="231" spans="1:14" x14ac:dyDescent="0.35">
      <c r="A231" s="40" t="s">
        <v>234</v>
      </c>
      <c r="B231" s="40" t="s">
        <v>100</v>
      </c>
      <c r="C231" t="s">
        <v>132</v>
      </c>
      <c r="D231" s="69" t="s">
        <v>271</v>
      </c>
      <c r="E231" s="40" t="s">
        <v>11</v>
      </c>
      <c r="F231" s="69" t="s">
        <v>49</v>
      </c>
      <c r="G231" s="48" t="s">
        <v>251</v>
      </c>
      <c r="H231" s="48" t="s">
        <v>243</v>
      </c>
      <c r="I231" s="40" t="str">
        <f t="shared" si="10"/>
        <v>Current problems related to housing, land and property : Mortgage-related dispute with the bank</v>
      </c>
      <c r="J231" s="40" t="str">
        <f t="shared" si="11"/>
        <v>Current problems related to housing, land and property : Mortgage-related dispute with the bankMigrants</v>
      </c>
      <c r="K231" s="48">
        <v>0</v>
      </c>
      <c r="L231" s="48">
        <v>1.11022302462516E-16</v>
      </c>
      <c r="M231" s="48">
        <v>0</v>
      </c>
      <c r="N231" s="48">
        <v>0</v>
      </c>
    </row>
    <row r="232" spans="1:14" x14ac:dyDescent="0.35">
      <c r="A232" s="40" t="s">
        <v>234</v>
      </c>
      <c r="B232" s="40" t="s">
        <v>100</v>
      </c>
      <c r="C232" t="s">
        <v>132</v>
      </c>
      <c r="D232" s="69" t="s">
        <v>271</v>
      </c>
      <c r="E232" s="40" t="s">
        <v>11</v>
      </c>
      <c r="F232" s="69" t="s">
        <v>49</v>
      </c>
      <c r="G232" s="48" t="s">
        <v>251</v>
      </c>
      <c r="H232" s="48" t="s">
        <v>244</v>
      </c>
      <c r="I232" s="40" t="str">
        <f t="shared" si="10"/>
        <v>Current problems related to housing, land and property : Property pledge</v>
      </c>
      <c r="J232" s="40" t="str">
        <f t="shared" si="11"/>
        <v>Current problems related to housing, land and property : Property pledgeMigrants</v>
      </c>
      <c r="K232" s="48">
        <v>0</v>
      </c>
      <c r="L232" s="48">
        <v>1.11022302462516E-16</v>
      </c>
      <c r="M232" s="48">
        <v>0</v>
      </c>
      <c r="N232" s="48">
        <v>0</v>
      </c>
    </row>
    <row r="233" spans="1:14" x14ac:dyDescent="0.35">
      <c r="A233" s="40" t="s">
        <v>234</v>
      </c>
      <c r="B233" s="40" t="s">
        <v>100</v>
      </c>
      <c r="C233" t="s">
        <v>132</v>
      </c>
      <c r="D233" s="69" t="s">
        <v>271</v>
      </c>
      <c r="E233" s="40" t="s">
        <v>11</v>
      </c>
      <c r="F233" s="69" t="s">
        <v>49</v>
      </c>
      <c r="G233" s="48" t="s">
        <v>251</v>
      </c>
      <c r="H233" s="48" t="s">
        <v>245</v>
      </c>
      <c r="I233" s="40" t="str">
        <f t="shared" si="10"/>
        <v>Current problems related to housing, land and property : Seizure process</v>
      </c>
      <c r="J233" s="40" t="str">
        <f t="shared" si="11"/>
        <v>Current problems related to housing, land and property : Seizure processMigrants</v>
      </c>
      <c r="K233" s="48">
        <v>0</v>
      </c>
      <c r="L233" s="48">
        <v>1.11022302462516E-16</v>
      </c>
      <c r="M233" s="48">
        <v>0</v>
      </c>
      <c r="N233" s="48">
        <v>0</v>
      </c>
    </row>
    <row r="234" spans="1:14" x14ac:dyDescent="0.35">
      <c r="A234" s="40" t="s">
        <v>234</v>
      </c>
      <c r="B234" s="40" t="s">
        <v>100</v>
      </c>
      <c r="C234" t="s">
        <v>132</v>
      </c>
      <c r="D234" s="69" t="s">
        <v>271</v>
      </c>
      <c r="E234" s="40" t="s">
        <v>11</v>
      </c>
      <c r="F234" s="69" t="s">
        <v>49</v>
      </c>
      <c r="G234" s="48" t="s">
        <v>251</v>
      </c>
      <c r="H234" s="48" t="s">
        <v>246</v>
      </c>
      <c r="I234" s="40" t="str">
        <f t="shared" si="10"/>
        <v>Current problems related to housing, land and property : Dispute over use/modification of Cultural heritage building</v>
      </c>
      <c r="J234" s="40" t="str">
        <f t="shared" si="11"/>
        <v>Current problems related to housing, land and property : Dispute over use/modification of Cultural heritage buildingMigrants</v>
      </c>
      <c r="K234" s="48">
        <v>0</v>
      </c>
      <c r="L234" s="48">
        <v>1.11022302462516E-16</v>
      </c>
      <c r="M234" s="48">
        <v>0</v>
      </c>
      <c r="N234" s="48">
        <v>0</v>
      </c>
    </row>
    <row r="235" spans="1:14" x14ac:dyDescent="0.35">
      <c r="A235" s="40" t="s">
        <v>234</v>
      </c>
      <c r="B235" s="40" t="s">
        <v>100</v>
      </c>
      <c r="C235" t="s">
        <v>132</v>
      </c>
      <c r="D235" s="69" t="s">
        <v>271</v>
      </c>
      <c r="E235" s="40" t="s">
        <v>11</v>
      </c>
      <c r="F235" s="69" t="s">
        <v>49</v>
      </c>
      <c r="G235" s="48" t="s">
        <v>251</v>
      </c>
      <c r="H235" s="48" t="s">
        <v>247</v>
      </c>
      <c r="I235" s="40" t="str">
        <f t="shared" si="10"/>
        <v>Current problems related to housing, land and property : Threat of eviction / harassment by landlord or others</v>
      </c>
      <c r="J235" s="40" t="str">
        <f t="shared" si="11"/>
        <v>Current problems related to housing, land and property : Threat of eviction / harassment by landlord or othersMigrants</v>
      </c>
      <c r="K235" s="48">
        <v>0</v>
      </c>
      <c r="L235" s="48">
        <v>3.2258064516128997E-2</v>
      </c>
      <c r="M235" s="48">
        <v>1.6666666666666701E-2</v>
      </c>
      <c r="N235" s="48">
        <v>0</v>
      </c>
    </row>
    <row r="236" spans="1:14" x14ac:dyDescent="0.35">
      <c r="A236" s="40" t="s">
        <v>234</v>
      </c>
      <c r="B236" s="40" t="s">
        <v>100</v>
      </c>
      <c r="C236" t="s">
        <v>132</v>
      </c>
      <c r="D236" s="69" t="s">
        <v>271</v>
      </c>
      <c r="E236" s="40" t="s">
        <v>11</v>
      </c>
      <c r="F236" s="69" t="s">
        <v>49</v>
      </c>
      <c r="G236" s="48" t="s">
        <v>251</v>
      </c>
      <c r="H236" s="48" t="s">
        <v>248</v>
      </c>
      <c r="I236" s="40" t="str">
        <f t="shared" si="10"/>
        <v>Current problems related to housing, land and property : Lack or loss of housing / land tenancy or other ownership documentation</v>
      </c>
      <c r="J236" s="40" t="str">
        <f t="shared" si="11"/>
        <v>Current problems related to housing, land and property : Lack or loss of housing / land tenancy or other ownership documentationMigrants</v>
      </c>
      <c r="K236" s="48">
        <v>0</v>
      </c>
      <c r="L236" s="48">
        <v>1.11022302462516E-16</v>
      </c>
      <c r="M236" s="48">
        <v>0</v>
      </c>
      <c r="N236" s="48">
        <v>0</v>
      </c>
    </row>
    <row r="237" spans="1:14" x14ac:dyDescent="0.35">
      <c r="A237" s="40" t="s">
        <v>234</v>
      </c>
      <c r="B237" s="40" t="s">
        <v>100</v>
      </c>
      <c r="C237" t="s">
        <v>132</v>
      </c>
      <c r="D237" s="69" t="s">
        <v>271</v>
      </c>
      <c r="E237" s="40" t="s">
        <v>11</v>
      </c>
      <c r="F237" s="69" t="s">
        <v>49</v>
      </c>
      <c r="G237" s="48" t="s">
        <v>251</v>
      </c>
      <c r="H237" s="48" t="s">
        <v>249</v>
      </c>
      <c r="I237" s="40" t="str">
        <f t="shared" si="10"/>
        <v>Current problems related to housing, land and property : Looting of private property</v>
      </c>
      <c r="J237" s="40" t="str">
        <f t="shared" si="11"/>
        <v>Current problems related to housing, land and property : Looting of private propertyMigrants</v>
      </c>
      <c r="K237" s="48">
        <v>0</v>
      </c>
      <c r="L237" s="48">
        <v>1.11022302462516E-16</v>
      </c>
      <c r="M237" s="48">
        <v>0</v>
      </c>
      <c r="N237" s="48">
        <v>0</v>
      </c>
    </row>
    <row r="238" spans="1:14" x14ac:dyDescent="0.35">
      <c r="A238" s="40" t="s">
        <v>234</v>
      </c>
      <c r="B238" s="40" t="s">
        <v>100</v>
      </c>
      <c r="C238" t="s">
        <v>132</v>
      </c>
      <c r="D238" s="69" t="s">
        <v>271</v>
      </c>
      <c r="E238" s="40" t="s">
        <v>11</v>
      </c>
      <c r="F238" s="69" t="s">
        <v>49</v>
      </c>
      <c r="G238" s="48" t="s">
        <v>251</v>
      </c>
      <c r="H238" s="48" t="s">
        <v>250</v>
      </c>
      <c r="I238" s="40" t="str">
        <f t="shared" si="10"/>
        <v>Current problems related to housing, land and property : None of the above</v>
      </c>
      <c r="J238" s="40" t="str">
        <f t="shared" si="11"/>
        <v>Current problems related to housing, land and property : None of the aboveMigrants</v>
      </c>
      <c r="K238" s="48">
        <v>0.98630136986301398</v>
      </c>
      <c r="L238" s="48">
        <v>0.91935483870967705</v>
      </c>
      <c r="M238" s="48">
        <v>0.96666666666666701</v>
      </c>
      <c r="N238" s="48">
        <v>0.90370370370370401</v>
      </c>
    </row>
    <row r="239" spans="1:14" x14ac:dyDescent="0.35">
      <c r="A239" s="40" t="s">
        <v>234</v>
      </c>
      <c r="B239" s="40" t="s">
        <v>100</v>
      </c>
      <c r="C239" t="s">
        <v>132</v>
      </c>
      <c r="D239" s="69" t="s">
        <v>271</v>
      </c>
      <c r="E239" s="40" t="s">
        <v>11</v>
      </c>
      <c r="F239" s="69" t="s">
        <v>49</v>
      </c>
      <c r="G239" s="48" t="s">
        <v>251</v>
      </c>
      <c r="H239" s="48" t="s">
        <v>9</v>
      </c>
      <c r="I239" s="40" t="str">
        <f t="shared" si="10"/>
        <v>Current problems related to housing, land and property : Other</v>
      </c>
      <c r="J239" s="40" t="str">
        <f t="shared" si="11"/>
        <v>Current problems related to housing, land and property : OtherMigrants</v>
      </c>
      <c r="K239" s="48">
        <v>0</v>
      </c>
      <c r="L239" s="48">
        <v>2.6881720430107499E-3</v>
      </c>
      <c r="M239" s="48">
        <v>0</v>
      </c>
      <c r="N239" s="48">
        <v>0</v>
      </c>
    </row>
    <row r="240" spans="1:14" x14ac:dyDescent="0.35">
      <c r="A240" s="40" t="s">
        <v>234</v>
      </c>
      <c r="B240" s="40" t="s">
        <v>100</v>
      </c>
      <c r="C240" t="s">
        <v>132</v>
      </c>
      <c r="D240" s="69" t="s">
        <v>271</v>
      </c>
      <c r="E240" s="40" t="s">
        <v>11</v>
      </c>
      <c r="F240" s="69" t="s">
        <v>49</v>
      </c>
      <c r="G240" s="48" t="s">
        <v>251</v>
      </c>
      <c r="H240" s="48" t="s">
        <v>8</v>
      </c>
      <c r="I240" s="40" t="str">
        <f t="shared" si="10"/>
        <v>Current problems related to housing, land and property : Don't know</v>
      </c>
      <c r="J240" s="40" t="str">
        <f t="shared" si="11"/>
        <v>Current problems related to housing, land and property : Don't knowMigrants</v>
      </c>
      <c r="K240" s="48">
        <v>1.3698630136986301E-2</v>
      </c>
      <c r="L240" s="48">
        <v>2.4193548387096801E-2</v>
      </c>
      <c r="M240" s="48">
        <v>0</v>
      </c>
      <c r="N240" s="48">
        <v>8.8888888888888906E-2</v>
      </c>
    </row>
    <row r="241" spans="1:14" x14ac:dyDescent="0.35">
      <c r="A241" s="40" t="s">
        <v>234</v>
      </c>
      <c r="B241" s="40" t="s">
        <v>100</v>
      </c>
      <c r="C241" t="s">
        <v>132</v>
      </c>
      <c r="D241" s="69" t="s">
        <v>271</v>
      </c>
      <c r="E241" s="40" t="s">
        <v>11</v>
      </c>
      <c r="F241" s="69" t="s">
        <v>49</v>
      </c>
      <c r="G241" s="48" t="s">
        <v>251</v>
      </c>
      <c r="H241" s="48" t="s">
        <v>7</v>
      </c>
      <c r="I241" s="40" t="str">
        <f t="shared" si="10"/>
        <v>Current problems related to housing, land and property : Decline to answer</v>
      </c>
      <c r="J241" s="40" t="str">
        <f t="shared" si="11"/>
        <v>Current problems related to housing, land and property : Decline to answerMigrants</v>
      </c>
      <c r="K241" s="48">
        <v>0</v>
      </c>
      <c r="L241" s="48">
        <v>2.6881720430107499E-3</v>
      </c>
      <c r="M241" s="48">
        <v>0</v>
      </c>
      <c r="N241" s="48">
        <v>0</v>
      </c>
    </row>
    <row r="242" spans="1:14" x14ac:dyDescent="0.35">
      <c r="A242" s="40" t="s">
        <v>234</v>
      </c>
      <c r="B242" s="40" t="s">
        <v>100</v>
      </c>
      <c r="C242" t="s">
        <v>132</v>
      </c>
      <c r="D242" s="69" t="s">
        <v>271</v>
      </c>
      <c r="E242" s="40" t="s">
        <v>11</v>
      </c>
      <c r="F242" s="69" t="s">
        <v>13</v>
      </c>
      <c r="G242" s="48" t="s">
        <v>251</v>
      </c>
      <c r="H242" s="48" t="s">
        <v>239</v>
      </c>
      <c r="I242" s="40" t="str">
        <f t="shared" si="10"/>
        <v>Current problems related to housing, land and property : Ownership dispute with third party</v>
      </c>
      <c r="J242" s="40" t="str">
        <f t="shared" si="8"/>
        <v>Current problems related to housing, land and property : Ownership dispute with third partyPRL</v>
      </c>
      <c r="K242" s="48">
        <v>2.2471910112359501E-2</v>
      </c>
      <c r="L242" s="48">
        <v>0</v>
      </c>
      <c r="M242" s="48">
        <v>0</v>
      </c>
      <c r="N242" s="48">
        <v>9.1743119266055103E-3</v>
      </c>
    </row>
    <row r="243" spans="1:14" x14ac:dyDescent="0.35">
      <c r="A243" s="40" t="s">
        <v>234</v>
      </c>
      <c r="B243" s="40" t="s">
        <v>100</v>
      </c>
      <c r="C243" t="s">
        <v>132</v>
      </c>
      <c r="D243" s="69" t="s">
        <v>271</v>
      </c>
      <c r="E243" s="40" t="s">
        <v>11</v>
      </c>
      <c r="F243" s="69" t="s">
        <v>13</v>
      </c>
      <c r="G243" s="48" t="s">
        <v>251</v>
      </c>
      <c r="H243" s="48" t="s">
        <v>240</v>
      </c>
      <c r="I243" s="40" t="str">
        <f t="shared" si="10"/>
        <v>Current problems related to housing, land and property : Inheritance dispute</v>
      </c>
      <c r="J243" s="40" t="str">
        <f t="shared" si="8"/>
        <v>Current problems related to housing, land and property : Inheritance disputePRL</v>
      </c>
      <c r="K243" s="48">
        <v>0</v>
      </c>
      <c r="L243" s="48">
        <v>5.6179775280898901E-3</v>
      </c>
      <c r="M243" s="48">
        <v>0</v>
      </c>
      <c r="N243" s="48">
        <v>1.8348623853211E-2</v>
      </c>
    </row>
    <row r="244" spans="1:14" x14ac:dyDescent="0.35">
      <c r="A244" s="40" t="s">
        <v>234</v>
      </c>
      <c r="B244" s="40" t="s">
        <v>100</v>
      </c>
      <c r="C244" t="s">
        <v>132</v>
      </c>
      <c r="D244" s="69" t="s">
        <v>271</v>
      </c>
      <c r="E244" s="40" t="s">
        <v>11</v>
      </c>
      <c r="F244" s="69" t="s">
        <v>13</v>
      </c>
      <c r="G244" s="48" t="s">
        <v>251</v>
      </c>
      <c r="H244" s="48" t="s">
        <v>241</v>
      </c>
      <c r="I244" s="40" t="str">
        <f t="shared" si="10"/>
        <v>Current problems related to housing, land and property : Dispute with tenants</v>
      </c>
      <c r="J244" s="40" t="str">
        <f t="shared" si="8"/>
        <v>Current problems related to housing, land and property : Dispute with tenantsPRL</v>
      </c>
      <c r="K244" s="48">
        <v>1.6853932584269701E-2</v>
      </c>
      <c r="L244" s="48">
        <v>3.3707865168539297E-2</v>
      </c>
      <c r="M244" s="48">
        <v>0</v>
      </c>
      <c r="N244" s="48">
        <v>0</v>
      </c>
    </row>
    <row r="245" spans="1:14" x14ac:dyDescent="0.35">
      <c r="A245" s="40" t="s">
        <v>234</v>
      </c>
      <c r="B245" s="40" t="s">
        <v>100</v>
      </c>
      <c r="C245" t="s">
        <v>132</v>
      </c>
      <c r="D245" s="69" t="s">
        <v>271</v>
      </c>
      <c r="E245" s="40" t="s">
        <v>11</v>
      </c>
      <c r="F245" s="69" t="s">
        <v>13</v>
      </c>
      <c r="G245" s="48" t="s">
        <v>251</v>
      </c>
      <c r="H245" s="48" t="s">
        <v>242</v>
      </c>
      <c r="I245" s="40" t="str">
        <f t="shared" si="10"/>
        <v>Current problems related to housing, land and property : Unlawful/secondary/informal occupation</v>
      </c>
      <c r="J245" s="40" t="str">
        <f t="shared" si="8"/>
        <v>Current problems related to housing, land and property : Unlawful/secondary/informal occupationPRL</v>
      </c>
      <c r="K245" s="48">
        <v>4.49438202247191E-2</v>
      </c>
      <c r="L245" s="48">
        <v>2.8089887640449399E-2</v>
      </c>
      <c r="M245" s="48">
        <v>0</v>
      </c>
      <c r="N245" s="48">
        <v>0</v>
      </c>
    </row>
    <row r="246" spans="1:14" x14ac:dyDescent="0.35">
      <c r="A246" s="40" t="s">
        <v>234</v>
      </c>
      <c r="B246" s="40" t="s">
        <v>100</v>
      </c>
      <c r="C246" t="s">
        <v>132</v>
      </c>
      <c r="D246" s="69" t="s">
        <v>271</v>
      </c>
      <c r="E246" s="40" t="s">
        <v>11</v>
      </c>
      <c r="F246" s="69" t="s">
        <v>13</v>
      </c>
      <c r="G246" s="48" t="s">
        <v>251</v>
      </c>
      <c r="H246" s="48" t="s">
        <v>243</v>
      </c>
      <c r="I246" s="40" t="str">
        <f t="shared" si="10"/>
        <v>Current problems related to housing, land and property : Mortgage-related dispute with the bank</v>
      </c>
      <c r="J246" s="40" t="str">
        <f t="shared" si="8"/>
        <v>Current problems related to housing, land and property : Mortgage-related dispute with the bankPRL</v>
      </c>
      <c r="K246" s="48">
        <v>5.6179775280898901E-3</v>
      </c>
      <c r="L246" s="48">
        <v>0</v>
      </c>
      <c r="M246" s="48">
        <v>0</v>
      </c>
      <c r="N246" s="48">
        <v>0</v>
      </c>
    </row>
    <row r="247" spans="1:14" x14ac:dyDescent="0.35">
      <c r="A247" s="40" t="s">
        <v>234</v>
      </c>
      <c r="B247" s="40" t="s">
        <v>100</v>
      </c>
      <c r="C247" t="s">
        <v>132</v>
      </c>
      <c r="D247" s="69" t="s">
        <v>271</v>
      </c>
      <c r="E247" s="40" t="s">
        <v>11</v>
      </c>
      <c r="F247" s="69" t="s">
        <v>13</v>
      </c>
      <c r="G247" s="48" t="s">
        <v>251</v>
      </c>
      <c r="H247" s="48" t="s">
        <v>244</v>
      </c>
      <c r="I247" s="40" t="str">
        <f t="shared" si="10"/>
        <v>Current problems related to housing, land and property : Property pledge</v>
      </c>
      <c r="J247" s="40" t="str">
        <f t="shared" si="8"/>
        <v>Current problems related to housing, land and property : Property pledgePRL</v>
      </c>
      <c r="K247" s="48">
        <v>0</v>
      </c>
      <c r="L247" s="48">
        <v>5.6179775280898901E-3</v>
      </c>
      <c r="M247" s="48">
        <v>0</v>
      </c>
      <c r="N247" s="48">
        <v>0</v>
      </c>
    </row>
    <row r="248" spans="1:14" x14ac:dyDescent="0.35">
      <c r="A248" s="40" t="s">
        <v>234</v>
      </c>
      <c r="B248" s="40" t="s">
        <v>100</v>
      </c>
      <c r="C248" t="s">
        <v>132</v>
      </c>
      <c r="D248" s="69" t="s">
        <v>271</v>
      </c>
      <c r="E248" s="40" t="s">
        <v>11</v>
      </c>
      <c r="F248" s="69" t="s">
        <v>13</v>
      </c>
      <c r="G248" s="48" t="s">
        <v>251</v>
      </c>
      <c r="H248" s="48" t="s">
        <v>245</v>
      </c>
      <c r="I248" s="40" t="str">
        <f t="shared" si="10"/>
        <v>Current problems related to housing, land and property : Seizure process</v>
      </c>
      <c r="J248" s="40" t="str">
        <f t="shared" si="8"/>
        <v>Current problems related to housing, land and property : Seizure processPRL</v>
      </c>
      <c r="K248" s="48">
        <v>0</v>
      </c>
      <c r="L248" s="48">
        <v>5.6179775280898901E-3</v>
      </c>
      <c r="M248" s="48">
        <v>0</v>
      </c>
      <c r="N248" s="48">
        <v>0</v>
      </c>
    </row>
    <row r="249" spans="1:14" x14ac:dyDescent="0.35">
      <c r="A249" s="40" t="s">
        <v>234</v>
      </c>
      <c r="B249" s="40" t="s">
        <v>100</v>
      </c>
      <c r="C249" t="s">
        <v>132</v>
      </c>
      <c r="D249" s="69" t="s">
        <v>271</v>
      </c>
      <c r="E249" s="40" t="s">
        <v>11</v>
      </c>
      <c r="F249" s="69" t="s">
        <v>13</v>
      </c>
      <c r="G249" s="48" t="s">
        <v>251</v>
      </c>
      <c r="H249" s="48" t="s">
        <v>246</v>
      </c>
      <c r="I249" s="40" t="str">
        <f t="shared" si="10"/>
        <v>Current problems related to housing, land and property : Dispute over use/modification of Cultural heritage building</v>
      </c>
      <c r="J249" s="40" t="str">
        <f t="shared" si="8"/>
        <v>Current problems related to housing, land and property : Dispute over use/modification of Cultural heritage buildingPRL</v>
      </c>
      <c r="K249" s="48">
        <v>0</v>
      </c>
      <c r="L249" s="48">
        <v>0</v>
      </c>
      <c r="M249" s="48">
        <v>0</v>
      </c>
      <c r="N249" s="48">
        <v>0</v>
      </c>
    </row>
    <row r="250" spans="1:14" x14ac:dyDescent="0.35">
      <c r="A250" s="40" t="s">
        <v>234</v>
      </c>
      <c r="B250" s="40" t="s">
        <v>100</v>
      </c>
      <c r="C250" t="s">
        <v>132</v>
      </c>
      <c r="D250" s="69" t="s">
        <v>271</v>
      </c>
      <c r="E250" s="40" t="s">
        <v>11</v>
      </c>
      <c r="F250" s="69" t="s">
        <v>13</v>
      </c>
      <c r="G250" s="48" t="s">
        <v>251</v>
      </c>
      <c r="H250" s="48" t="s">
        <v>247</v>
      </c>
      <c r="I250" s="40" t="str">
        <f t="shared" si="10"/>
        <v>Current problems related to housing, land and property : Threat of eviction / harassment by landlord or others</v>
      </c>
      <c r="J250" s="40" t="str">
        <f t="shared" si="8"/>
        <v>Current problems related to housing, land and property : Threat of eviction / harassment by landlord or othersPRL</v>
      </c>
      <c r="K250" s="48">
        <v>2.2471910112359501E-2</v>
      </c>
      <c r="L250" s="48">
        <v>2.2471910112359501E-2</v>
      </c>
      <c r="M250" s="48">
        <v>2.4630541871921201E-2</v>
      </c>
      <c r="N250" s="48">
        <v>9.1743119266055103E-3</v>
      </c>
    </row>
    <row r="251" spans="1:14" x14ac:dyDescent="0.35">
      <c r="A251" s="40" t="s">
        <v>234</v>
      </c>
      <c r="B251" s="40" t="s">
        <v>100</v>
      </c>
      <c r="C251" t="s">
        <v>132</v>
      </c>
      <c r="D251" s="69" t="s">
        <v>271</v>
      </c>
      <c r="E251" s="40" t="s">
        <v>11</v>
      </c>
      <c r="F251" s="69" t="s">
        <v>13</v>
      </c>
      <c r="G251" s="48" t="s">
        <v>251</v>
      </c>
      <c r="H251" s="48" t="s">
        <v>248</v>
      </c>
      <c r="I251" s="40" t="str">
        <f t="shared" si="10"/>
        <v>Current problems related to housing, land and property : Lack or loss of housing / land tenancy or other ownership documentation</v>
      </c>
      <c r="J251" s="40" t="str">
        <f t="shared" si="8"/>
        <v>Current problems related to housing, land and property : Lack or loss of housing / land tenancy or other ownership documentationPRL</v>
      </c>
      <c r="K251" s="48">
        <v>1.6853932584269701E-2</v>
      </c>
      <c r="L251" s="48">
        <v>0</v>
      </c>
      <c r="M251" s="48">
        <v>0</v>
      </c>
      <c r="N251" s="48">
        <v>0</v>
      </c>
    </row>
    <row r="252" spans="1:14" x14ac:dyDescent="0.35">
      <c r="A252" s="40" t="s">
        <v>234</v>
      </c>
      <c r="B252" s="40" t="s">
        <v>100</v>
      </c>
      <c r="C252" t="s">
        <v>132</v>
      </c>
      <c r="D252" s="69" t="s">
        <v>271</v>
      </c>
      <c r="E252" s="40" t="s">
        <v>11</v>
      </c>
      <c r="F252" s="69" t="s">
        <v>13</v>
      </c>
      <c r="G252" s="48" t="s">
        <v>251</v>
      </c>
      <c r="H252" s="48" t="s">
        <v>249</v>
      </c>
      <c r="I252" s="40" t="str">
        <f t="shared" si="10"/>
        <v>Current problems related to housing, land and property : Looting of private property</v>
      </c>
      <c r="J252" s="40" t="str">
        <f t="shared" si="8"/>
        <v>Current problems related to housing, land and property : Looting of private propertyPRL</v>
      </c>
      <c r="K252" s="48">
        <v>0</v>
      </c>
      <c r="L252" s="48">
        <v>0</v>
      </c>
      <c r="M252" s="48">
        <v>9.8522167487684695E-3</v>
      </c>
      <c r="N252" s="48">
        <v>0</v>
      </c>
    </row>
    <row r="253" spans="1:14" x14ac:dyDescent="0.35">
      <c r="A253" s="40" t="s">
        <v>234</v>
      </c>
      <c r="B253" s="40" t="s">
        <v>100</v>
      </c>
      <c r="C253" t="s">
        <v>132</v>
      </c>
      <c r="D253" s="69" t="s">
        <v>271</v>
      </c>
      <c r="E253" s="40" t="s">
        <v>11</v>
      </c>
      <c r="F253" s="69" t="s">
        <v>13</v>
      </c>
      <c r="G253" s="48" t="s">
        <v>251</v>
      </c>
      <c r="H253" s="48" t="s">
        <v>250</v>
      </c>
      <c r="I253" s="40" t="str">
        <f t="shared" si="10"/>
        <v>Current problems related to housing, land and property : None of the above</v>
      </c>
      <c r="J253" s="40" t="str">
        <f t="shared" si="8"/>
        <v>Current problems related to housing, land and property : None of the abovePRL</v>
      </c>
      <c r="K253" s="48">
        <v>0.87640449438202195</v>
      </c>
      <c r="L253" s="48">
        <v>0.898876404494382</v>
      </c>
      <c r="M253" s="48">
        <v>0.95566502463054204</v>
      </c>
      <c r="N253" s="48">
        <v>0.93577981651376196</v>
      </c>
    </row>
    <row r="254" spans="1:14" x14ac:dyDescent="0.35">
      <c r="A254" s="40" t="s">
        <v>234</v>
      </c>
      <c r="B254" s="40" t="s">
        <v>100</v>
      </c>
      <c r="C254" t="s">
        <v>132</v>
      </c>
      <c r="D254" s="69" t="s">
        <v>271</v>
      </c>
      <c r="E254" s="40" t="s">
        <v>11</v>
      </c>
      <c r="F254" s="69" t="s">
        <v>13</v>
      </c>
      <c r="G254" s="48" t="s">
        <v>251</v>
      </c>
      <c r="H254" s="48" t="s">
        <v>9</v>
      </c>
      <c r="I254" s="40" t="str">
        <f t="shared" si="10"/>
        <v>Current problems related to housing, land and property : Other</v>
      </c>
      <c r="J254" s="40" t="str">
        <f t="shared" si="8"/>
        <v>Current problems related to housing, land and property : OtherPRL</v>
      </c>
      <c r="K254" s="48">
        <v>0</v>
      </c>
      <c r="L254" s="48">
        <v>0</v>
      </c>
      <c r="M254" s="48">
        <v>0</v>
      </c>
      <c r="N254" s="48">
        <v>0</v>
      </c>
    </row>
    <row r="255" spans="1:14" x14ac:dyDescent="0.35">
      <c r="A255" s="40" t="s">
        <v>234</v>
      </c>
      <c r="B255" s="40" t="s">
        <v>100</v>
      </c>
      <c r="C255" t="s">
        <v>132</v>
      </c>
      <c r="D255" s="69" t="s">
        <v>271</v>
      </c>
      <c r="E255" s="40" t="s">
        <v>11</v>
      </c>
      <c r="F255" s="69" t="s">
        <v>13</v>
      </c>
      <c r="G255" s="48" t="s">
        <v>251</v>
      </c>
      <c r="H255" s="48" t="s">
        <v>8</v>
      </c>
      <c r="I255" s="40" t="str">
        <f t="shared" si="10"/>
        <v>Current problems related to housing, land and property : Don't know</v>
      </c>
      <c r="J255" s="40" t="str">
        <f t="shared" si="8"/>
        <v>Current problems related to housing, land and property : Don't knowPRL</v>
      </c>
      <c r="K255" s="48">
        <v>1.1235955056179799E-2</v>
      </c>
      <c r="L255" s="48">
        <v>1.1235955056179799E-2</v>
      </c>
      <c r="M255" s="48">
        <v>4.92610837438424E-3</v>
      </c>
      <c r="N255" s="48">
        <v>2.7522935779816501E-2</v>
      </c>
    </row>
    <row r="256" spans="1:14" x14ac:dyDescent="0.35">
      <c r="A256" s="40" t="s">
        <v>234</v>
      </c>
      <c r="B256" s="40" t="s">
        <v>100</v>
      </c>
      <c r="C256" t="s">
        <v>132</v>
      </c>
      <c r="D256" s="69" t="s">
        <v>271</v>
      </c>
      <c r="E256" s="40" t="s">
        <v>11</v>
      </c>
      <c r="F256" s="69" t="s">
        <v>13</v>
      </c>
      <c r="G256" s="48" t="s">
        <v>251</v>
      </c>
      <c r="H256" s="48" t="s">
        <v>7</v>
      </c>
      <c r="I256" s="40" t="str">
        <f t="shared" si="10"/>
        <v>Current problems related to housing, land and property : Decline to answer</v>
      </c>
      <c r="J256" s="40" t="str">
        <f t="shared" si="8"/>
        <v>Current problems related to housing, land and property : Decline to answerPRL</v>
      </c>
      <c r="K256" s="48">
        <v>0</v>
      </c>
      <c r="L256" s="48">
        <v>0</v>
      </c>
      <c r="M256" s="48">
        <v>4.92610837438424E-3</v>
      </c>
      <c r="N256" s="48">
        <v>0</v>
      </c>
    </row>
    <row r="257" spans="10:10" x14ac:dyDescent="0.35">
      <c r="J257" s="40" t="str">
        <f t="shared" si="8"/>
        <v/>
      </c>
    </row>
    <row r="258" spans="10:10" x14ac:dyDescent="0.35">
      <c r="J258" s="40" t="str">
        <f t="shared" si="8"/>
        <v/>
      </c>
    </row>
    <row r="259" spans="10:10" x14ac:dyDescent="0.35">
      <c r="J259" s="40" t="str">
        <f t="shared" si="8"/>
        <v/>
      </c>
    </row>
    <row r="260" spans="10:10" x14ac:dyDescent="0.35">
      <c r="J260" s="40" t="str">
        <f t="shared" si="8"/>
        <v/>
      </c>
    </row>
    <row r="261" spans="10:10" x14ac:dyDescent="0.35">
      <c r="J261" s="40" t="str">
        <f t="shared" si="8"/>
        <v/>
      </c>
    </row>
    <row r="262" spans="10:10" x14ac:dyDescent="0.35">
      <c r="J262" s="40" t="str">
        <f t="shared" si="8"/>
        <v/>
      </c>
    </row>
    <row r="263" spans="10:10" x14ac:dyDescent="0.35">
      <c r="J263" s="40" t="str">
        <f t="shared" ref="J263:J326" si="12">CONCATENATE(G263,H263,F263)</f>
        <v/>
      </c>
    </row>
    <row r="264" spans="10:10" x14ac:dyDescent="0.35">
      <c r="J264" s="40" t="str">
        <f t="shared" si="12"/>
        <v/>
      </c>
    </row>
    <row r="265" spans="10:10" x14ac:dyDescent="0.35">
      <c r="J265" s="40" t="str">
        <f t="shared" si="12"/>
        <v/>
      </c>
    </row>
    <row r="266" spans="10:10" x14ac:dyDescent="0.35">
      <c r="J266" s="40" t="str">
        <f t="shared" si="12"/>
        <v/>
      </c>
    </row>
    <row r="267" spans="10:10" x14ac:dyDescent="0.35">
      <c r="J267" s="40" t="str">
        <f t="shared" si="12"/>
        <v/>
      </c>
    </row>
    <row r="268" spans="10:10" x14ac:dyDescent="0.35">
      <c r="J268" s="40" t="str">
        <f t="shared" si="12"/>
        <v/>
      </c>
    </row>
    <row r="269" spans="10:10" x14ac:dyDescent="0.35">
      <c r="J269" s="40" t="str">
        <f t="shared" si="12"/>
        <v/>
      </c>
    </row>
    <row r="270" spans="10:10" x14ac:dyDescent="0.35">
      <c r="J270" s="40" t="str">
        <f t="shared" si="12"/>
        <v/>
      </c>
    </row>
    <row r="271" spans="10:10" x14ac:dyDescent="0.35">
      <c r="J271" s="40" t="str">
        <f t="shared" si="12"/>
        <v/>
      </c>
    </row>
    <row r="272" spans="10:10" x14ac:dyDescent="0.35">
      <c r="J272" s="40" t="str">
        <f t="shared" si="12"/>
        <v/>
      </c>
    </row>
    <row r="273" spans="10:10" x14ac:dyDescent="0.35">
      <c r="J273" s="40" t="str">
        <f t="shared" si="12"/>
        <v/>
      </c>
    </row>
    <row r="274" spans="10:10" x14ac:dyDescent="0.35">
      <c r="J274" s="40" t="str">
        <f t="shared" si="12"/>
        <v/>
      </c>
    </row>
    <row r="275" spans="10:10" x14ac:dyDescent="0.35">
      <c r="J275" s="40" t="str">
        <f t="shared" si="12"/>
        <v/>
      </c>
    </row>
    <row r="276" spans="10:10" x14ac:dyDescent="0.35">
      <c r="J276" s="40" t="str">
        <f t="shared" si="12"/>
        <v/>
      </c>
    </row>
    <row r="277" spans="10:10" x14ac:dyDescent="0.35">
      <c r="J277" s="40" t="str">
        <f t="shared" si="12"/>
        <v/>
      </c>
    </row>
    <row r="278" spans="10:10" x14ac:dyDescent="0.35">
      <c r="J278" s="40" t="str">
        <f t="shared" si="12"/>
        <v/>
      </c>
    </row>
    <row r="279" spans="10:10" x14ac:dyDescent="0.35">
      <c r="J279" s="40" t="str">
        <f t="shared" si="12"/>
        <v/>
      </c>
    </row>
    <row r="280" spans="10:10" x14ac:dyDescent="0.35">
      <c r="J280" s="40" t="str">
        <f t="shared" si="12"/>
        <v/>
      </c>
    </row>
    <row r="281" spans="10:10" x14ac:dyDescent="0.35">
      <c r="J281" s="40" t="str">
        <f t="shared" si="12"/>
        <v/>
      </c>
    </row>
    <row r="282" spans="10:10" x14ac:dyDescent="0.35">
      <c r="J282" s="40" t="str">
        <f t="shared" si="12"/>
        <v/>
      </c>
    </row>
    <row r="283" spans="10:10" x14ac:dyDescent="0.35">
      <c r="J283" s="40" t="str">
        <f t="shared" si="12"/>
        <v/>
      </c>
    </row>
    <row r="284" spans="10:10" x14ac:dyDescent="0.35">
      <c r="J284" s="40" t="str">
        <f t="shared" si="12"/>
        <v/>
      </c>
    </row>
    <row r="285" spans="10:10" x14ac:dyDescent="0.35">
      <c r="J285" s="40" t="str">
        <f t="shared" si="12"/>
        <v/>
      </c>
    </row>
    <row r="286" spans="10:10" x14ac:dyDescent="0.35">
      <c r="J286" s="40" t="str">
        <f t="shared" si="12"/>
        <v/>
      </c>
    </row>
    <row r="287" spans="10:10" x14ac:dyDescent="0.35">
      <c r="J287" s="40" t="str">
        <f t="shared" si="12"/>
        <v/>
      </c>
    </row>
    <row r="288" spans="10:10" x14ac:dyDescent="0.35">
      <c r="J288" s="40" t="str">
        <f t="shared" si="12"/>
        <v/>
      </c>
    </row>
    <row r="289" spans="10:10" x14ac:dyDescent="0.35">
      <c r="J289" s="40" t="str">
        <f t="shared" si="12"/>
        <v/>
      </c>
    </row>
    <row r="290" spans="10:10" x14ac:dyDescent="0.35">
      <c r="J290" s="40" t="str">
        <f t="shared" si="12"/>
        <v/>
      </c>
    </row>
    <row r="291" spans="10:10" x14ac:dyDescent="0.35">
      <c r="J291" s="40" t="str">
        <f t="shared" si="12"/>
        <v/>
      </c>
    </row>
    <row r="292" spans="10:10" x14ac:dyDescent="0.35">
      <c r="J292" s="40" t="str">
        <f t="shared" si="12"/>
        <v/>
      </c>
    </row>
    <row r="293" spans="10:10" x14ac:dyDescent="0.35">
      <c r="J293" s="40" t="str">
        <f t="shared" si="12"/>
        <v/>
      </c>
    </row>
    <row r="294" spans="10:10" x14ac:dyDescent="0.35">
      <c r="J294" s="40" t="str">
        <f t="shared" si="12"/>
        <v/>
      </c>
    </row>
    <row r="295" spans="10:10" x14ac:dyDescent="0.35">
      <c r="J295" s="40" t="str">
        <f t="shared" si="12"/>
        <v/>
      </c>
    </row>
    <row r="296" spans="10:10" x14ac:dyDescent="0.35">
      <c r="J296" s="40" t="str">
        <f t="shared" si="12"/>
        <v/>
      </c>
    </row>
    <row r="297" spans="10:10" x14ac:dyDescent="0.35">
      <c r="J297" s="40" t="str">
        <f t="shared" si="12"/>
        <v/>
      </c>
    </row>
    <row r="298" spans="10:10" x14ac:dyDescent="0.35">
      <c r="J298" s="40" t="str">
        <f t="shared" si="12"/>
        <v/>
      </c>
    </row>
    <row r="299" spans="10:10" x14ac:dyDescent="0.35">
      <c r="J299" s="40" t="str">
        <f t="shared" si="12"/>
        <v/>
      </c>
    </row>
    <row r="300" spans="10:10" x14ac:dyDescent="0.35">
      <c r="J300" s="40" t="str">
        <f t="shared" si="12"/>
        <v/>
      </c>
    </row>
    <row r="301" spans="10:10" x14ac:dyDescent="0.35">
      <c r="J301" s="40" t="str">
        <f t="shared" si="12"/>
        <v/>
      </c>
    </row>
    <row r="302" spans="10:10" x14ac:dyDescent="0.35">
      <c r="J302" s="40" t="str">
        <f t="shared" si="12"/>
        <v/>
      </c>
    </row>
    <row r="303" spans="10:10" x14ac:dyDescent="0.35">
      <c r="J303" s="40" t="str">
        <f t="shared" si="12"/>
        <v/>
      </c>
    </row>
    <row r="304" spans="10:10" x14ac:dyDescent="0.35">
      <c r="J304" s="40" t="str">
        <f t="shared" si="12"/>
        <v/>
      </c>
    </row>
    <row r="305" spans="10:10" x14ac:dyDescent="0.35">
      <c r="J305" s="40" t="str">
        <f t="shared" si="12"/>
        <v/>
      </c>
    </row>
    <row r="306" spans="10:10" x14ac:dyDescent="0.35">
      <c r="J306" s="40" t="str">
        <f t="shared" si="12"/>
        <v/>
      </c>
    </row>
    <row r="307" spans="10:10" x14ac:dyDescent="0.35">
      <c r="J307" s="40" t="str">
        <f t="shared" si="12"/>
        <v/>
      </c>
    </row>
    <row r="308" spans="10:10" x14ac:dyDescent="0.35">
      <c r="J308" s="40" t="str">
        <f t="shared" si="12"/>
        <v/>
      </c>
    </row>
    <row r="309" spans="10:10" x14ac:dyDescent="0.35">
      <c r="J309" s="40" t="str">
        <f t="shared" si="12"/>
        <v/>
      </c>
    </row>
    <row r="310" spans="10:10" x14ac:dyDescent="0.35">
      <c r="J310" s="40" t="str">
        <f t="shared" si="12"/>
        <v/>
      </c>
    </row>
    <row r="311" spans="10:10" x14ac:dyDescent="0.35">
      <c r="J311" s="40" t="str">
        <f t="shared" si="12"/>
        <v/>
      </c>
    </row>
    <row r="312" spans="10:10" x14ac:dyDescent="0.35">
      <c r="J312" s="40" t="str">
        <f t="shared" si="12"/>
        <v/>
      </c>
    </row>
    <row r="313" spans="10:10" x14ac:dyDescent="0.35">
      <c r="J313" s="40" t="str">
        <f t="shared" si="12"/>
        <v/>
      </c>
    </row>
    <row r="314" spans="10:10" x14ac:dyDescent="0.35">
      <c r="J314" s="40" t="str">
        <f t="shared" si="12"/>
        <v/>
      </c>
    </row>
    <row r="315" spans="10:10" x14ac:dyDescent="0.35">
      <c r="J315" s="40" t="str">
        <f t="shared" si="12"/>
        <v/>
      </c>
    </row>
    <row r="316" spans="10:10" x14ac:dyDescent="0.35">
      <c r="J316" s="40" t="str">
        <f t="shared" si="12"/>
        <v/>
      </c>
    </row>
    <row r="317" spans="10:10" x14ac:dyDescent="0.35">
      <c r="J317" s="40" t="str">
        <f t="shared" si="12"/>
        <v/>
      </c>
    </row>
    <row r="318" spans="10:10" x14ac:dyDescent="0.35">
      <c r="J318" s="40" t="str">
        <f t="shared" si="12"/>
        <v/>
      </c>
    </row>
    <row r="319" spans="10:10" x14ac:dyDescent="0.35">
      <c r="J319" s="40" t="str">
        <f t="shared" si="12"/>
        <v/>
      </c>
    </row>
    <row r="320" spans="10:10" x14ac:dyDescent="0.35">
      <c r="J320" s="40" t="str">
        <f t="shared" si="12"/>
        <v/>
      </c>
    </row>
    <row r="321" spans="10:10" x14ac:dyDescent="0.35">
      <c r="J321" s="40" t="str">
        <f t="shared" si="12"/>
        <v/>
      </c>
    </row>
    <row r="322" spans="10:10" x14ac:dyDescent="0.35">
      <c r="J322" s="40" t="str">
        <f t="shared" si="12"/>
        <v/>
      </c>
    </row>
    <row r="323" spans="10:10" x14ac:dyDescent="0.35">
      <c r="J323" s="40" t="str">
        <f t="shared" si="12"/>
        <v/>
      </c>
    </row>
    <row r="324" spans="10:10" x14ac:dyDescent="0.35">
      <c r="J324" s="40" t="str">
        <f t="shared" si="12"/>
        <v/>
      </c>
    </row>
    <row r="325" spans="10:10" x14ac:dyDescent="0.35">
      <c r="J325" s="40" t="str">
        <f t="shared" si="12"/>
        <v/>
      </c>
    </row>
    <row r="326" spans="10:10" x14ac:dyDescent="0.35">
      <c r="J326" s="40" t="str">
        <f t="shared" si="12"/>
        <v/>
      </c>
    </row>
    <row r="327" spans="10:10" x14ac:dyDescent="0.35">
      <c r="J327" s="40" t="str">
        <f t="shared" ref="J327:J364" si="13">CONCATENATE(G327,H327,F327)</f>
        <v/>
      </c>
    </row>
    <row r="328" spans="10:10" x14ac:dyDescent="0.35">
      <c r="J328" s="40" t="str">
        <f t="shared" si="13"/>
        <v/>
      </c>
    </row>
    <row r="329" spans="10:10" x14ac:dyDescent="0.35">
      <c r="J329" s="40" t="str">
        <f t="shared" si="13"/>
        <v/>
      </c>
    </row>
    <row r="330" spans="10:10" x14ac:dyDescent="0.35">
      <c r="J330" s="40" t="str">
        <f t="shared" si="13"/>
        <v/>
      </c>
    </row>
    <row r="331" spans="10:10" x14ac:dyDescent="0.35">
      <c r="J331" s="40" t="str">
        <f t="shared" si="13"/>
        <v/>
      </c>
    </row>
    <row r="332" spans="10:10" x14ac:dyDescent="0.35">
      <c r="J332" s="40" t="str">
        <f t="shared" si="13"/>
        <v/>
      </c>
    </row>
    <row r="333" spans="10:10" x14ac:dyDescent="0.35">
      <c r="J333" s="40" t="str">
        <f t="shared" si="13"/>
        <v/>
      </c>
    </row>
    <row r="334" spans="10:10" x14ac:dyDescent="0.35">
      <c r="J334" s="40" t="str">
        <f t="shared" si="13"/>
        <v/>
      </c>
    </row>
    <row r="335" spans="10:10" x14ac:dyDescent="0.35">
      <c r="J335" s="40" t="str">
        <f t="shared" si="13"/>
        <v/>
      </c>
    </row>
    <row r="336" spans="10:10" x14ac:dyDescent="0.35">
      <c r="J336" s="40" t="str">
        <f t="shared" si="13"/>
        <v/>
      </c>
    </row>
    <row r="337" spans="10:10" x14ac:dyDescent="0.35">
      <c r="J337" s="40" t="str">
        <f t="shared" si="13"/>
        <v/>
      </c>
    </row>
    <row r="338" spans="10:10" x14ac:dyDescent="0.35">
      <c r="J338" s="40" t="str">
        <f t="shared" si="13"/>
        <v/>
      </c>
    </row>
    <row r="339" spans="10:10" x14ac:dyDescent="0.35">
      <c r="J339" s="40" t="str">
        <f t="shared" si="13"/>
        <v/>
      </c>
    </row>
    <row r="340" spans="10:10" x14ac:dyDescent="0.35">
      <c r="J340" s="40" t="str">
        <f t="shared" si="13"/>
        <v/>
      </c>
    </row>
    <row r="341" spans="10:10" x14ac:dyDescent="0.35">
      <c r="J341" s="40" t="str">
        <f t="shared" si="13"/>
        <v/>
      </c>
    </row>
    <row r="342" spans="10:10" x14ac:dyDescent="0.35">
      <c r="J342" s="40" t="str">
        <f t="shared" si="13"/>
        <v/>
      </c>
    </row>
    <row r="343" spans="10:10" x14ac:dyDescent="0.35">
      <c r="J343" s="40" t="str">
        <f t="shared" si="13"/>
        <v/>
      </c>
    </row>
    <row r="344" spans="10:10" x14ac:dyDescent="0.35">
      <c r="J344" s="40" t="str">
        <f t="shared" si="13"/>
        <v/>
      </c>
    </row>
    <row r="345" spans="10:10" x14ac:dyDescent="0.35">
      <c r="J345" s="40" t="str">
        <f t="shared" si="13"/>
        <v/>
      </c>
    </row>
    <row r="346" spans="10:10" x14ac:dyDescent="0.35">
      <c r="J346" s="40" t="str">
        <f t="shared" si="13"/>
        <v/>
      </c>
    </row>
    <row r="347" spans="10:10" x14ac:dyDescent="0.35">
      <c r="J347" s="40" t="str">
        <f t="shared" si="13"/>
        <v/>
      </c>
    </row>
    <row r="348" spans="10:10" x14ac:dyDescent="0.35">
      <c r="J348" s="40" t="str">
        <f t="shared" si="13"/>
        <v/>
      </c>
    </row>
    <row r="349" spans="10:10" x14ac:dyDescent="0.35">
      <c r="J349" s="40" t="str">
        <f t="shared" si="13"/>
        <v/>
      </c>
    </row>
    <row r="350" spans="10:10" x14ac:dyDescent="0.35">
      <c r="J350" s="40" t="str">
        <f t="shared" si="13"/>
        <v/>
      </c>
    </row>
    <row r="351" spans="10:10" x14ac:dyDescent="0.35">
      <c r="J351" s="40" t="str">
        <f t="shared" si="13"/>
        <v/>
      </c>
    </row>
    <row r="352" spans="10:10" x14ac:dyDescent="0.35">
      <c r="J352" s="40" t="str">
        <f t="shared" si="13"/>
        <v/>
      </c>
    </row>
    <row r="353" spans="10:10" x14ac:dyDescent="0.35">
      <c r="J353" s="40" t="str">
        <f t="shared" si="13"/>
        <v/>
      </c>
    </row>
    <row r="354" spans="10:10" x14ac:dyDescent="0.35">
      <c r="J354" s="40" t="str">
        <f t="shared" si="13"/>
        <v/>
      </c>
    </row>
    <row r="355" spans="10:10" x14ac:dyDescent="0.35">
      <c r="J355" s="40" t="str">
        <f t="shared" si="13"/>
        <v/>
      </c>
    </row>
    <row r="356" spans="10:10" x14ac:dyDescent="0.35">
      <c r="J356" s="40" t="str">
        <f t="shared" si="13"/>
        <v/>
      </c>
    </row>
    <row r="357" spans="10:10" x14ac:dyDescent="0.35">
      <c r="J357" s="40" t="str">
        <f t="shared" si="13"/>
        <v/>
      </c>
    </row>
    <row r="358" spans="10:10" x14ac:dyDescent="0.35">
      <c r="J358" s="40" t="str">
        <f t="shared" si="13"/>
        <v/>
      </c>
    </row>
    <row r="359" spans="10:10" x14ac:dyDescent="0.35">
      <c r="J359" s="40" t="str">
        <f t="shared" si="13"/>
        <v/>
      </c>
    </row>
    <row r="360" spans="10:10" x14ac:dyDescent="0.35">
      <c r="J360" s="40" t="str">
        <f t="shared" si="13"/>
        <v/>
      </c>
    </row>
    <row r="361" spans="10:10" x14ac:dyDescent="0.35">
      <c r="J361" s="40" t="str">
        <f t="shared" si="13"/>
        <v/>
      </c>
    </row>
    <row r="362" spans="10:10" x14ac:dyDescent="0.35">
      <c r="J362" s="40" t="str">
        <f t="shared" si="13"/>
        <v/>
      </c>
    </row>
    <row r="363" spans="10:10" x14ac:dyDescent="0.35">
      <c r="J363" s="40" t="str">
        <f t="shared" si="13"/>
        <v/>
      </c>
    </row>
    <row r="364" spans="10:10" x14ac:dyDescent="0.35">
      <c r="J364" s="40" t="str">
        <f t="shared" si="13"/>
        <v/>
      </c>
    </row>
  </sheetData>
  <autoFilter ref="A1:M358" xr:uid="{00000000-0009-0000-0000-000005000000}"/>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filterMode="1"/>
  <dimension ref="A1:AH352"/>
  <sheetViews>
    <sheetView zoomScale="52" workbookViewId="0">
      <pane ySplit="1" topLeftCell="A2" activePane="bottomLeft" state="frozen"/>
      <selection pane="bottomLeft" activeCell="N35" sqref="N35"/>
    </sheetView>
  </sheetViews>
  <sheetFormatPr defaultColWidth="8.90625" defaultRowHeight="14.5" x14ac:dyDescent="0.35"/>
  <cols>
    <col min="7" max="7" width="16.1796875" customWidth="1"/>
    <col min="8" max="8" width="28.08984375" customWidth="1"/>
    <col min="10" max="10" width="21.81640625" customWidth="1"/>
    <col min="18" max="29" width="9" bestFit="1" customWidth="1"/>
    <col min="30" max="30" width="12.1796875" bestFit="1" customWidth="1"/>
    <col min="31" max="31" width="9" bestFit="1" customWidth="1"/>
  </cols>
  <sheetData>
    <row r="1" spans="1:34" s="1" customFormat="1" x14ac:dyDescent="0.35">
      <c r="A1" s="1" t="s">
        <v>41</v>
      </c>
      <c r="B1" s="1" t="s">
        <v>42</v>
      </c>
      <c r="C1" s="1" t="s">
        <v>43</v>
      </c>
      <c r="D1" s="1" t="s">
        <v>44</v>
      </c>
      <c r="E1" s="1" t="s">
        <v>0</v>
      </c>
      <c r="F1" s="1" t="s">
        <v>45</v>
      </c>
      <c r="G1" s="1" t="s">
        <v>46</v>
      </c>
      <c r="H1" s="1" t="s">
        <v>47</v>
      </c>
      <c r="I1" s="1" t="s">
        <v>48</v>
      </c>
      <c r="J1" s="7" t="s">
        <v>1</v>
      </c>
      <c r="K1" s="79" t="s">
        <v>78</v>
      </c>
      <c r="L1" s="79" t="s">
        <v>72</v>
      </c>
      <c r="M1" s="79" t="s">
        <v>51</v>
      </c>
      <c r="N1" s="79" t="s">
        <v>52</v>
      </c>
      <c r="O1" s="79" t="s">
        <v>69</v>
      </c>
      <c r="P1" s="79" t="s">
        <v>58</v>
      </c>
      <c r="Q1" s="79" t="s">
        <v>79</v>
      </c>
      <c r="R1" s="79" t="s">
        <v>75</v>
      </c>
      <c r="S1" s="79" t="s">
        <v>59</v>
      </c>
      <c r="T1" s="79" t="s">
        <v>50</v>
      </c>
      <c r="U1" s="79" t="s">
        <v>53</v>
      </c>
      <c r="V1" s="79" t="s">
        <v>80</v>
      </c>
      <c r="W1" s="79" t="s">
        <v>71</v>
      </c>
      <c r="X1" s="79" t="s">
        <v>57</v>
      </c>
      <c r="Y1" s="79" t="s">
        <v>73</v>
      </c>
      <c r="Z1" s="79" t="s">
        <v>56</v>
      </c>
      <c r="AA1" s="79" t="s">
        <v>54</v>
      </c>
      <c r="AB1" s="79" t="s">
        <v>68</v>
      </c>
      <c r="AC1" s="79" t="s">
        <v>74</v>
      </c>
      <c r="AD1" s="79" t="s">
        <v>77</v>
      </c>
      <c r="AE1" s="79" t="s">
        <v>55</v>
      </c>
      <c r="AF1" s="79" t="s">
        <v>60</v>
      </c>
      <c r="AG1" s="79" t="s">
        <v>70</v>
      </c>
      <c r="AH1" s="79" t="s">
        <v>76</v>
      </c>
    </row>
    <row r="2" spans="1:34" hidden="1" x14ac:dyDescent="0.35">
      <c r="A2" s="40" t="s">
        <v>67</v>
      </c>
      <c r="B2" s="40" t="s">
        <v>100</v>
      </c>
      <c r="C2" s="40"/>
      <c r="D2" s="40"/>
      <c r="E2" s="40" t="s">
        <v>11</v>
      </c>
      <c r="F2" s="40" t="s">
        <v>12</v>
      </c>
      <c r="G2" s="41" t="s">
        <v>99</v>
      </c>
      <c r="H2" s="48" t="s">
        <v>86</v>
      </c>
      <c r="I2" s="48" t="str">
        <f>CONCATENATE(G2,H2)</f>
        <v>Shelter type : Agricultural/engine/pump room</v>
      </c>
      <c r="J2" t="str">
        <f>CONCATENATE(G2,H2,F2)</f>
        <v>Shelter type : Agricultural/engine/pump roomLebanese</v>
      </c>
      <c r="L2" s="48">
        <v>1.30718954248366E-2</v>
      </c>
      <c r="M2" s="48">
        <v>3.2894736842105303E-2</v>
      </c>
      <c r="P2" s="48">
        <v>4.5248868778280504E-3</v>
      </c>
      <c r="Q2" s="48">
        <v>6.2893081761006301E-3</v>
      </c>
      <c r="R2" s="48">
        <v>6.0975609756097598E-3</v>
      </c>
      <c r="U2" s="48">
        <v>1.3986013986014E-2</v>
      </c>
      <c r="V2" s="48">
        <v>6.2111801242236003E-3</v>
      </c>
      <c r="W2" s="48">
        <v>6.3694267515923596E-3</v>
      </c>
      <c r="AA2" s="48">
        <v>5.6179775280898901E-3</v>
      </c>
      <c r="AB2" s="48">
        <v>4.8076923076923097E-3</v>
      </c>
      <c r="AE2" s="48">
        <v>3.6231884057971002E-3</v>
      </c>
    </row>
    <row r="3" spans="1:34" hidden="1" x14ac:dyDescent="0.35">
      <c r="A3" s="40" t="s">
        <v>67</v>
      </c>
      <c r="B3" s="40" t="s">
        <v>100</v>
      </c>
      <c r="C3" s="40"/>
      <c r="D3" s="40"/>
      <c r="E3" s="40" t="s">
        <v>11</v>
      </c>
      <c r="F3" s="40" t="s">
        <v>12</v>
      </c>
      <c r="G3" s="41" t="s">
        <v>99</v>
      </c>
      <c r="H3" s="48" t="s">
        <v>87</v>
      </c>
      <c r="I3" s="48" t="str">
        <f t="shared" ref="I3:I66" si="0">CONCATENATE(G3,H3)</f>
        <v>Shelter type : Apartment/house/room</v>
      </c>
      <c r="J3" t="str">
        <f t="shared" ref="J3:J66" si="1">CONCATENATE(G3,H3,F3)</f>
        <v>Shelter type : Apartment/house/roomLebanese</v>
      </c>
      <c r="K3" s="48">
        <v>0.99176954732510303</v>
      </c>
      <c r="L3" s="48">
        <v>0.986928104575163</v>
      </c>
      <c r="M3" s="48">
        <v>0.89473684210526305</v>
      </c>
      <c r="N3" s="48">
        <v>0.97812500000000002</v>
      </c>
      <c r="O3" s="48">
        <v>0.98657718120805404</v>
      </c>
      <c r="P3" s="48">
        <v>0.93665158371040702</v>
      </c>
      <c r="Q3" s="48">
        <v>0.97484276729559705</v>
      </c>
      <c r="R3" s="48">
        <v>0.98780487804878003</v>
      </c>
      <c r="S3" s="48">
        <v>0.98952879581151798</v>
      </c>
      <c r="T3" s="48">
        <v>0.97857142857142898</v>
      </c>
      <c r="U3" s="48">
        <v>0.97202797202797198</v>
      </c>
      <c r="V3" s="48">
        <v>0.99378881987577605</v>
      </c>
      <c r="W3" s="48">
        <v>0.98726114649681496</v>
      </c>
      <c r="X3" s="48">
        <v>0.989247311827957</v>
      </c>
      <c r="Y3" s="48">
        <v>0.98963730569948205</v>
      </c>
      <c r="Z3" s="48">
        <v>1</v>
      </c>
      <c r="AA3" s="48">
        <v>0.99438202247190999</v>
      </c>
      <c r="AB3" s="48">
        <v>0.98557692307692302</v>
      </c>
      <c r="AC3" s="48">
        <v>0.99390243902439002</v>
      </c>
      <c r="AD3" s="48">
        <v>0.98013245033112595</v>
      </c>
      <c r="AE3" s="48">
        <v>0.99275362318840599</v>
      </c>
      <c r="AF3" s="48">
        <v>0.968354430379747</v>
      </c>
      <c r="AG3" s="48">
        <v>0.99099099099099097</v>
      </c>
      <c r="AH3" s="48">
        <v>1</v>
      </c>
    </row>
    <row r="4" spans="1:34" hidden="1" x14ac:dyDescent="0.35">
      <c r="A4" s="40" t="s">
        <v>67</v>
      </c>
      <c r="B4" s="40" t="s">
        <v>100</v>
      </c>
      <c r="C4" s="40"/>
      <c r="D4" s="40"/>
      <c r="E4" s="40" t="s">
        <v>11</v>
      </c>
      <c r="F4" s="40" t="s">
        <v>12</v>
      </c>
      <c r="G4" s="41" t="s">
        <v>99</v>
      </c>
      <c r="H4" s="48" t="s">
        <v>88</v>
      </c>
      <c r="I4" s="48" t="str">
        <f t="shared" si="0"/>
        <v>Shelter type : Concierge's room in residential building</v>
      </c>
      <c r="J4" t="str">
        <f t="shared" si="1"/>
        <v>Shelter type : Concierge's room in residential buildingLebanese</v>
      </c>
      <c r="K4" s="107"/>
      <c r="L4" s="107"/>
      <c r="M4" s="48">
        <v>6.5789473684210497E-3</v>
      </c>
      <c r="N4" s="48">
        <v>1.8749999999999999E-2</v>
      </c>
      <c r="P4" s="48">
        <v>4.52488687782805E-2</v>
      </c>
      <c r="R4" s="48">
        <v>6.0975609756097598E-3</v>
      </c>
      <c r="T4" s="48">
        <v>7.14285714285714E-3</v>
      </c>
      <c r="Y4" s="48">
        <v>5.1813471502590702E-3</v>
      </c>
      <c r="AE4" s="48">
        <v>3.6231884057971002E-3</v>
      </c>
      <c r="AF4" s="48">
        <v>1.8987341772151899E-2</v>
      </c>
    </row>
    <row r="5" spans="1:34" hidden="1" x14ac:dyDescent="0.35">
      <c r="A5" s="40" t="s">
        <v>67</v>
      </c>
      <c r="B5" s="40" t="s">
        <v>100</v>
      </c>
      <c r="C5" s="40"/>
      <c r="D5" s="40"/>
      <c r="E5" s="40" t="s">
        <v>11</v>
      </c>
      <c r="F5" s="40" t="s">
        <v>12</v>
      </c>
      <c r="G5" s="41" t="s">
        <v>99</v>
      </c>
      <c r="H5" s="48" t="s">
        <v>89</v>
      </c>
      <c r="I5" s="48" t="str">
        <f t="shared" si="0"/>
        <v>Shelter type : Active construction site</v>
      </c>
      <c r="J5" t="str">
        <f t="shared" si="1"/>
        <v>Shelter type : Active construction siteLebanese</v>
      </c>
      <c r="K5" s="48">
        <v>4.11522633744856E-3</v>
      </c>
      <c r="L5" s="107"/>
      <c r="M5" s="48">
        <v>3.94736842105263E-2</v>
      </c>
      <c r="Q5" s="48">
        <v>1.88679245283019E-2</v>
      </c>
      <c r="S5" s="48">
        <v>5.2356020942408397E-3</v>
      </c>
      <c r="T5" s="48">
        <v>7.14285714285714E-3</v>
      </c>
      <c r="W5" s="48">
        <v>6.3694267515923596E-3</v>
      </c>
      <c r="X5" s="48">
        <v>1.0752688172042999E-2</v>
      </c>
      <c r="Y5" s="48">
        <v>5.1813471502590702E-3</v>
      </c>
      <c r="AB5" s="48">
        <v>4.8076923076923097E-3</v>
      </c>
      <c r="AD5" s="48">
        <v>1.9867549668874201E-2</v>
      </c>
      <c r="AF5" s="48">
        <v>6.3291139240506302E-3</v>
      </c>
    </row>
    <row r="6" spans="1:34" hidden="1" x14ac:dyDescent="0.35">
      <c r="A6" s="40" t="s">
        <v>67</v>
      </c>
      <c r="B6" s="40" t="s">
        <v>100</v>
      </c>
      <c r="C6" s="40"/>
      <c r="D6" s="40"/>
      <c r="E6" s="40" t="s">
        <v>11</v>
      </c>
      <c r="F6" s="40" t="s">
        <v>12</v>
      </c>
      <c r="G6" s="41" t="s">
        <v>99</v>
      </c>
      <c r="H6" s="48" t="s">
        <v>90</v>
      </c>
      <c r="I6" s="48" t="str">
        <f t="shared" si="0"/>
        <v>Shelter type : Farm</v>
      </c>
      <c r="J6" t="str">
        <f t="shared" si="1"/>
        <v>Shelter type : FarmLebanese</v>
      </c>
      <c r="K6" s="107"/>
      <c r="L6" s="107"/>
      <c r="M6" s="48">
        <v>1.3157894736842099E-2</v>
      </c>
      <c r="O6" s="48">
        <v>6.7114093959731499E-3</v>
      </c>
      <c r="U6" s="48">
        <v>6.9930069930069904E-3</v>
      </c>
    </row>
    <row r="7" spans="1:34" hidden="1" x14ac:dyDescent="0.35">
      <c r="A7" s="40" t="s">
        <v>67</v>
      </c>
      <c r="B7" s="40" t="s">
        <v>100</v>
      </c>
      <c r="C7" s="40"/>
      <c r="D7" s="40"/>
      <c r="E7" s="40" t="s">
        <v>11</v>
      </c>
      <c r="F7" s="40" t="s">
        <v>12</v>
      </c>
      <c r="G7" s="41" t="s">
        <v>99</v>
      </c>
      <c r="H7" s="48" t="s">
        <v>91</v>
      </c>
      <c r="I7" s="48" t="str">
        <f t="shared" si="0"/>
        <v>Shelter type : Garage</v>
      </c>
      <c r="J7" t="str">
        <f t="shared" si="1"/>
        <v>Shelter type : GarageLebanese</v>
      </c>
      <c r="K7" s="107"/>
      <c r="L7" s="107"/>
      <c r="P7" s="48">
        <v>4.5248868778280504E-3</v>
      </c>
      <c r="AC7" s="48">
        <v>6.0975609756097598E-3</v>
      </c>
    </row>
    <row r="8" spans="1:34" hidden="1" x14ac:dyDescent="0.35">
      <c r="A8" s="40" t="s">
        <v>67</v>
      </c>
      <c r="B8" s="40" t="s">
        <v>100</v>
      </c>
      <c r="C8" s="40"/>
      <c r="D8" s="40"/>
      <c r="E8" s="40" t="s">
        <v>11</v>
      </c>
      <c r="F8" s="40" t="s">
        <v>12</v>
      </c>
      <c r="G8" s="41" t="s">
        <v>99</v>
      </c>
      <c r="H8" s="48" t="s">
        <v>92</v>
      </c>
      <c r="I8" s="48" t="str">
        <f t="shared" si="0"/>
        <v>Shelter type : Hotel room</v>
      </c>
      <c r="J8" t="str">
        <f t="shared" si="1"/>
        <v>Shelter type : Hotel roomLebanese</v>
      </c>
      <c r="K8" s="107"/>
      <c r="L8" s="107"/>
      <c r="AF8" s="48">
        <v>6.3291139240506302E-3</v>
      </c>
    </row>
    <row r="9" spans="1:34" hidden="1" x14ac:dyDescent="0.35">
      <c r="A9" s="40" t="s">
        <v>67</v>
      </c>
      <c r="B9" s="40" t="s">
        <v>100</v>
      </c>
      <c r="C9" s="40"/>
      <c r="D9" s="40"/>
      <c r="E9" s="40" t="s">
        <v>11</v>
      </c>
      <c r="F9" s="40" t="s">
        <v>12</v>
      </c>
      <c r="G9" s="41" t="s">
        <v>99</v>
      </c>
      <c r="H9" s="48" t="s">
        <v>9</v>
      </c>
      <c r="I9" s="48" t="str">
        <f t="shared" si="0"/>
        <v>Shelter type : Other</v>
      </c>
      <c r="J9" t="str">
        <f t="shared" si="1"/>
        <v>Shelter type : OtherLebanese</v>
      </c>
      <c r="K9" s="107"/>
      <c r="L9" s="107"/>
    </row>
    <row r="10" spans="1:34" hidden="1" x14ac:dyDescent="0.35">
      <c r="A10" s="40" t="s">
        <v>67</v>
      </c>
      <c r="B10" s="40" t="s">
        <v>100</v>
      </c>
      <c r="C10" s="40"/>
      <c r="D10" s="40"/>
      <c r="E10" s="40" t="s">
        <v>11</v>
      </c>
      <c r="F10" s="40" t="s">
        <v>12</v>
      </c>
      <c r="G10" s="41" t="s">
        <v>99</v>
      </c>
      <c r="H10" s="48" t="s">
        <v>93</v>
      </c>
      <c r="I10" s="48" t="str">
        <f t="shared" si="0"/>
        <v>Shelter type : Prefab unit</v>
      </c>
      <c r="J10" t="str">
        <f t="shared" si="1"/>
        <v>Shelter type : Prefab unitLebanese</v>
      </c>
      <c r="K10" s="107"/>
      <c r="L10" s="107"/>
      <c r="O10" s="48">
        <v>6.7114093959731499E-3</v>
      </c>
    </row>
    <row r="11" spans="1:34" hidden="1" x14ac:dyDescent="0.35">
      <c r="A11" s="40" t="s">
        <v>67</v>
      </c>
      <c r="B11" s="40" t="s">
        <v>100</v>
      </c>
      <c r="C11" s="40"/>
      <c r="D11" s="40"/>
      <c r="E11" s="40" t="s">
        <v>11</v>
      </c>
      <c r="F11" s="40" t="s">
        <v>12</v>
      </c>
      <c r="G11" s="41" t="s">
        <v>99</v>
      </c>
      <c r="H11" s="48" t="s">
        <v>94</v>
      </c>
      <c r="I11" s="48" t="str">
        <f t="shared" si="0"/>
        <v>Shelter type : School</v>
      </c>
      <c r="J11" t="str">
        <f t="shared" si="1"/>
        <v>Shelter type : SchoolLebanese</v>
      </c>
      <c r="K11" s="107"/>
      <c r="N11" s="48">
        <v>3.1250000000000002E-3</v>
      </c>
    </row>
    <row r="12" spans="1:34" hidden="1" x14ac:dyDescent="0.35">
      <c r="A12" s="40" t="s">
        <v>67</v>
      </c>
      <c r="B12" s="40" t="s">
        <v>100</v>
      </c>
      <c r="C12" s="40"/>
      <c r="D12" s="40"/>
      <c r="E12" s="40" t="s">
        <v>11</v>
      </c>
      <c r="F12" s="40" t="s">
        <v>12</v>
      </c>
      <c r="G12" s="41" t="s">
        <v>99</v>
      </c>
      <c r="H12" s="48" t="s">
        <v>95</v>
      </c>
      <c r="I12" s="48" t="str">
        <f t="shared" si="0"/>
        <v>Shelter type : Shop</v>
      </c>
      <c r="J12" t="str">
        <f t="shared" si="1"/>
        <v>Shelter type : ShopLebanese</v>
      </c>
      <c r="K12" s="48">
        <v>4.11522633744856E-3</v>
      </c>
      <c r="M12" s="48">
        <v>6.5789473684210497E-3</v>
      </c>
      <c r="AG12" s="48">
        <v>9.0090090090090107E-3</v>
      </c>
    </row>
    <row r="13" spans="1:34" hidden="1" x14ac:dyDescent="0.35">
      <c r="A13" s="40" t="s">
        <v>67</v>
      </c>
      <c r="B13" s="40" t="s">
        <v>100</v>
      </c>
      <c r="C13" s="40"/>
      <c r="D13" s="40"/>
      <c r="E13" s="40" t="s">
        <v>11</v>
      </c>
      <c r="F13" s="40" t="s">
        <v>12</v>
      </c>
      <c r="G13" s="41" t="s">
        <v>99</v>
      </c>
      <c r="H13" s="48" t="s">
        <v>96</v>
      </c>
      <c r="I13" s="48" t="str">
        <f t="shared" si="0"/>
        <v>Shelter type : Tent</v>
      </c>
      <c r="J13" t="str">
        <f t="shared" si="1"/>
        <v>Shelter type : TentLebanese</v>
      </c>
      <c r="M13" s="48">
        <v>6.5789473684210497E-3</v>
      </c>
      <c r="P13" s="48">
        <v>4.5248868778280504E-3</v>
      </c>
      <c r="T13" s="48">
        <v>7.14285714285714E-3</v>
      </c>
      <c r="U13" s="48">
        <v>6.9930069930069904E-3</v>
      </c>
    </row>
    <row r="14" spans="1:34" hidden="1" x14ac:dyDescent="0.35">
      <c r="A14" s="40" t="s">
        <v>67</v>
      </c>
      <c r="B14" s="40" t="s">
        <v>100</v>
      </c>
      <c r="C14" s="40"/>
      <c r="D14" s="40"/>
      <c r="E14" s="40" t="s">
        <v>11</v>
      </c>
      <c r="F14" s="40" t="s">
        <v>12</v>
      </c>
      <c r="G14" s="41" t="s">
        <v>99</v>
      </c>
      <c r="H14" s="48" t="s">
        <v>97</v>
      </c>
      <c r="I14" s="48" t="str">
        <f t="shared" si="0"/>
        <v>Shelter type : Warehouse</v>
      </c>
      <c r="J14" t="str">
        <f t="shared" si="1"/>
        <v>Shelter type : WarehouseLebanese</v>
      </c>
      <c r="P14" s="48">
        <v>4.5248868778280504E-3</v>
      </c>
      <c r="S14" s="48">
        <v>5.2356020942408397E-3</v>
      </c>
      <c r="AB14" s="48">
        <v>4.8076923076923097E-3</v>
      </c>
    </row>
    <row r="15" spans="1:34" hidden="1" x14ac:dyDescent="0.35">
      <c r="A15" s="40" t="s">
        <v>67</v>
      </c>
      <c r="B15" s="40" t="s">
        <v>100</v>
      </c>
      <c r="C15" s="40"/>
      <c r="D15" s="40"/>
      <c r="E15" s="40" t="s">
        <v>11</v>
      </c>
      <c r="F15" s="40" t="s">
        <v>12</v>
      </c>
      <c r="G15" s="41" t="s">
        <v>99</v>
      </c>
      <c r="H15" s="48" t="s">
        <v>98</v>
      </c>
      <c r="I15" s="48" t="str">
        <f t="shared" si="0"/>
        <v>Shelter type : Workshop</v>
      </c>
      <c r="J15" t="str">
        <f t="shared" si="1"/>
        <v>Shelter type : WorkshopLebanese</v>
      </c>
      <c r="M15" s="48">
        <v>6.5789473684210497E-3</v>
      </c>
      <c r="AG15" s="48">
        <v>9.0090090090090107E-3</v>
      </c>
    </row>
    <row r="16" spans="1:34" hidden="1" x14ac:dyDescent="0.35">
      <c r="A16" s="40" t="s">
        <v>67</v>
      </c>
      <c r="B16" s="40" t="s">
        <v>100</v>
      </c>
      <c r="D16" t="s">
        <v>271</v>
      </c>
      <c r="E16" s="40" t="s">
        <v>11</v>
      </c>
      <c r="F16" s="40" t="s">
        <v>12</v>
      </c>
      <c r="G16" s="41" t="s">
        <v>102</v>
      </c>
      <c r="H16" s="48" t="s">
        <v>217</v>
      </c>
      <c r="I16" s="48" t="str">
        <f t="shared" si="0"/>
        <v>Shelter enclosure issues : No defects</v>
      </c>
      <c r="J16" t="str">
        <f t="shared" si="1"/>
        <v>Shelter enclosure issues : No defectsLebanese</v>
      </c>
      <c r="K16" s="48">
        <v>0.50617283950617298</v>
      </c>
      <c r="L16" s="48">
        <v>0.60784313725490202</v>
      </c>
      <c r="M16" s="48">
        <v>0.45394736842105299</v>
      </c>
      <c r="N16" s="48">
        <v>0.49062499999999998</v>
      </c>
      <c r="O16" s="48">
        <v>0.52348993288590595</v>
      </c>
      <c r="P16" s="48">
        <v>0.35294117647058798</v>
      </c>
      <c r="Q16" s="48">
        <v>0.50314465408804998</v>
      </c>
      <c r="R16" s="48">
        <v>0.56097560975609795</v>
      </c>
      <c r="S16" s="48">
        <v>0.56020942408376995</v>
      </c>
      <c r="T16" s="48">
        <v>0.52142857142857102</v>
      </c>
      <c r="U16" s="48">
        <v>0.57342657342657299</v>
      </c>
      <c r="V16" s="48">
        <v>0.57763975155279501</v>
      </c>
      <c r="W16" s="48">
        <v>0.52229299363057302</v>
      </c>
      <c r="X16" s="48">
        <v>0.5</v>
      </c>
      <c r="Y16" s="48">
        <v>0.50259067357512999</v>
      </c>
      <c r="Z16" s="48">
        <v>0.61589403973509904</v>
      </c>
      <c r="AA16" s="48">
        <v>0.63483146067415697</v>
      </c>
      <c r="AB16" s="48">
        <v>0.51923076923076905</v>
      </c>
      <c r="AC16" s="48">
        <v>0.542682926829268</v>
      </c>
      <c r="AD16" s="48">
        <v>0.66225165562913901</v>
      </c>
      <c r="AE16" s="48">
        <v>0.59420289855072495</v>
      </c>
      <c r="AF16" s="48">
        <v>0.588607594936709</v>
      </c>
      <c r="AG16" s="48">
        <v>0.48648648648648601</v>
      </c>
      <c r="AH16" s="48">
        <v>0.495145631067961</v>
      </c>
    </row>
    <row r="17" spans="1:34" hidden="1" x14ac:dyDescent="0.35">
      <c r="A17" s="40" t="s">
        <v>67</v>
      </c>
      <c r="B17" s="40" t="s">
        <v>100</v>
      </c>
      <c r="D17" t="s">
        <v>271</v>
      </c>
      <c r="E17" s="40" t="s">
        <v>11</v>
      </c>
      <c r="F17" s="40" t="s">
        <v>12</v>
      </c>
      <c r="G17" s="41" t="s">
        <v>102</v>
      </c>
      <c r="H17" s="48" t="s">
        <v>103</v>
      </c>
      <c r="I17" s="48" t="str">
        <f t="shared" si="0"/>
        <v>Shelter enclosure issues : Shelter collapsed or partially collapsed</v>
      </c>
      <c r="J17" t="str">
        <f t="shared" si="1"/>
        <v>Shelter enclosure issues : Shelter collapsed or partially collapsedLebanese</v>
      </c>
      <c r="K17" s="48">
        <v>1.6460905349794198E-2</v>
      </c>
      <c r="L17" s="48">
        <v>1.9607843137254902E-2</v>
      </c>
      <c r="M17" s="48">
        <v>3.94736842105263E-2</v>
      </c>
      <c r="N17" s="48">
        <v>1.5625E-2</v>
      </c>
      <c r="O17" s="48">
        <v>6.7114093959731499E-3</v>
      </c>
      <c r="P17" s="48">
        <v>3.6199095022624403E-2</v>
      </c>
      <c r="Q17" s="48">
        <v>1.25786163522013E-2</v>
      </c>
      <c r="R17" s="48">
        <v>0</v>
      </c>
      <c r="S17" s="48">
        <v>0</v>
      </c>
      <c r="T17" s="48">
        <v>1.4285714285714299E-2</v>
      </c>
      <c r="U17" s="48">
        <v>6.9930069930069904E-3</v>
      </c>
      <c r="V17" s="48">
        <v>0</v>
      </c>
      <c r="W17" s="48">
        <v>0</v>
      </c>
      <c r="X17" s="48">
        <v>5.3763440860215101E-3</v>
      </c>
      <c r="Y17" s="48">
        <v>5.1813471502590702E-3</v>
      </c>
      <c r="Z17" s="48">
        <v>0</v>
      </c>
      <c r="AA17" s="48">
        <v>1.1235955056179799E-2</v>
      </c>
      <c r="AB17" s="48">
        <v>1.9230769230769201E-2</v>
      </c>
      <c r="AC17" s="48">
        <v>0</v>
      </c>
      <c r="AD17" s="48">
        <v>-2.2204460492503101E-16</v>
      </c>
      <c r="AE17" s="48">
        <v>7.2463768115942004E-3</v>
      </c>
      <c r="AF17" s="48">
        <v>1.8987341772151899E-2</v>
      </c>
      <c r="AG17" s="48">
        <v>0</v>
      </c>
      <c r="AH17" s="48">
        <v>1.94174757281553E-2</v>
      </c>
    </row>
    <row r="18" spans="1:34" hidden="1" x14ac:dyDescent="0.35">
      <c r="A18" s="40" t="s">
        <v>67</v>
      </c>
      <c r="B18" s="40" t="s">
        <v>100</v>
      </c>
      <c r="D18" t="s">
        <v>271</v>
      </c>
      <c r="E18" s="40" t="s">
        <v>11</v>
      </c>
      <c r="F18" s="40" t="s">
        <v>12</v>
      </c>
      <c r="G18" s="41" t="s">
        <v>102</v>
      </c>
      <c r="H18" s="48" t="s">
        <v>104</v>
      </c>
      <c r="I18" s="48" t="str">
        <f t="shared" si="0"/>
        <v>Shelter enclosure issues : Damaged roof</v>
      </c>
      <c r="J18" t="str">
        <f t="shared" si="1"/>
        <v>Shelter enclosure issues : Damaged roofLebanese</v>
      </c>
      <c r="K18" s="48">
        <v>0.25925925925925902</v>
      </c>
      <c r="L18" s="48">
        <v>0.16993464052287599</v>
      </c>
      <c r="M18" s="48">
        <v>0.13815789473684201</v>
      </c>
      <c r="N18" s="48">
        <v>0.17812500000000001</v>
      </c>
      <c r="O18" s="48">
        <v>0.20134228187919501</v>
      </c>
      <c r="P18" s="48">
        <v>0.38009049773755699</v>
      </c>
      <c r="Q18" s="48">
        <v>0.31446540880503099</v>
      </c>
      <c r="R18" s="48">
        <v>0.12804878048780499</v>
      </c>
      <c r="S18" s="48">
        <v>0.23036649214659699</v>
      </c>
      <c r="T18" s="48">
        <v>0.185714285714286</v>
      </c>
      <c r="U18" s="48">
        <v>0.15384615384615399</v>
      </c>
      <c r="V18" s="48">
        <v>0.167701863354037</v>
      </c>
      <c r="W18" s="48">
        <v>0.26751592356687898</v>
      </c>
      <c r="X18" s="48">
        <v>0.17204301075268799</v>
      </c>
      <c r="Y18" s="48">
        <v>0.243523316062176</v>
      </c>
      <c r="Z18" s="48">
        <v>0.158940397350993</v>
      </c>
      <c r="AA18" s="48">
        <v>0.112359550561798</v>
      </c>
      <c r="AB18" s="48">
        <v>0.29807692307692302</v>
      </c>
      <c r="AC18" s="48">
        <v>0.15853658536585399</v>
      </c>
      <c r="AD18" s="48">
        <v>0.13245033112582799</v>
      </c>
      <c r="AE18" s="48">
        <v>0.123188405797101</v>
      </c>
      <c r="AF18" s="48">
        <v>0.189873417721519</v>
      </c>
      <c r="AG18" s="48">
        <v>0.171171171171171</v>
      </c>
      <c r="AH18" s="48">
        <v>0.25242718446601897</v>
      </c>
    </row>
    <row r="19" spans="1:34" hidden="1" x14ac:dyDescent="0.35">
      <c r="A19" s="40" t="s">
        <v>67</v>
      </c>
      <c r="B19" s="40" t="s">
        <v>100</v>
      </c>
      <c r="D19" t="s">
        <v>271</v>
      </c>
      <c r="E19" s="40" t="s">
        <v>11</v>
      </c>
      <c r="F19" s="40" t="s">
        <v>12</v>
      </c>
      <c r="G19" s="41" t="s">
        <v>102</v>
      </c>
      <c r="H19" s="48" t="s">
        <v>105</v>
      </c>
      <c r="I19" s="48" t="str">
        <f t="shared" si="0"/>
        <v>Shelter enclosure issues : Damaged columns</v>
      </c>
      <c r="J19" t="str">
        <f t="shared" si="1"/>
        <v>Shelter enclosure issues : Damaged columnsLebanese</v>
      </c>
      <c r="K19" s="48">
        <v>5.7613168724279802E-2</v>
      </c>
      <c r="L19" s="48">
        <v>0.13725490196078399</v>
      </c>
      <c r="M19" s="48">
        <v>3.94736842105263E-2</v>
      </c>
      <c r="N19" s="48">
        <v>5.6250000000000001E-2</v>
      </c>
      <c r="O19" s="48">
        <v>6.7114093959731502E-2</v>
      </c>
      <c r="P19" s="48">
        <v>0.217194570135747</v>
      </c>
      <c r="Q19" s="48">
        <v>7.54716981132076E-2</v>
      </c>
      <c r="R19" s="48">
        <v>6.0975609756097601E-2</v>
      </c>
      <c r="S19" s="48">
        <v>4.7120418848167499E-2</v>
      </c>
      <c r="T19" s="48">
        <v>6.4285714285714293E-2</v>
      </c>
      <c r="U19" s="48">
        <v>9.7902097902097904E-2</v>
      </c>
      <c r="V19" s="48">
        <v>5.5900621118012403E-2</v>
      </c>
      <c r="W19" s="48">
        <v>7.0063694267515894E-2</v>
      </c>
      <c r="X19" s="48">
        <v>3.2258064516128997E-2</v>
      </c>
      <c r="Y19" s="48">
        <v>0.12953367875647701</v>
      </c>
      <c r="Z19" s="48">
        <v>0.105960264900662</v>
      </c>
      <c r="AA19" s="48">
        <v>5.6179775280898903E-2</v>
      </c>
      <c r="AB19" s="48">
        <v>6.25E-2</v>
      </c>
      <c r="AC19" s="48">
        <v>7.3170731707317097E-2</v>
      </c>
      <c r="AD19" s="48">
        <v>4.6357615894039701E-2</v>
      </c>
      <c r="AE19" s="48">
        <v>6.15942028985507E-2</v>
      </c>
      <c r="AF19" s="48">
        <v>2.53164556962025E-2</v>
      </c>
      <c r="AG19" s="48">
        <v>9.00900900900901E-2</v>
      </c>
      <c r="AH19" s="48">
        <v>0.13592233009708701</v>
      </c>
    </row>
    <row r="20" spans="1:34" hidden="1" x14ac:dyDescent="0.35">
      <c r="A20" s="40" t="s">
        <v>67</v>
      </c>
      <c r="B20" s="40" t="s">
        <v>100</v>
      </c>
      <c r="D20" t="s">
        <v>271</v>
      </c>
      <c r="E20" s="40" t="s">
        <v>11</v>
      </c>
      <c r="F20" s="40" t="s">
        <v>12</v>
      </c>
      <c r="G20" s="41" t="s">
        <v>102</v>
      </c>
      <c r="H20" s="48" t="s">
        <v>106</v>
      </c>
      <c r="I20" s="48" t="str">
        <f t="shared" si="0"/>
        <v>Shelter enclosure issues : Damaged walls</v>
      </c>
      <c r="J20" t="str">
        <f t="shared" si="1"/>
        <v>Shelter enclosure issues : Damaged wallsLebanese</v>
      </c>
      <c r="K20" s="48">
        <v>0.20164609053497901</v>
      </c>
      <c r="L20" s="48">
        <v>0.13725490196078399</v>
      </c>
      <c r="M20" s="48">
        <v>0.105263157894737</v>
      </c>
      <c r="N20" s="48">
        <v>0.15</v>
      </c>
      <c r="O20" s="48">
        <v>0.15436241610738299</v>
      </c>
      <c r="P20" s="48">
        <v>0.30316742081448</v>
      </c>
      <c r="Q20" s="48">
        <v>0.22641509433962301</v>
      </c>
      <c r="R20" s="48">
        <v>4.2682926829268303E-2</v>
      </c>
      <c r="S20" s="48">
        <v>0.13612565445026201</v>
      </c>
      <c r="T20" s="48">
        <v>0.16428571428571401</v>
      </c>
      <c r="U20" s="48">
        <v>0.132867132867133</v>
      </c>
      <c r="V20" s="48">
        <v>0.105590062111801</v>
      </c>
      <c r="W20" s="48">
        <v>0.152866242038217</v>
      </c>
      <c r="X20" s="48">
        <v>0.123655913978495</v>
      </c>
      <c r="Y20" s="48">
        <v>0.18652849740932601</v>
      </c>
      <c r="Z20" s="48">
        <v>0.15231788079470199</v>
      </c>
      <c r="AA20" s="48">
        <v>9.5505617977528101E-2</v>
      </c>
      <c r="AB20" s="48">
        <v>0.144230769230769</v>
      </c>
      <c r="AC20" s="48">
        <v>0.14024390243902399</v>
      </c>
      <c r="AD20" s="48">
        <v>8.6092715231788103E-2</v>
      </c>
      <c r="AE20" s="48">
        <v>9.7826086956521702E-2</v>
      </c>
      <c r="AF20" s="48">
        <v>8.2278481012658194E-2</v>
      </c>
      <c r="AG20" s="48">
        <v>0.126126126126126</v>
      </c>
      <c r="AH20" s="48">
        <v>0.16504854368932001</v>
      </c>
    </row>
    <row r="21" spans="1:34" hidden="1" x14ac:dyDescent="0.35">
      <c r="A21" s="40" t="s">
        <v>67</v>
      </c>
      <c r="B21" s="40" t="s">
        <v>100</v>
      </c>
      <c r="D21" t="s">
        <v>271</v>
      </c>
      <c r="E21" s="40" t="s">
        <v>11</v>
      </c>
      <c r="F21" s="40" t="s">
        <v>12</v>
      </c>
      <c r="G21" s="41" t="s">
        <v>102</v>
      </c>
      <c r="H21" s="48" t="s">
        <v>107</v>
      </c>
      <c r="I21" s="48" t="str">
        <f t="shared" si="0"/>
        <v>Shelter enclosure issues : Windows/doors are not sealed to natural elements</v>
      </c>
      <c r="J21" t="str">
        <f t="shared" si="1"/>
        <v>Shelter enclosure issues : Windows/doors are not sealed to natural elementsLebanese</v>
      </c>
      <c r="K21" s="48">
        <v>7.8189300411522597E-2</v>
      </c>
      <c r="L21" s="48">
        <v>7.8431372549019607E-2</v>
      </c>
      <c r="M21" s="48">
        <v>7.2368421052631596E-2</v>
      </c>
      <c r="N21" s="48">
        <v>9.0624999999999997E-2</v>
      </c>
      <c r="O21" s="48">
        <v>2.68456375838926E-2</v>
      </c>
      <c r="P21" s="48">
        <v>0.14932126696832601</v>
      </c>
      <c r="Q21" s="48">
        <v>6.2893081761006303E-2</v>
      </c>
      <c r="R21" s="48">
        <v>3.65853658536585E-2</v>
      </c>
      <c r="S21" s="48">
        <v>3.1413612565444997E-2</v>
      </c>
      <c r="T21" s="48">
        <v>8.5714285714285701E-2</v>
      </c>
      <c r="U21" s="48">
        <v>3.4965034965035002E-2</v>
      </c>
      <c r="V21" s="48">
        <v>3.7267080745341602E-2</v>
      </c>
      <c r="W21" s="48">
        <v>8.9171974522293002E-2</v>
      </c>
      <c r="X21" s="48">
        <v>2.1505376344085999E-2</v>
      </c>
      <c r="Y21" s="48">
        <v>8.2901554404145095E-2</v>
      </c>
      <c r="Z21" s="48">
        <v>2.6490066225165601E-2</v>
      </c>
      <c r="AA21" s="48">
        <v>3.3707865168539297E-2</v>
      </c>
      <c r="AB21" s="48">
        <v>8.6538461538461495E-2</v>
      </c>
      <c r="AC21" s="48">
        <v>3.65853658536585E-2</v>
      </c>
      <c r="AD21" s="48">
        <v>3.9735099337748402E-2</v>
      </c>
      <c r="AE21" s="48">
        <v>5.4347826086956499E-2</v>
      </c>
      <c r="AF21" s="48">
        <v>2.53164556962025E-2</v>
      </c>
      <c r="AG21" s="48">
        <v>9.00900900900901E-2</v>
      </c>
      <c r="AH21" s="48">
        <v>7.7669902912621394E-2</v>
      </c>
    </row>
    <row r="22" spans="1:34" hidden="1" x14ac:dyDescent="0.35">
      <c r="A22" s="40" t="s">
        <v>67</v>
      </c>
      <c r="B22" s="40" t="s">
        <v>100</v>
      </c>
      <c r="D22" t="s">
        <v>271</v>
      </c>
      <c r="E22" s="40" t="s">
        <v>11</v>
      </c>
      <c r="F22" s="40" t="s">
        <v>12</v>
      </c>
      <c r="G22" s="41" t="s">
        <v>102</v>
      </c>
      <c r="H22" s="48" t="s">
        <v>108</v>
      </c>
      <c r="I22" s="48" t="str">
        <f t="shared" si="0"/>
        <v>Shelter enclosure issues : Leaking roof</v>
      </c>
      <c r="J22" t="str">
        <f t="shared" si="1"/>
        <v>Shelter enclosure issues : Leaking roofLebanese</v>
      </c>
      <c r="K22" s="48">
        <v>0.296296296296296</v>
      </c>
      <c r="L22" s="48">
        <v>0.20915032679738599</v>
      </c>
      <c r="M22" s="48">
        <v>0.30263157894736797</v>
      </c>
      <c r="N22" s="48">
        <v>0.25</v>
      </c>
      <c r="O22" s="48">
        <v>0.30872483221476499</v>
      </c>
      <c r="P22" s="48">
        <v>0.289592760180995</v>
      </c>
      <c r="Q22" s="48">
        <v>0.27044025157232698</v>
      </c>
      <c r="R22" s="48">
        <v>0.22560975609756101</v>
      </c>
      <c r="S22" s="48">
        <v>0.27225130890052401</v>
      </c>
      <c r="T22" s="48">
        <v>0.25</v>
      </c>
      <c r="U22" s="48">
        <v>0.18181818181818199</v>
      </c>
      <c r="V22" s="48">
        <v>0.23602484472049701</v>
      </c>
      <c r="W22" s="48">
        <v>0.31847133757961799</v>
      </c>
      <c r="X22" s="48">
        <v>0.17741935483870999</v>
      </c>
      <c r="Y22" s="48">
        <v>0.31606217616580301</v>
      </c>
      <c r="Z22" s="48">
        <v>0.21854304635761601</v>
      </c>
      <c r="AA22" s="48">
        <v>0.235955056179775</v>
      </c>
      <c r="AB22" s="48">
        <v>0.293269230769231</v>
      </c>
      <c r="AC22" s="48">
        <v>0.28048780487804897</v>
      </c>
      <c r="AD22" s="48">
        <v>0.139072847682119</v>
      </c>
      <c r="AE22" s="48">
        <v>0.19565217391304299</v>
      </c>
      <c r="AF22" s="48">
        <v>0.278481012658228</v>
      </c>
      <c r="AG22" s="48">
        <v>0.29729729729729698</v>
      </c>
      <c r="AH22" s="48">
        <v>0.29126213592233002</v>
      </c>
    </row>
    <row r="23" spans="1:34" hidden="1" x14ac:dyDescent="0.35">
      <c r="A23" s="40" t="s">
        <v>67</v>
      </c>
      <c r="B23" s="40" t="s">
        <v>100</v>
      </c>
      <c r="D23" t="s">
        <v>271</v>
      </c>
      <c r="E23" s="40" t="s">
        <v>11</v>
      </c>
      <c r="F23" s="40" t="s">
        <v>12</v>
      </c>
      <c r="G23" s="41" t="s">
        <v>102</v>
      </c>
      <c r="H23" s="48" t="s">
        <v>109</v>
      </c>
      <c r="I23" s="48" t="str">
        <f t="shared" si="0"/>
        <v>Shelter enclosure issues : Leakage / rottenness in the walls / floors</v>
      </c>
      <c r="J23" t="str">
        <f t="shared" si="1"/>
        <v>Shelter enclosure issues : Leakage / rottenness in the walls / floorsLebanese</v>
      </c>
      <c r="K23" s="48">
        <v>9.46502057613169E-2</v>
      </c>
      <c r="L23" s="48">
        <v>0.20915032679738599</v>
      </c>
      <c r="M23" s="48">
        <v>0.13157894736842099</v>
      </c>
      <c r="N23" s="48">
        <v>0.21875</v>
      </c>
      <c r="O23" s="48">
        <v>0.16778523489932901</v>
      </c>
      <c r="P23" s="48">
        <v>0.24886877828054299</v>
      </c>
      <c r="Q23" s="48">
        <v>7.54716981132076E-2</v>
      </c>
      <c r="R23" s="48">
        <v>0.15853658536585399</v>
      </c>
      <c r="S23" s="48">
        <v>0.146596858638743</v>
      </c>
      <c r="T23" s="48">
        <v>0.13571428571428601</v>
      </c>
      <c r="U23" s="48">
        <v>0.21678321678321699</v>
      </c>
      <c r="V23" s="48">
        <v>0.12422360248447201</v>
      </c>
      <c r="W23" s="48">
        <v>0.14012738853503201</v>
      </c>
      <c r="X23" s="48">
        <v>0.26881720430107497</v>
      </c>
      <c r="Y23" s="48">
        <v>0.19689119170984501</v>
      </c>
      <c r="Z23" s="48">
        <v>0.158940397350993</v>
      </c>
      <c r="AA23" s="48">
        <v>0.202247191011236</v>
      </c>
      <c r="AB23" s="48">
        <v>0.115384615384615</v>
      </c>
      <c r="AC23" s="48">
        <v>0.134146341463415</v>
      </c>
      <c r="AD23" s="48">
        <v>7.2847682119205295E-2</v>
      </c>
      <c r="AE23" s="48">
        <v>0.184782608695652</v>
      </c>
      <c r="AF23" s="48">
        <v>9.49367088607595E-2</v>
      </c>
      <c r="AG23" s="48">
        <v>0.144144144144144</v>
      </c>
      <c r="AH23" s="48">
        <v>0.116504854368932</v>
      </c>
    </row>
    <row r="24" spans="1:34" hidden="1" x14ac:dyDescent="0.35">
      <c r="A24" s="40" t="s">
        <v>67</v>
      </c>
      <c r="B24" s="40" t="s">
        <v>100</v>
      </c>
      <c r="D24" t="s">
        <v>271</v>
      </c>
      <c r="E24" s="40" t="s">
        <v>11</v>
      </c>
      <c r="F24" s="40" t="s">
        <v>12</v>
      </c>
      <c r="G24" s="41" t="s">
        <v>102</v>
      </c>
      <c r="H24" s="48" t="s">
        <v>110</v>
      </c>
      <c r="I24" s="48" t="str">
        <f t="shared" si="0"/>
        <v>Shelter enclosure issues : Water pipes not functional</v>
      </c>
      <c r="J24" t="str">
        <f t="shared" si="1"/>
        <v>Shelter enclosure issues : Water pipes not functionalLebanese</v>
      </c>
      <c r="K24" s="48">
        <v>4.11522633744856E-3</v>
      </c>
      <c r="L24" s="48">
        <v>3.9215686274509803E-2</v>
      </c>
      <c r="M24" s="48">
        <v>1.3157894736842099E-2</v>
      </c>
      <c r="N24" s="48">
        <v>4.0625000000000001E-2</v>
      </c>
      <c r="O24" s="48">
        <v>1.34228187919463E-2</v>
      </c>
      <c r="P24" s="48">
        <v>4.9773755656108601E-2</v>
      </c>
      <c r="Q24" s="48">
        <v>2.51572327044025E-2</v>
      </c>
      <c r="R24" s="48">
        <v>4.2682926829268303E-2</v>
      </c>
      <c r="S24" s="48">
        <v>1.04712041884817E-2</v>
      </c>
      <c r="T24" s="48">
        <v>7.14285714285714E-3</v>
      </c>
      <c r="U24" s="48">
        <v>6.9930069930069904E-3</v>
      </c>
      <c r="V24" s="48">
        <v>1.8633540372670801E-2</v>
      </c>
      <c r="W24" s="48">
        <v>0</v>
      </c>
      <c r="X24" s="48">
        <v>1.0752688172042999E-2</v>
      </c>
      <c r="Y24" s="48">
        <v>2.0725388601036301E-2</v>
      </c>
      <c r="Z24" s="48">
        <v>2.6490066225165601E-2</v>
      </c>
      <c r="AA24" s="48">
        <v>5.6179775280898901E-3</v>
      </c>
      <c r="AB24" s="48">
        <v>0</v>
      </c>
      <c r="AC24" s="48">
        <v>1.21951219512195E-2</v>
      </c>
      <c r="AD24" s="48">
        <v>-2.2204460492503101E-16</v>
      </c>
      <c r="AE24" s="48">
        <v>1.4492753623188401E-2</v>
      </c>
      <c r="AF24" s="48">
        <v>3.1645569620253201E-2</v>
      </c>
      <c r="AG24" s="48">
        <v>0</v>
      </c>
      <c r="AH24" s="48">
        <v>9.7087378640776708E-3</v>
      </c>
    </row>
    <row r="25" spans="1:34" hidden="1" x14ac:dyDescent="0.35">
      <c r="A25" s="40" t="s">
        <v>67</v>
      </c>
      <c r="B25" s="40" t="s">
        <v>100</v>
      </c>
      <c r="D25" t="s">
        <v>271</v>
      </c>
      <c r="E25" s="40" t="s">
        <v>11</v>
      </c>
      <c r="F25" s="40" t="s">
        <v>12</v>
      </c>
      <c r="G25" s="41" t="s">
        <v>102</v>
      </c>
      <c r="H25" s="48" t="s">
        <v>111</v>
      </c>
      <c r="I25" s="48" t="str">
        <f t="shared" si="0"/>
        <v>Shelter enclosure issues : Sanitation pipes not functional</v>
      </c>
      <c r="J25" t="str">
        <f t="shared" si="1"/>
        <v>Shelter enclosure issues : Sanitation pipes not functionalLebanese</v>
      </c>
      <c r="K25" s="48">
        <v>3.2921810699588501E-2</v>
      </c>
      <c r="L25" s="48">
        <v>1.30718954248366E-2</v>
      </c>
      <c r="M25" s="48">
        <v>6.5789473684210497E-3</v>
      </c>
      <c r="N25" s="48">
        <v>5.3124999999999999E-2</v>
      </c>
      <c r="O25" s="48">
        <v>0</v>
      </c>
      <c r="P25" s="48">
        <v>3.6199095022624403E-2</v>
      </c>
      <c r="Q25" s="48">
        <v>1.25786163522013E-2</v>
      </c>
      <c r="R25" s="48">
        <v>6.0975609756097598E-3</v>
      </c>
      <c r="S25" s="48">
        <v>1.5706806282722498E-2</v>
      </c>
      <c r="T25" s="48">
        <v>0</v>
      </c>
      <c r="U25" s="48">
        <v>2.0979020979021001E-2</v>
      </c>
      <c r="V25" s="48">
        <v>0</v>
      </c>
      <c r="W25" s="48">
        <v>6.3694267515923596E-3</v>
      </c>
      <c r="X25" s="48">
        <v>1.0752688172042999E-2</v>
      </c>
      <c r="Y25" s="48">
        <v>1.55440414507772E-2</v>
      </c>
      <c r="Z25" s="48">
        <v>1.9867549668874201E-2</v>
      </c>
      <c r="AA25" s="48">
        <v>1.1235955056179799E-2</v>
      </c>
      <c r="AB25" s="48">
        <v>4.8076923076923097E-3</v>
      </c>
      <c r="AC25" s="48">
        <v>2.4390243902439001E-2</v>
      </c>
      <c r="AD25" s="48">
        <v>6.6225165562913899E-3</v>
      </c>
      <c r="AE25" s="48">
        <v>1.0869565217391301E-2</v>
      </c>
      <c r="AF25" s="48">
        <v>1.26582278481013E-2</v>
      </c>
      <c r="AG25" s="48">
        <v>0</v>
      </c>
      <c r="AH25" s="48">
        <v>2.9126213592233E-2</v>
      </c>
    </row>
    <row r="26" spans="1:34" hidden="1" x14ac:dyDescent="0.35">
      <c r="A26" s="40" t="s">
        <v>67</v>
      </c>
      <c r="B26" s="40" t="s">
        <v>100</v>
      </c>
      <c r="D26" t="s">
        <v>271</v>
      </c>
      <c r="E26" s="40" t="s">
        <v>11</v>
      </c>
      <c r="F26" s="40" t="s">
        <v>12</v>
      </c>
      <c r="G26" s="41" t="s">
        <v>102</v>
      </c>
      <c r="H26" s="48" t="s">
        <v>112</v>
      </c>
      <c r="I26" s="48" t="str">
        <f t="shared" si="0"/>
        <v>Shelter enclosure issues : Latrine/toilet is not useable (damaged, full, no handwashing facilities, etc.)</v>
      </c>
      <c r="J26" t="str">
        <f t="shared" si="1"/>
        <v>Shelter enclosure issues : Latrine/toilet is not useable (damaged, full, no handwashing facilities, etc.)Lebanese</v>
      </c>
      <c r="K26" s="48">
        <v>5.3497942386831303E-2</v>
      </c>
      <c r="L26" s="48">
        <v>1.9607843137254902E-2</v>
      </c>
      <c r="M26" s="48">
        <v>3.2894736842105303E-2</v>
      </c>
      <c r="N26" s="48">
        <v>4.6875E-2</v>
      </c>
      <c r="O26" s="48">
        <v>2.01342281879195E-2</v>
      </c>
      <c r="P26" s="48">
        <v>8.1447963800904993E-2</v>
      </c>
      <c r="Q26" s="48">
        <v>3.77358490566038E-2</v>
      </c>
      <c r="R26" s="48">
        <v>3.65853658536585E-2</v>
      </c>
      <c r="S26" s="48">
        <v>4.1884816753926697E-2</v>
      </c>
      <c r="T26" s="48">
        <v>2.1428571428571401E-2</v>
      </c>
      <c r="U26" s="48">
        <v>2.7972027972028E-2</v>
      </c>
      <c r="V26" s="48">
        <v>2.4844720496894401E-2</v>
      </c>
      <c r="W26" s="48">
        <v>1.9108280254777101E-2</v>
      </c>
      <c r="X26" s="48">
        <v>0</v>
      </c>
      <c r="Y26" s="48">
        <v>3.10880829015544E-2</v>
      </c>
      <c r="Z26" s="48">
        <v>6.6225165562913899E-3</v>
      </c>
      <c r="AA26" s="48">
        <v>1.1235955056179799E-2</v>
      </c>
      <c r="AB26" s="48">
        <v>1.9230769230769201E-2</v>
      </c>
      <c r="AC26" s="48">
        <v>1.21951219512195E-2</v>
      </c>
      <c r="AD26" s="48">
        <v>1.9867549668874201E-2</v>
      </c>
      <c r="AE26" s="48">
        <v>1.8115942028985501E-2</v>
      </c>
      <c r="AF26" s="48">
        <v>3.7974683544303799E-2</v>
      </c>
      <c r="AG26" s="48">
        <v>1.8018018018018001E-2</v>
      </c>
      <c r="AH26" s="48">
        <v>2.9126213592233E-2</v>
      </c>
    </row>
    <row r="27" spans="1:34" hidden="1" x14ac:dyDescent="0.35">
      <c r="A27" s="40" t="s">
        <v>67</v>
      </c>
      <c r="B27" s="40" t="s">
        <v>100</v>
      </c>
      <c r="D27" t="s">
        <v>271</v>
      </c>
      <c r="E27" s="40" t="s">
        <v>11</v>
      </c>
      <c r="F27" s="40" t="s">
        <v>12</v>
      </c>
      <c r="G27" s="41" t="s">
        <v>102</v>
      </c>
      <c r="H27" s="48" t="s">
        <v>113</v>
      </c>
      <c r="I27" s="48" t="str">
        <f t="shared" si="0"/>
        <v>Shelter enclosure issues : Bathing/washing facilities are not useable (damaged, no privacy, etc.)</v>
      </c>
      <c r="J27" t="str">
        <f t="shared" si="1"/>
        <v>Shelter enclosure issues : Bathing/washing facilities are not useable (damaged, no privacy, etc.)Lebanese</v>
      </c>
      <c r="K27" s="48">
        <v>4.1152263374485597E-2</v>
      </c>
      <c r="L27" s="48">
        <v>1.30718954248366E-2</v>
      </c>
      <c r="M27" s="48">
        <v>1.9736842105263198E-2</v>
      </c>
      <c r="N27" s="48">
        <v>1.5625E-2</v>
      </c>
      <c r="O27" s="48">
        <v>6.7114093959731499E-3</v>
      </c>
      <c r="P27" s="48">
        <v>1.8099547511312201E-2</v>
      </c>
      <c r="Q27" s="48">
        <v>0</v>
      </c>
      <c r="R27" s="48">
        <v>1.21951219512195E-2</v>
      </c>
      <c r="S27" s="48">
        <v>0</v>
      </c>
      <c r="T27" s="48">
        <v>2.8571428571428598E-2</v>
      </c>
      <c r="U27" s="48">
        <v>0</v>
      </c>
      <c r="V27" s="48">
        <v>1.8633540372670801E-2</v>
      </c>
      <c r="W27" s="48">
        <v>0</v>
      </c>
      <c r="X27" s="48">
        <v>0</v>
      </c>
      <c r="Y27" s="48">
        <v>0</v>
      </c>
      <c r="Z27" s="48">
        <v>0</v>
      </c>
      <c r="AA27" s="48">
        <v>5.6179775280898901E-3</v>
      </c>
      <c r="AB27" s="48">
        <v>1.44230769230769E-2</v>
      </c>
      <c r="AC27" s="48">
        <v>1.21951219512195E-2</v>
      </c>
      <c r="AD27" s="48">
        <v>1.9867549668874201E-2</v>
      </c>
      <c r="AE27" s="48">
        <v>3.6231884057971002E-3</v>
      </c>
      <c r="AF27" s="48">
        <v>2.53164556962025E-2</v>
      </c>
      <c r="AG27" s="48">
        <v>0</v>
      </c>
      <c r="AH27" s="48">
        <v>9.7087378640776708E-3</v>
      </c>
    </row>
    <row r="28" spans="1:34" hidden="1" x14ac:dyDescent="0.35">
      <c r="A28" s="40" t="s">
        <v>67</v>
      </c>
      <c r="B28" s="40" t="s">
        <v>100</v>
      </c>
      <c r="D28" t="s">
        <v>271</v>
      </c>
      <c r="E28" s="40" t="s">
        <v>11</v>
      </c>
      <c r="F28" s="40" t="s">
        <v>12</v>
      </c>
      <c r="G28" s="41" t="s">
        <v>102</v>
      </c>
      <c r="H28" s="48" t="s">
        <v>114</v>
      </c>
      <c r="I28" s="48" t="str">
        <f t="shared" si="0"/>
        <v>Shelter enclosure issues : Electricity installation/connection are not adequately installed or not safe</v>
      </c>
      <c r="J28" t="str">
        <f t="shared" si="1"/>
        <v>Shelter enclosure issues : Electricity installation/connection are not adequately installed or not safeLebanese</v>
      </c>
      <c r="K28" s="48">
        <v>3.2921810699588501E-2</v>
      </c>
      <c r="L28" s="48">
        <v>6.5359477124183E-3</v>
      </c>
      <c r="M28" s="48">
        <v>1.9736842105263198E-2</v>
      </c>
      <c r="N28" s="48">
        <v>1.5625E-2</v>
      </c>
      <c r="O28" s="48">
        <v>6.7114093959731499E-3</v>
      </c>
      <c r="P28" s="48">
        <v>2.2624434389140299E-2</v>
      </c>
      <c r="Q28" s="48">
        <v>0</v>
      </c>
      <c r="R28" s="48">
        <v>1.21951219512195E-2</v>
      </c>
      <c r="S28" s="48">
        <v>5.2356020942408397E-3</v>
      </c>
      <c r="T28" s="48">
        <v>7.14285714285714E-3</v>
      </c>
      <c r="U28" s="48">
        <v>0</v>
      </c>
      <c r="V28" s="48">
        <v>6.2111801242236003E-3</v>
      </c>
      <c r="W28" s="48">
        <v>6.3694267515923596E-3</v>
      </c>
      <c r="X28" s="48">
        <v>0</v>
      </c>
      <c r="Y28" s="48">
        <v>5.1813471502590702E-3</v>
      </c>
      <c r="Z28" s="48">
        <v>0</v>
      </c>
      <c r="AA28" s="48">
        <v>0</v>
      </c>
      <c r="AB28" s="48">
        <v>4.8076923076923097E-3</v>
      </c>
      <c r="AC28" s="48">
        <v>1.8292682926829298E-2</v>
      </c>
      <c r="AD28" s="48">
        <v>6.6225165562913899E-3</v>
      </c>
      <c r="AE28" s="48">
        <v>3.6231884057971002E-3</v>
      </c>
      <c r="AF28" s="48">
        <v>1.26582278481013E-2</v>
      </c>
      <c r="AG28" s="48">
        <v>2.7027027027027001E-2</v>
      </c>
      <c r="AH28" s="48">
        <v>2.9126213592233E-2</v>
      </c>
    </row>
    <row r="29" spans="1:34" hidden="1" x14ac:dyDescent="0.35">
      <c r="A29" s="40" t="s">
        <v>67</v>
      </c>
      <c r="B29" s="40" t="s">
        <v>100</v>
      </c>
      <c r="D29" t="s">
        <v>271</v>
      </c>
      <c r="E29" s="40" t="s">
        <v>11</v>
      </c>
      <c r="F29" s="44" t="s">
        <v>12</v>
      </c>
      <c r="G29" s="41" t="s">
        <v>115</v>
      </c>
      <c r="H29" s="48" t="s">
        <v>7</v>
      </c>
      <c r="I29" s="48" t="str">
        <f t="shared" si="0"/>
        <v>People not part of household regularly living and sleeping in the same shelter :Decline to answer</v>
      </c>
      <c r="J29" t="str">
        <f t="shared" si="1"/>
        <v>People not part of household regularly living and sleeping in the same shelter :Decline to answerLebanese</v>
      </c>
      <c r="M29" s="48">
        <v>6.5789473684210497E-3</v>
      </c>
    </row>
    <row r="30" spans="1:34" hidden="1" x14ac:dyDescent="0.35">
      <c r="A30" s="40" t="s">
        <v>67</v>
      </c>
      <c r="B30" s="40" t="s">
        <v>100</v>
      </c>
      <c r="D30" t="s">
        <v>271</v>
      </c>
      <c r="E30" s="40" t="s">
        <v>11</v>
      </c>
      <c r="F30" s="44" t="s">
        <v>12</v>
      </c>
      <c r="G30" s="41" t="s">
        <v>115</v>
      </c>
      <c r="H30" s="48" t="s">
        <v>8</v>
      </c>
      <c r="I30" s="48" t="str">
        <f t="shared" si="0"/>
        <v>People not part of household regularly living and sleeping in the same shelter :Don't know</v>
      </c>
      <c r="J30" t="str">
        <f t="shared" si="1"/>
        <v>People not part of household regularly living and sleeping in the same shelter :Don't knowLebanese</v>
      </c>
      <c r="U30" s="48">
        <v>1.3986013986014E-2</v>
      </c>
    </row>
    <row r="31" spans="1:34" hidden="1" x14ac:dyDescent="0.35">
      <c r="A31" s="40" t="s">
        <v>67</v>
      </c>
      <c r="B31" s="40" t="s">
        <v>100</v>
      </c>
      <c r="D31" t="s">
        <v>271</v>
      </c>
      <c r="E31" s="40" t="s">
        <v>11</v>
      </c>
      <c r="F31" s="44" t="s">
        <v>12</v>
      </c>
      <c r="G31" s="41" t="s">
        <v>115</v>
      </c>
      <c r="H31" s="48" t="s">
        <v>65</v>
      </c>
      <c r="I31" s="48" t="str">
        <f t="shared" si="0"/>
        <v>People not part of household regularly living and sleeping in the same shelter :No</v>
      </c>
      <c r="J31" t="str">
        <f t="shared" si="1"/>
        <v>People not part of household regularly living and sleeping in the same shelter :NoLebanese</v>
      </c>
      <c r="K31" s="48">
        <v>0.95884773662551404</v>
      </c>
      <c r="L31" s="48">
        <v>0.95424836601307195</v>
      </c>
      <c r="M31" s="48">
        <v>0.93421052631578905</v>
      </c>
      <c r="N31" s="48">
        <v>0.93125000000000002</v>
      </c>
      <c r="O31" s="48">
        <v>0.95302013422818799</v>
      </c>
      <c r="P31" s="48">
        <v>0.93665158371040702</v>
      </c>
      <c r="Q31" s="48">
        <v>0.94339622641509402</v>
      </c>
      <c r="R31" s="48">
        <v>0.96951219512195097</v>
      </c>
      <c r="S31" s="48">
        <v>0.95287958115183202</v>
      </c>
      <c r="T31" s="48">
        <v>0.98571428571428599</v>
      </c>
      <c r="U31" s="48">
        <v>0.95804195804195802</v>
      </c>
      <c r="V31" s="48">
        <v>0.98757763975155299</v>
      </c>
      <c r="W31" s="48">
        <v>0.94267515923566902</v>
      </c>
      <c r="X31" s="48">
        <v>0.98387096774193605</v>
      </c>
      <c r="Y31" s="48">
        <v>0.96891191709844604</v>
      </c>
      <c r="Z31" s="48">
        <v>0.99337748344370902</v>
      </c>
      <c r="AA31" s="48">
        <v>0.99438202247190999</v>
      </c>
      <c r="AB31" s="48">
        <v>0.99038461538461497</v>
      </c>
      <c r="AC31" s="48">
        <v>0.96341463414634199</v>
      </c>
      <c r="AD31" s="48">
        <v>0.98013245033112595</v>
      </c>
      <c r="AE31" s="48">
        <v>0.97101449275362295</v>
      </c>
      <c r="AF31" s="48">
        <v>0.917721518987342</v>
      </c>
      <c r="AG31" s="48">
        <v>0.98198198198198205</v>
      </c>
      <c r="AH31" s="48">
        <v>0.980582524271845</v>
      </c>
    </row>
    <row r="32" spans="1:34" hidden="1" x14ac:dyDescent="0.35">
      <c r="A32" s="40" t="s">
        <v>67</v>
      </c>
      <c r="B32" s="40" t="s">
        <v>100</v>
      </c>
      <c r="D32" t="s">
        <v>271</v>
      </c>
      <c r="E32" s="40" t="s">
        <v>11</v>
      </c>
      <c r="F32" s="44" t="s">
        <v>12</v>
      </c>
      <c r="G32" s="41" t="s">
        <v>115</v>
      </c>
      <c r="H32" s="48" t="s">
        <v>66</v>
      </c>
      <c r="I32" s="48" t="str">
        <f t="shared" si="0"/>
        <v>People not part of household regularly living and sleeping in the same shelter :Yes</v>
      </c>
      <c r="J32" t="str">
        <f t="shared" si="1"/>
        <v>People not part of household regularly living and sleeping in the same shelter :YesLebanese</v>
      </c>
      <c r="K32" s="48">
        <v>4.1152263374485597E-2</v>
      </c>
      <c r="L32" s="48">
        <v>4.5751633986928102E-2</v>
      </c>
      <c r="M32" s="48">
        <v>5.9210526315789498E-2</v>
      </c>
      <c r="N32" s="48">
        <v>6.8750000000000006E-2</v>
      </c>
      <c r="O32" s="48">
        <v>4.6979865771812103E-2</v>
      </c>
      <c r="P32" s="48">
        <v>6.3348416289592799E-2</v>
      </c>
      <c r="Q32" s="48">
        <v>5.6603773584905703E-2</v>
      </c>
      <c r="R32" s="48">
        <v>3.0487804878048801E-2</v>
      </c>
      <c r="S32" s="48">
        <v>4.7120418848167499E-2</v>
      </c>
      <c r="T32" s="48">
        <v>1.4285714285714299E-2</v>
      </c>
      <c r="U32" s="48">
        <v>2.7972027972028E-2</v>
      </c>
      <c r="V32" s="48">
        <v>1.2422360248447201E-2</v>
      </c>
      <c r="W32" s="48">
        <v>5.7324840764331197E-2</v>
      </c>
      <c r="X32" s="48">
        <v>1.6129032258064498E-2</v>
      </c>
      <c r="Y32" s="48">
        <v>3.10880829015544E-2</v>
      </c>
      <c r="Z32" s="48">
        <v>6.6225165562913899E-3</v>
      </c>
      <c r="AA32" s="48">
        <v>5.6179775280898901E-3</v>
      </c>
      <c r="AB32" s="48">
        <v>9.6153846153846194E-3</v>
      </c>
      <c r="AC32" s="48">
        <v>3.65853658536585E-2</v>
      </c>
      <c r="AD32" s="48">
        <v>1.9867549668874201E-2</v>
      </c>
      <c r="AE32" s="48">
        <v>2.8985507246376802E-2</v>
      </c>
      <c r="AF32" s="48">
        <v>8.2278481012658194E-2</v>
      </c>
      <c r="AG32" s="48">
        <v>1.8018018018018001E-2</v>
      </c>
      <c r="AH32" s="48">
        <v>1.94174757281553E-2</v>
      </c>
    </row>
    <row r="33" spans="1:34" hidden="1" x14ac:dyDescent="0.35">
      <c r="A33" s="40" t="s">
        <v>67</v>
      </c>
      <c r="B33" s="40" t="s">
        <v>100</v>
      </c>
      <c r="D33" t="s">
        <v>271</v>
      </c>
      <c r="E33" s="40" t="s">
        <v>81</v>
      </c>
      <c r="F33" s="44" t="s">
        <v>12</v>
      </c>
      <c r="G33" s="41" t="s">
        <v>116</v>
      </c>
      <c r="H33" s="59"/>
      <c r="I33" s="48" t="str">
        <f t="shared" si="0"/>
        <v xml:space="preserve">Average number of live-in workers : </v>
      </c>
      <c r="J33" t="str">
        <f t="shared" si="1"/>
        <v>Average number of live-in workers : Lebanese</v>
      </c>
      <c r="K33" s="48">
        <v>0.1</v>
      </c>
      <c r="L33" s="48">
        <v>0.28571428571428598</v>
      </c>
      <c r="M33" s="48">
        <v>0.33333333333333298</v>
      </c>
      <c r="N33" s="48">
        <v>0.40909090909090901</v>
      </c>
      <c r="O33" s="48">
        <v>0.42857142857142899</v>
      </c>
      <c r="P33" s="48">
        <v>0.42857142857142899</v>
      </c>
      <c r="Q33" s="48">
        <v>0.77777777777777801</v>
      </c>
      <c r="R33" s="48">
        <v>0.8</v>
      </c>
      <c r="S33" s="48">
        <v>0.55555555555555602</v>
      </c>
      <c r="U33" s="48">
        <v>0.5</v>
      </c>
      <c r="W33" s="48">
        <v>0.44444444444444398</v>
      </c>
      <c r="X33" s="48">
        <v>0.66666666666666696</v>
      </c>
      <c r="Y33" s="48">
        <v>0</v>
      </c>
      <c r="AC33" s="48">
        <v>0.66666666666666696</v>
      </c>
      <c r="AD33" s="48">
        <v>0.33333333333333298</v>
      </c>
      <c r="AE33" s="48">
        <v>1.375</v>
      </c>
      <c r="AF33" s="48">
        <v>0.69230769230769196</v>
      </c>
    </row>
    <row r="34" spans="1:34" hidden="1" x14ac:dyDescent="0.35">
      <c r="A34" s="40" t="s">
        <v>67</v>
      </c>
      <c r="B34" s="40" t="s">
        <v>100</v>
      </c>
      <c r="D34" t="s">
        <v>271</v>
      </c>
      <c r="E34" s="40" t="s">
        <v>81</v>
      </c>
      <c r="F34" s="44" t="s">
        <v>12</v>
      </c>
      <c r="G34" s="41" t="s">
        <v>118</v>
      </c>
      <c r="H34" s="59" t="s">
        <v>82</v>
      </c>
      <c r="I34" s="48" t="str">
        <f t="shared" si="0"/>
        <v xml:space="preserve">Average number of relatives who are not part of household : </v>
      </c>
      <c r="J34" t="str">
        <f t="shared" si="1"/>
        <v>Average number of relatives who are not part of household : Lebanese</v>
      </c>
      <c r="K34" s="48">
        <v>2.6</v>
      </c>
      <c r="L34" s="48">
        <v>1.8571428571428601</v>
      </c>
      <c r="M34" s="48">
        <v>2.4444444444444402</v>
      </c>
      <c r="N34" s="48">
        <v>1.0454545454545501</v>
      </c>
      <c r="O34" s="48">
        <v>1.71428571428571</v>
      </c>
      <c r="P34" s="48">
        <v>1.28571428571429</v>
      </c>
      <c r="Q34" s="48">
        <v>0.44444444444444398</v>
      </c>
      <c r="R34" s="48">
        <v>0.4</v>
      </c>
      <c r="S34" s="48">
        <v>0.66666666666666696</v>
      </c>
      <c r="U34" s="48">
        <v>1.5</v>
      </c>
      <c r="V34" s="48">
        <v>0.55555555555555602</v>
      </c>
      <c r="W34" s="48">
        <v>0.66666666666666696</v>
      </c>
      <c r="X34" s="48">
        <v>1.5</v>
      </c>
      <c r="Y34" s="48">
        <v>0.83333333333333304</v>
      </c>
      <c r="AC34" s="48">
        <v>0.66666666666666696</v>
      </c>
      <c r="AD34" s="48">
        <v>0.5</v>
      </c>
      <c r="AE34" s="48">
        <v>0.30769230769230799</v>
      </c>
    </row>
    <row r="35" spans="1:34" hidden="1" x14ac:dyDescent="0.35">
      <c r="A35" s="40" t="s">
        <v>67</v>
      </c>
      <c r="B35" s="40" t="s">
        <v>100</v>
      </c>
      <c r="D35" t="s">
        <v>271</v>
      </c>
      <c r="E35" s="40" t="s">
        <v>81</v>
      </c>
      <c r="F35" s="44" t="s">
        <v>12</v>
      </c>
      <c r="G35" s="41" t="s">
        <v>119</v>
      </c>
      <c r="H35" s="59" t="s">
        <v>82</v>
      </c>
      <c r="I35" s="48" t="str">
        <f t="shared" si="0"/>
        <v xml:space="preserve">Average number of tenants, roommates, or other unrelated people : </v>
      </c>
      <c r="J35" t="str">
        <f t="shared" si="1"/>
        <v>Average number of tenants, roommates, or other unrelated people : Lebanese</v>
      </c>
      <c r="K35" s="48">
        <v>0</v>
      </c>
      <c r="L35" s="48">
        <v>0</v>
      </c>
      <c r="M35" s="48">
        <v>0</v>
      </c>
      <c r="N35" s="48">
        <v>4.5454545454545497E-2</v>
      </c>
      <c r="O35" s="48">
        <v>0</v>
      </c>
      <c r="P35" s="48">
        <v>0.35714285714285698</v>
      </c>
      <c r="Q35" s="48">
        <v>0</v>
      </c>
      <c r="R35" s="48">
        <v>0</v>
      </c>
      <c r="S35" s="48">
        <v>0</v>
      </c>
      <c r="U35" s="48">
        <v>0</v>
      </c>
      <c r="V35" s="48">
        <v>0</v>
      </c>
      <c r="W35" s="48">
        <v>0</v>
      </c>
      <c r="X35" s="48">
        <v>0</v>
      </c>
      <c r="Y35" s="48">
        <v>0</v>
      </c>
      <c r="AC35" s="48">
        <v>0</v>
      </c>
      <c r="AD35" s="48">
        <v>0.5</v>
      </c>
      <c r="AE35" s="48">
        <v>0.53846153846153899</v>
      </c>
    </row>
    <row r="36" spans="1:34" x14ac:dyDescent="0.35">
      <c r="A36" s="40" t="s">
        <v>67</v>
      </c>
      <c r="B36" s="40" t="s">
        <v>100</v>
      </c>
      <c r="D36" t="s">
        <v>271</v>
      </c>
      <c r="E36" s="40" t="s">
        <v>81</v>
      </c>
      <c r="F36" s="44" t="s">
        <v>12</v>
      </c>
      <c r="G36" s="41" t="s">
        <v>120</v>
      </c>
      <c r="H36" s="59" t="s">
        <v>121</v>
      </c>
      <c r="I36" s="48" t="str">
        <f t="shared" si="0"/>
        <v xml:space="preserve">Average number of bedrooms / sleeping areas : </v>
      </c>
      <c r="J36" t="str">
        <f t="shared" si="1"/>
        <v>Average number of bedrooms / sleeping areas : Lebanese</v>
      </c>
      <c r="K36" s="48">
        <v>2.0905349794238699</v>
      </c>
      <c r="L36" s="48">
        <v>1.9869281045751599</v>
      </c>
      <c r="M36" s="48">
        <v>2.0592105263157898</v>
      </c>
      <c r="N36" s="48">
        <v>2.0093749999999999</v>
      </c>
      <c r="O36" s="48">
        <v>2.4697986577181199</v>
      </c>
      <c r="P36" s="48">
        <v>1.8823529411764699</v>
      </c>
      <c r="Q36" s="48">
        <v>1.8427672955974801</v>
      </c>
      <c r="R36" s="48">
        <v>2.0975609756097602</v>
      </c>
      <c r="S36" s="48">
        <v>2.5392670157068098</v>
      </c>
      <c r="T36" s="48">
        <v>1.53571428571429</v>
      </c>
      <c r="U36" s="48">
        <v>1.86713286713287</v>
      </c>
      <c r="V36" s="48">
        <v>1.6645962732919299</v>
      </c>
      <c r="W36" s="48">
        <v>2.3312101910827998</v>
      </c>
      <c r="X36" s="48">
        <v>1.76344086021505</v>
      </c>
      <c r="Y36" s="48">
        <v>2.1295336787564798</v>
      </c>
      <c r="Z36" s="48">
        <v>2.14569536423841</v>
      </c>
      <c r="AA36" s="48">
        <v>2.00561797752809</v>
      </c>
      <c r="AB36" s="48">
        <v>2.1875</v>
      </c>
      <c r="AC36" s="48">
        <v>2.1951219512195101</v>
      </c>
      <c r="AD36" s="48">
        <v>1.8609271523178801</v>
      </c>
      <c r="AE36" s="48">
        <v>2.0978260869565202</v>
      </c>
      <c r="AF36" s="48">
        <v>2.09493670886076</v>
      </c>
      <c r="AG36" s="48">
        <v>1.28828828828829</v>
      </c>
      <c r="AH36" s="48">
        <v>2</v>
      </c>
    </row>
    <row r="37" spans="1:34" x14ac:dyDescent="0.35">
      <c r="A37" s="40" t="s">
        <v>67</v>
      </c>
      <c r="B37" s="40" t="s">
        <v>100</v>
      </c>
      <c r="D37" t="s">
        <v>271</v>
      </c>
      <c r="E37" s="40" t="s">
        <v>81</v>
      </c>
      <c r="F37" s="44" t="s">
        <v>12</v>
      </c>
      <c r="G37" s="41" t="s">
        <v>120</v>
      </c>
      <c r="H37" s="59" t="s">
        <v>122</v>
      </c>
      <c r="I37" s="48" t="str">
        <f t="shared" si="0"/>
        <v xml:space="preserve">Average number of living rooms / common areas : </v>
      </c>
      <c r="J37" t="str">
        <f t="shared" si="1"/>
        <v>Average number of living rooms / common areas : Lebanese</v>
      </c>
      <c r="K37" s="48">
        <v>1.2345679012345701</v>
      </c>
      <c r="L37" s="48">
        <v>1.23529411764706</v>
      </c>
      <c r="M37" s="48">
        <v>1.1776315789473699</v>
      </c>
      <c r="N37" s="48">
        <v>1.3812500000000001</v>
      </c>
      <c r="O37" s="48">
        <v>1.5100671140939601</v>
      </c>
      <c r="P37" s="48">
        <v>1.1493212669683299</v>
      </c>
      <c r="Q37" s="48">
        <v>1.2389937106918201</v>
      </c>
      <c r="R37" s="48">
        <v>1.32926829268293</v>
      </c>
      <c r="S37" s="48">
        <v>1.46073298429319</v>
      </c>
      <c r="T37" s="48">
        <v>1.28571428571429</v>
      </c>
      <c r="U37" s="48">
        <v>1.3846153846153799</v>
      </c>
      <c r="V37" s="48">
        <v>1.3167701863354</v>
      </c>
      <c r="W37" s="48">
        <v>1.39490445859873</v>
      </c>
      <c r="X37" s="48">
        <v>1.4462365591397801</v>
      </c>
      <c r="Y37" s="48">
        <v>1.36269430051813</v>
      </c>
      <c r="Z37" s="48">
        <v>1.45033112582781</v>
      </c>
      <c r="AA37" s="48">
        <v>1.32022471910112</v>
      </c>
      <c r="AB37" s="48">
        <v>1.2692307692307701</v>
      </c>
      <c r="AC37" s="48">
        <v>1.4634146341463401</v>
      </c>
      <c r="AD37" s="48">
        <v>1.29139072847682</v>
      </c>
      <c r="AE37" s="48">
        <v>1.35507246376812</v>
      </c>
      <c r="AF37" s="48">
        <v>1.32911392405063</v>
      </c>
      <c r="AG37" s="48">
        <v>1.20720720720721</v>
      </c>
      <c r="AH37" s="48">
        <v>1.3398058252427201</v>
      </c>
    </row>
    <row r="38" spans="1:34" x14ac:dyDescent="0.35">
      <c r="A38" s="40" t="s">
        <v>67</v>
      </c>
      <c r="B38" s="40" t="s">
        <v>100</v>
      </c>
      <c r="D38" t="s">
        <v>271</v>
      </c>
      <c r="E38" s="40" t="s">
        <v>81</v>
      </c>
      <c r="F38" s="44" t="s">
        <v>12</v>
      </c>
      <c r="G38" s="41" t="s">
        <v>120</v>
      </c>
      <c r="H38" s="59" t="s">
        <v>123</v>
      </c>
      <c r="I38" s="48" t="str">
        <f t="shared" si="0"/>
        <v xml:space="preserve">Average number of Kitchens : </v>
      </c>
      <c r="J38" t="str">
        <f t="shared" si="1"/>
        <v>Average number of Kitchens : Lebanese</v>
      </c>
      <c r="K38" s="48">
        <v>1.0082304526749</v>
      </c>
      <c r="L38" s="48">
        <v>1</v>
      </c>
      <c r="M38" s="48">
        <v>1</v>
      </c>
      <c r="N38" s="48">
        <v>0.984375</v>
      </c>
      <c r="O38" s="48">
        <v>1.0067114093959699</v>
      </c>
      <c r="P38" s="48">
        <v>1</v>
      </c>
      <c r="Q38" s="48">
        <v>1.0062893081761</v>
      </c>
      <c r="R38" s="48">
        <v>1.00609756097561</v>
      </c>
      <c r="S38" s="48">
        <v>1.0052356020942399</v>
      </c>
      <c r="T38" s="48">
        <v>0.97142857142857097</v>
      </c>
      <c r="U38" s="48">
        <v>0.99300699300699302</v>
      </c>
      <c r="V38" s="48">
        <v>0.98757763975155299</v>
      </c>
      <c r="W38" s="48">
        <v>1.01273885350318</v>
      </c>
      <c r="X38" s="48">
        <v>1</v>
      </c>
      <c r="Y38" s="48">
        <v>1.0103626943005199</v>
      </c>
      <c r="Z38" s="48">
        <v>1.0264900662251699</v>
      </c>
      <c r="AA38" s="48">
        <v>1.01123595505618</v>
      </c>
      <c r="AB38" s="48">
        <v>1.0096153846153799</v>
      </c>
      <c r="AC38" s="48">
        <v>1.01829268292683</v>
      </c>
      <c r="AD38" s="48">
        <v>1.0198675496688701</v>
      </c>
      <c r="AE38" s="48">
        <v>1.0036231884058</v>
      </c>
      <c r="AF38" s="48">
        <v>1.00632911392405</v>
      </c>
      <c r="AG38" s="48">
        <v>0.98198198198198205</v>
      </c>
      <c r="AH38" s="48">
        <v>1.0097087378640801</v>
      </c>
    </row>
    <row r="39" spans="1:34" x14ac:dyDescent="0.35">
      <c r="A39" s="40" t="s">
        <v>67</v>
      </c>
      <c r="B39" s="40" t="s">
        <v>100</v>
      </c>
      <c r="D39" t="s">
        <v>271</v>
      </c>
      <c r="E39" s="40" t="s">
        <v>81</v>
      </c>
      <c r="F39" s="44" t="s">
        <v>12</v>
      </c>
      <c r="G39" s="41" t="s">
        <v>120</v>
      </c>
      <c r="H39" s="59" t="s">
        <v>124</v>
      </c>
      <c r="I39" s="48" t="str">
        <f t="shared" si="0"/>
        <v xml:space="preserve">Average number of bathroom / toilets : </v>
      </c>
      <c r="J39" t="str">
        <f t="shared" si="1"/>
        <v>Average number of bathroom / toilets : Lebanese</v>
      </c>
      <c r="K39" s="48">
        <v>1.5267489711934199</v>
      </c>
      <c r="L39" s="48">
        <v>1.6666666666666701</v>
      </c>
      <c r="M39" s="48">
        <v>1.44078947368421</v>
      </c>
      <c r="N39" s="48">
        <v>1.58125</v>
      </c>
      <c r="O39" s="48">
        <v>1.78523489932886</v>
      </c>
      <c r="P39" s="48">
        <v>1.23981900452489</v>
      </c>
      <c r="Q39" s="48">
        <v>1.5471698113207499</v>
      </c>
      <c r="R39" s="48">
        <v>1.73780487804878</v>
      </c>
      <c r="S39" s="48">
        <v>1.84816753926702</v>
      </c>
      <c r="T39" s="48">
        <v>1.35</v>
      </c>
      <c r="U39" s="48">
        <v>1.51048951048951</v>
      </c>
      <c r="V39" s="48">
        <v>1.3602484472049701</v>
      </c>
      <c r="W39" s="48">
        <v>1.7070063694267501</v>
      </c>
      <c r="X39" s="48">
        <v>1.3763440860215099</v>
      </c>
      <c r="Y39" s="48">
        <v>1.5336787564766801</v>
      </c>
      <c r="Z39" s="48">
        <v>1.52980132450331</v>
      </c>
      <c r="AA39" s="48">
        <v>1.5674157303370799</v>
      </c>
      <c r="AB39" s="48">
        <v>1.4326923076923099</v>
      </c>
      <c r="AC39" s="48">
        <v>1.5609756097561001</v>
      </c>
      <c r="AD39" s="48">
        <v>1.3178807947019899</v>
      </c>
      <c r="AE39" s="48">
        <v>1.61594202898551</v>
      </c>
      <c r="AF39" s="48">
        <v>1.4873417721519</v>
      </c>
      <c r="AG39" s="48">
        <v>1.15315315315315</v>
      </c>
      <c r="AH39" s="48">
        <v>1.5145631067961201</v>
      </c>
    </row>
    <row r="40" spans="1:34" hidden="1" x14ac:dyDescent="0.35">
      <c r="A40" s="40" t="s">
        <v>67</v>
      </c>
      <c r="B40" s="40" t="s">
        <v>100</v>
      </c>
      <c r="C40" t="s">
        <v>132</v>
      </c>
      <c r="D40" t="s">
        <v>271</v>
      </c>
      <c r="E40" s="40" t="s">
        <v>11</v>
      </c>
      <c r="F40" s="44" t="s">
        <v>12</v>
      </c>
      <c r="G40" s="41" t="s">
        <v>131</v>
      </c>
      <c r="H40" s="48" t="s">
        <v>7</v>
      </c>
      <c r="I40" s="48" t="str">
        <f t="shared" si="0"/>
        <v>Occupancy arrangement in current dwelling : Decline to answer</v>
      </c>
      <c r="J40" t="str">
        <f t="shared" si="1"/>
        <v>Occupancy arrangement in current dwelling : Decline to answerLebanese</v>
      </c>
      <c r="V40" s="48">
        <v>6.2111801242236003E-3</v>
      </c>
    </row>
    <row r="41" spans="1:34" hidden="1" x14ac:dyDescent="0.35">
      <c r="A41" s="40" t="s">
        <v>67</v>
      </c>
      <c r="B41" s="40" t="s">
        <v>100</v>
      </c>
      <c r="C41" t="s">
        <v>132</v>
      </c>
      <c r="D41" t="s">
        <v>271</v>
      </c>
      <c r="E41" s="40" t="s">
        <v>11</v>
      </c>
      <c r="F41" s="44" t="s">
        <v>12</v>
      </c>
      <c r="G41" s="41" t="s">
        <v>131</v>
      </c>
      <c r="H41" s="48" t="s">
        <v>8</v>
      </c>
      <c r="I41" s="48" t="str">
        <f t="shared" si="0"/>
        <v>Occupancy arrangement in current dwelling : Don't know</v>
      </c>
      <c r="J41" t="str">
        <f t="shared" si="1"/>
        <v>Occupancy arrangement in current dwelling : Don't knowLebanese</v>
      </c>
      <c r="P41" s="48">
        <v>4.5248868778280504E-3</v>
      </c>
    </row>
    <row r="42" spans="1:34" hidden="1" x14ac:dyDescent="0.35">
      <c r="A42" s="40" t="s">
        <v>67</v>
      </c>
      <c r="B42" s="40" t="s">
        <v>100</v>
      </c>
      <c r="C42" t="s">
        <v>132</v>
      </c>
      <c r="D42" t="s">
        <v>271</v>
      </c>
      <c r="E42" s="40" t="s">
        <v>11</v>
      </c>
      <c r="F42" s="44" t="s">
        <v>12</v>
      </c>
      <c r="G42" s="41" t="s">
        <v>131</v>
      </c>
      <c r="H42" s="48" t="s">
        <v>125</v>
      </c>
      <c r="I42" s="48" t="str">
        <f t="shared" si="0"/>
        <v>Occupancy arrangement in current dwelling : Provided by employer</v>
      </c>
      <c r="J42" t="str">
        <f t="shared" si="1"/>
        <v>Occupancy arrangement in current dwelling : Provided by employerLebanese</v>
      </c>
      <c r="K42" s="48">
        <v>8.23045267489712E-3</v>
      </c>
      <c r="L42" s="48">
        <v>1.9607843137254902E-2</v>
      </c>
      <c r="M42" s="48">
        <v>1.3157894736842099E-2</v>
      </c>
      <c r="N42" s="48">
        <v>2.1874999999999999E-2</v>
      </c>
      <c r="O42" s="48">
        <v>6.7114093959731499E-3</v>
      </c>
      <c r="P42" s="48">
        <v>5.4298642533936597E-2</v>
      </c>
      <c r="Q42" s="48">
        <v>6.2893081761006301E-3</v>
      </c>
      <c r="AA42" s="48">
        <v>1.1235955056179799E-2</v>
      </c>
      <c r="AB42" s="48">
        <v>9.6153846153846194E-3</v>
      </c>
      <c r="AC42" s="48">
        <v>6.0975609756097598E-3</v>
      </c>
      <c r="AE42" s="48">
        <v>3.6231884057971002E-3</v>
      </c>
      <c r="AF42" s="48">
        <v>1.26582278481013E-2</v>
      </c>
    </row>
    <row r="43" spans="1:34" hidden="1" x14ac:dyDescent="0.35">
      <c r="A43" s="40" t="s">
        <v>67</v>
      </c>
      <c r="B43" s="40" t="s">
        <v>100</v>
      </c>
      <c r="C43" t="s">
        <v>132</v>
      </c>
      <c r="D43" t="s">
        <v>271</v>
      </c>
      <c r="E43" s="40" t="s">
        <v>11</v>
      </c>
      <c r="F43" s="44" t="s">
        <v>12</v>
      </c>
      <c r="G43" s="41" t="s">
        <v>131</v>
      </c>
      <c r="H43" s="48" t="s">
        <v>126</v>
      </c>
      <c r="I43" s="48" t="str">
        <f t="shared" si="0"/>
        <v>Occupancy arrangement in current dwelling : Hosted (for free)</v>
      </c>
      <c r="J43" t="str">
        <f t="shared" si="1"/>
        <v>Occupancy arrangement in current dwelling : Hosted (for free)Lebanese</v>
      </c>
    </row>
    <row r="44" spans="1:34" hidden="1" x14ac:dyDescent="0.35">
      <c r="A44" s="40" t="s">
        <v>67</v>
      </c>
      <c r="B44" s="40" t="s">
        <v>100</v>
      </c>
      <c r="C44" t="s">
        <v>132</v>
      </c>
      <c r="D44" t="s">
        <v>271</v>
      </c>
      <c r="E44" s="40" t="s">
        <v>11</v>
      </c>
      <c r="F44" s="44" t="s">
        <v>12</v>
      </c>
      <c r="G44" s="41" t="s">
        <v>131</v>
      </c>
      <c r="H44" s="48" t="s">
        <v>127</v>
      </c>
      <c r="I44" s="48" t="str">
        <f t="shared" si="0"/>
        <v>Occupancy arrangement in current dwelling : Hosted without rent (by family, friends, institution)</v>
      </c>
      <c r="J44" t="str">
        <f t="shared" si="1"/>
        <v>Occupancy arrangement in current dwelling : Hosted without rent (by family, friends, institution)Lebanese</v>
      </c>
      <c r="K44" s="48">
        <v>3.2921810699588501E-2</v>
      </c>
      <c r="L44" s="48">
        <v>1.30718954248366E-2</v>
      </c>
      <c r="M44" s="48">
        <v>3.2894736842105303E-2</v>
      </c>
      <c r="N44" s="48">
        <v>3.4375000000000003E-2</v>
      </c>
      <c r="O44" s="48">
        <v>1.34228187919463E-2</v>
      </c>
      <c r="P44" s="48">
        <v>4.9773755656108601E-2</v>
      </c>
      <c r="Q44" s="48">
        <v>7.54716981132076E-2</v>
      </c>
      <c r="R44" s="48">
        <v>6.0975609756097598E-3</v>
      </c>
      <c r="S44" s="48">
        <v>1.5706806282722498E-2</v>
      </c>
      <c r="T44" s="48">
        <v>5.7142857142857099E-2</v>
      </c>
      <c r="U44" s="48">
        <v>5.5944055944055902E-2</v>
      </c>
      <c r="V44" s="48">
        <v>6.2111801242236003E-2</v>
      </c>
      <c r="W44" s="48">
        <v>7.0063694267515894E-2</v>
      </c>
      <c r="X44" s="48">
        <v>2.68817204301075E-2</v>
      </c>
      <c r="Y44" s="48">
        <v>8.2901554404145095E-2</v>
      </c>
      <c r="Z44" s="48">
        <v>2.6490066225165601E-2</v>
      </c>
      <c r="AA44" s="48">
        <v>2.2471910112359501E-2</v>
      </c>
      <c r="AB44" s="48">
        <v>4.80769230769231E-2</v>
      </c>
      <c r="AC44" s="48">
        <v>4.8780487804878099E-2</v>
      </c>
      <c r="AD44" s="48">
        <v>1.3245033112582801E-2</v>
      </c>
      <c r="AE44" s="48">
        <v>3.2608695652173898E-2</v>
      </c>
      <c r="AF44" s="48">
        <v>8.2278481012658194E-2</v>
      </c>
      <c r="AG44" s="48">
        <v>6.3063063063063099E-2</v>
      </c>
      <c r="AH44" s="48">
        <v>5.8252427184466E-2</v>
      </c>
    </row>
    <row r="45" spans="1:34" hidden="1" x14ac:dyDescent="0.35">
      <c r="A45" s="40" t="s">
        <v>67</v>
      </c>
      <c r="B45" s="40" t="s">
        <v>100</v>
      </c>
      <c r="C45" t="s">
        <v>132</v>
      </c>
      <c r="D45" t="s">
        <v>271</v>
      </c>
      <c r="E45" s="40" t="s">
        <v>11</v>
      </c>
      <c r="F45" s="44" t="s">
        <v>12</v>
      </c>
      <c r="G45" s="41" t="s">
        <v>131</v>
      </c>
      <c r="H45" s="48" t="s">
        <v>128</v>
      </c>
      <c r="I45" s="48" t="str">
        <f t="shared" si="0"/>
        <v>Occupancy arrangement in current dwelling : No occupancy agreement / squatting</v>
      </c>
      <c r="J45" t="str">
        <f t="shared" si="1"/>
        <v>Occupancy arrangement in current dwelling : No occupancy agreement / squattingLebanese</v>
      </c>
      <c r="K45" s="48">
        <v>3.7037037037037E-2</v>
      </c>
      <c r="L45" s="48">
        <v>6.5359477124183E-3</v>
      </c>
      <c r="M45" s="48">
        <v>1.9736842105263198E-2</v>
      </c>
      <c r="N45" s="48">
        <v>9.3749999999999997E-3</v>
      </c>
      <c r="P45" s="48">
        <v>2.2624434389140299E-2</v>
      </c>
      <c r="Q45" s="48">
        <v>6.2893081761006301E-3</v>
      </c>
      <c r="V45" s="48">
        <v>1.2422360248447201E-2</v>
      </c>
      <c r="Y45" s="48">
        <v>1.03626943005181E-2</v>
      </c>
      <c r="AB45" s="48">
        <v>1.44230769230769E-2</v>
      </c>
      <c r="AD45" s="48">
        <v>6.6225165562913899E-3</v>
      </c>
    </row>
    <row r="46" spans="1:34" hidden="1" x14ac:dyDescent="0.35">
      <c r="A46" s="40" t="s">
        <v>67</v>
      </c>
      <c r="B46" s="40" t="s">
        <v>100</v>
      </c>
      <c r="C46" t="s">
        <v>132</v>
      </c>
      <c r="D46" t="s">
        <v>271</v>
      </c>
      <c r="E46" s="40" t="s">
        <v>11</v>
      </c>
      <c r="F46" s="44" t="s">
        <v>12</v>
      </c>
      <c r="G46" s="41" t="s">
        <v>131</v>
      </c>
      <c r="H46" s="48" t="s">
        <v>129</v>
      </c>
      <c r="I46" s="48" t="str">
        <f t="shared" si="0"/>
        <v>Occupancy arrangement in current dwelling : Ownership</v>
      </c>
      <c r="J46" t="str">
        <f t="shared" si="1"/>
        <v>Occupancy arrangement in current dwelling : OwnershipLebanese</v>
      </c>
      <c r="K46" s="48">
        <v>0.592592592592593</v>
      </c>
      <c r="L46" s="48">
        <v>0.56209150326797397</v>
      </c>
      <c r="M46" s="48">
        <v>0.88815789473684204</v>
      </c>
      <c r="N46" s="48">
        <v>0.42499999999999999</v>
      </c>
      <c r="O46" s="48">
        <v>0.87248322147651003</v>
      </c>
      <c r="P46" s="48">
        <v>0.31674208144796401</v>
      </c>
      <c r="Q46" s="48">
        <v>0.75471698113207597</v>
      </c>
      <c r="R46" s="48">
        <v>0.792682926829268</v>
      </c>
      <c r="S46" s="48">
        <v>0.83246073298429302</v>
      </c>
      <c r="T46" s="48">
        <v>0.88571428571428601</v>
      </c>
      <c r="U46" s="48">
        <v>0.75524475524475498</v>
      </c>
      <c r="V46" s="48">
        <v>0.86335403726708104</v>
      </c>
      <c r="W46" s="48">
        <v>0.82802547770700596</v>
      </c>
      <c r="X46" s="48">
        <v>0.92473118279569899</v>
      </c>
      <c r="Y46" s="48">
        <v>0.73056994818652898</v>
      </c>
      <c r="Z46" s="48">
        <v>0.79470198675496695</v>
      </c>
      <c r="AA46" s="48">
        <v>0.81460674157303403</v>
      </c>
      <c r="AB46" s="48">
        <v>0.83653846153846201</v>
      </c>
      <c r="AC46" s="48">
        <v>0.79878048780487798</v>
      </c>
      <c r="AD46" s="48">
        <v>0.927152317880795</v>
      </c>
      <c r="AE46" s="48">
        <v>0.71739130434782605</v>
      </c>
      <c r="AF46" s="48">
        <v>0.829113924050633</v>
      </c>
      <c r="AG46" s="48">
        <v>0.855855855855856</v>
      </c>
      <c r="AH46" s="48">
        <v>0.91262135922330101</v>
      </c>
    </row>
    <row r="47" spans="1:34" hidden="1" x14ac:dyDescent="0.35">
      <c r="A47" s="40" t="s">
        <v>67</v>
      </c>
      <c r="B47" s="40" t="s">
        <v>100</v>
      </c>
      <c r="C47" t="s">
        <v>132</v>
      </c>
      <c r="D47" t="s">
        <v>271</v>
      </c>
      <c r="E47" s="40" t="s">
        <v>11</v>
      </c>
      <c r="F47" s="44" t="s">
        <v>12</v>
      </c>
      <c r="G47" s="41" t="s">
        <v>131</v>
      </c>
      <c r="H47" s="48" t="s">
        <v>130</v>
      </c>
      <c r="I47" s="48" t="str">
        <f t="shared" si="0"/>
        <v>Occupancy arrangement in current dwelling : Rented</v>
      </c>
      <c r="J47" t="str">
        <f t="shared" si="1"/>
        <v>Occupancy arrangement in current dwelling : RentedLebanese</v>
      </c>
      <c r="K47" s="48">
        <v>0.329218106995885</v>
      </c>
      <c r="L47" s="48">
        <v>0.39869281045751598</v>
      </c>
      <c r="M47" s="48">
        <v>4.6052631578947401E-2</v>
      </c>
      <c r="N47" s="48">
        <v>0.50937500000000002</v>
      </c>
      <c r="O47" s="48">
        <v>0.10738255033557</v>
      </c>
      <c r="P47" s="48">
        <v>0.55203619909502299</v>
      </c>
      <c r="Q47" s="48">
        <v>0.15723270440251599</v>
      </c>
      <c r="R47" s="48">
        <v>0.20121951219512199</v>
      </c>
      <c r="S47" s="48">
        <v>0.15183246073298401</v>
      </c>
      <c r="T47" s="48">
        <v>5.7142857142857099E-2</v>
      </c>
      <c r="U47" s="48">
        <v>0.188811188811189</v>
      </c>
      <c r="V47" s="48">
        <v>5.5900621118012403E-2</v>
      </c>
      <c r="W47" s="48">
        <v>0.101910828025478</v>
      </c>
      <c r="X47" s="48">
        <v>4.8387096774193603E-2</v>
      </c>
      <c r="Y47" s="48">
        <v>0.176165803108808</v>
      </c>
      <c r="Z47" s="48">
        <v>0.17880794701986799</v>
      </c>
      <c r="AA47" s="48">
        <v>0.151685393258427</v>
      </c>
      <c r="AB47" s="48">
        <v>9.1346153846153896E-2</v>
      </c>
      <c r="AC47" s="48">
        <v>0.146341463414634</v>
      </c>
      <c r="AD47" s="48">
        <v>5.2980132450331098E-2</v>
      </c>
      <c r="AE47" s="48">
        <v>0.24637681159420299</v>
      </c>
      <c r="AF47" s="48">
        <v>7.5949367088607597E-2</v>
      </c>
      <c r="AG47" s="48">
        <v>8.1081081081081099E-2</v>
      </c>
      <c r="AH47" s="48">
        <v>2.9126213592233E-2</v>
      </c>
    </row>
    <row r="48" spans="1:34" hidden="1" x14ac:dyDescent="0.35">
      <c r="A48" s="40" t="s">
        <v>67</v>
      </c>
      <c r="B48" s="40" t="s">
        <v>100</v>
      </c>
      <c r="C48" t="s">
        <v>132</v>
      </c>
      <c r="D48" t="s">
        <v>271</v>
      </c>
      <c r="E48" s="40" t="s">
        <v>11</v>
      </c>
      <c r="F48" s="44" t="s">
        <v>12</v>
      </c>
      <c r="G48" s="41" t="s">
        <v>139</v>
      </c>
      <c r="H48" s="48" t="s">
        <v>133</v>
      </c>
      <c r="I48" s="48" t="str">
        <f t="shared" si="0"/>
        <v>Tenure arrangement in your current dwelling : Assistance/Charity</v>
      </c>
      <c r="J48" t="str">
        <f t="shared" si="1"/>
        <v>Tenure arrangement in your current dwelling : Assistance/CharityLebanese</v>
      </c>
      <c r="K48" s="48">
        <v>0.01</v>
      </c>
      <c r="L48" s="48">
        <v>1.4705882352941201E-2</v>
      </c>
      <c r="M48" s="48">
        <v>0.105263157894737</v>
      </c>
      <c r="N48" s="48"/>
      <c r="O48" s="48">
        <v>0.05</v>
      </c>
      <c r="P48" s="48">
        <v>1.3157894736842099E-2</v>
      </c>
      <c r="Q48" s="48">
        <v>5.1282051282051301E-2</v>
      </c>
      <c r="W48" s="48">
        <v>3.2258064516128997E-2</v>
      </c>
      <c r="AC48" s="48">
        <v>6.0606060606060601E-2</v>
      </c>
    </row>
    <row r="49" spans="1:34" hidden="1" x14ac:dyDescent="0.35">
      <c r="A49" s="40" t="s">
        <v>67</v>
      </c>
      <c r="B49" s="40" t="s">
        <v>100</v>
      </c>
      <c r="C49" t="s">
        <v>132</v>
      </c>
      <c r="D49" t="s">
        <v>271</v>
      </c>
      <c r="E49" s="40" t="s">
        <v>11</v>
      </c>
      <c r="F49" s="44" t="s">
        <v>12</v>
      </c>
      <c r="G49" s="41" t="s">
        <v>139</v>
      </c>
      <c r="H49" s="48" t="s">
        <v>7</v>
      </c>
      <c r="I49" s="48" t="str">
        <f t="shared" si="0"/>
        <v>Tenure arrangement in your current dwelling : Decline to answer</v>
      </c>
      <c r="J49" t="str">
        <f t="shared" si="1"/>
        <v>Tenure arrangement in your current dwelling : Decline to answerLebanese</v>
      </c>
      <c r="K49" s="48">
        <v>0.01</v>
      </c>
      <c r="L49" s="48">
        <v>1.4705882352941201E-2</v>
      </c>
      <c r="V49" s="48">
        <v>4.5454545454545497E-2</v>
      </c>
      <c r="AC49" s="48">
        <v>3.03030303030303E-2</v>
      </c>
      <c r="AG49" s="48">
        <v>6.25E-2</v>
      </c>
    </row>
    <row r="50" spans="1:34" hidden="1" x14ac:dyDescent="0.35">
      <c r="A50" s="40" t="s">
        <v>67</v>
      </c>
      <c r="B50" s="40" t="s">
        <v>100</v>
      </c>
      <c r="C50" t="s">
        <v>132</v>
      </c>
      <c r="D50" t="s">
        <v>271</v>
      </c>
      <c r="E50" s="40" t="s">
        <v>11</v>
      </c>
      <c r="F50" s="44" t="s">
        <v>12</v>
      </c>
      <c r="G50" s="41" t="s">
        <v>139</v>
      </c>
      <c r="H50" s="48" t="s">
        <v>8</v>
      </c>
      <c r="I50" s="48" t="str">
        <f t="shared" si="0"/>
        <v>Tenure arrangement in your current dwelling : Don't know</v>
      </c>
      <c r="J50" t="str">
        <f t="shared" si="1"/>
        <v>Tenure arrangement in your current dwelling : Don't knowLebanese</v>
      </c>
      <c r="M50" s="48">
        <v>5.2631578947368397E-2</v>
      </c>
      <c r="N50" s="48">
        <v>5.4054054054053996E-3</v>
      </c>
      <c r="P50" s="48">
        <v>1.3157894736842099E-2</v>
      </c>
      <c r="Q50" s="48">
        <v>2.5641025641025599E-2</v>
      </c>
      <c r="AA50" s="48">
        <v>6.0606060606060601E-2</v>
      </c>
      <c r="AD50" s="48">
        <v>9.0909090909090898E-2</v>
      </c>
      <c r="AE50" s="48">
        <v>1.2820512820512799E-2</v>
      </c>
    </row>
    <row r="51" spans="1:34" hidden="1" x14ac:dyDescent="0.35">
      <c r="A51" s="40" t="s">
        <v>67</v>
      </c>
      <c r="B51" s="40" t="s">
        <v>100</v>
      </c>
      <c r="C51" t="s">
        <v>132</v>
      </c>
      <c r="D51" t="s">
        <v>271</v>
      </c>
      <c r="E51" s="40" t="s">
        <v>11</v>
      </c>
      <c r="F51" s="44" t="s">
        <v>12</v>
      </c>
      <c r="G51" s="41" t="s">
        <v>139</v>
      </c>
      <c r="H51" s="48" t="s">
        <v>214</v>
      </c>
      <c r="I51" s="48" t="str">
        <f t="shared" si="0"/>
        <v>Tenure arrangement in your current dwelling : Provided by employer/hosted by provider in exchange of work</v>
      </c>
      <c r="J51" t="str">
        <f t="shared" si="1"/>
        <v>Tenure arrangement in your current dwelling : Provided by employer/hosted by provider in exchange of workLebanese</v>
      </c>
      <c r="K51" s="48">
        <v>0.02</v>
      </c>
      <c r="L51" s="48">
        <v>4.4117647058823498E-2</v>
      </c>
      <c r="M51" s="48">
        <v>0.105263157894737</v>
      </c>
      <c r="N51" s="48">
        <v>3.7837837837837798E-2</v>
      </c>
      <c r="O51" s="48">
        <v>0.05</v>
      </c>
      <c r="P51" s="48">
        <v>7.8947368421052599E-2</v>
      </c>
      <c r="Q51" s="48">
        <v>2.5641025641025599E-2</v>
      </c>
      <c r="AA51" s="48">
        <v>6.0606060606060601E-2</v>
      </c>
      <c r="AB51" s="48">
        <v>8.8235294117647106E-2</v>
      </c>
      <c r="AE51" s="48">
        <v>1.2820512820512799E-2</v>
      </c>
      <c r="AF51" s="48">
        <v>7.4074074074074098E-2</v>
      </c>
    </row>
    <row r="52" spans="1:34" hidden="1" x14ac:dyDescent="0.35">
      <c r="A52" s="40" t="s">
        <v>67</v>
      </c>
      <c r="B52" s="40" t="s">
        <v>100</v>
      </c>
      <c r="C52" t="s">
        <v>132</v>
      </c>
      <c r="D52" t="s">
        <v>271</v>
      </c>
      <c r="E52" s="40" t="s">
        <v>11</v>
      </c>
      <c r="F52" s="44" t="s">
        <v>12</v>
      </c>
      <c r="G52" s="41" t="s">
        <v>139</v>
      </c>
      <c r="H52" s="48" t="s">
        <v>126</v>
      </c>
      <c r="I52" s="48" t="str">
        <f t="shared" si="0"/>
        <v>Tenure arrangement in your current dwelling : Hosted (for free)</v>
      </c>
      <c r="J52" t="str">
        <f t="shared" si="1"/>
        <v>Tenure arrangement in your current dwelling : Hosted (for free)Lebanese</v>
      </c>
      <c r="K52" s="48">
        <v>0.08</v>
      </c>
      <c r="L52" s="48">
        <v>4.4117647058823498E-2</v>
      </c>
      <c r="M52" s="48">
        <v>0.21052631578947401</v>
      </c>
      <c r="N52" s="48">
        <v>5.9459459459459497E-2</v>
      </c>
      <c r="O52" s="48">
        <v>0.05</v>
      </c>
      <c r="P52" s="48">
        <v>5.9210526315789498E-2</v>
      </c>
      <c r="Q52" s="48">
        <v>0.28205128205128199</v>
      </c>
      <c r="R52" s="48">
        <v>2.8571428571428598E-2</v>
      </c>
      <c r="S52" s="48">
        <v>6.0606060606060601E-2</v>
      </c>
      <c r="T52" s="48">
        <v>0.5</v>
      </c>
      <c r="U52" s="48">
        <v>0.22857142857142901</v>
      </c>
      <c r="V52" s="48">
        <v>0.45454545454545497</v>
      </c>
      <c r="W52" s="48">
        <v>0.29032258064516098</v>
      </c>
      <c r="X52" s="48">
        <v>0.28571428571428598</v>
      </c>
      <c r="Y52" s="48">
        <v>0.26415094339622602</v>
      </c>
      <c r="Z52" s="48">
        <v>0.12903225806451599</v>
      </c>
      <c r="AA52" s="48">
        <v>9.0909090909090898E-2</v>
      </c>
      <c r="AB52" s="48">
        <v>0.35294117647058798</v>
      </c>
      <c r="AC52" s="48">
        <v>0.18181818181818199</v>
      </c>
      <c r="AD52" s="48">
        <v>9.0909090909090898E-2</v>
      </c>
      <c r="AE52" s="48">
        <v>0.115384615384615</v>
      </c>
      <c r="AF52" s="48">
        <v>0.44444444444444398</v>
      </c>
      <c r="AG52" s="48">
        <v>0.375</v>
      </c>
      <c r="AH52" s="48">
        <v>0.66666666666666696</v>
      </c>
    </row>
    <row r="53" spans="1:34" hidden="1" x14ac:dyDescent="0.35">
      <c r="A53" s="40" t="s">
        <v>67</v>
      </c>
      <c r="B53" s="40" t="s">
        <v>100</v>
      </c>
      <c r="C53" t="s">
        <v>132</v>
      </c>
      <c r="D53" t="s">
        <v>271</v>
      </c>
      <c r="E53" s="40" t="s">
        <v>11</v>
      </c>
      <c r="F53" s="44" t="s">
        <v>12</v>
      </c>
      <c r="G53" s="41" t="s">
        <v>139</v>
      </c>
      <c r="H53" s="48" t="s">
        <v>134</v>
      </c>
      <c r="I53" s="48" t="str">
        <f t="shared" si="0"/>
        <v>Tenure arrangement in your current dwelling : Informal verbal lease agreement</v>
      </c>
      <c r="J53" t="str">
        <f t="shared" si="1"/>
        <v>Tenure arrangement in your current dwelling : Informal verbal lease agreementLebanese</v>
      </c>
      <c r="K53" s="48">
        <v>0.36</v>
      </c>
      <c r="L53" s="48">
        <v>0.10294117647058799</v>
      </c>
      <c r="M53" s="48">
        <v>0.21052631578947401</v>
      </c>
      <c r="N53" s="48">
        <v>7.5675675675675694E-2</v>
      </c>
      <c r="O53" s="48">
        <v>0.15</v>
      </c>
      <c r="P53" s="48">
        <v>0.13157894736842099</v>
      </c>
      <c r="Q53" s="48">
        <v>0.38461538461538503</v>
      </c>
      <c r="R53" s="48">
        <v>0.114285714285714</v>
      </c>
      <c r="S53" s="48">
        <v>0.15151515151515199</v>
      </c>
      <c r="T53" s="48">
        <v>0.25</v>
      </c>
      <c r="U53" s="48">
        <v>0.25714285714285701</v>
      </c>
      <c r="V53" s="48">
        <v>0.27272727272727298</v>
      </c>
      <c r="W53" s="48">
        <v>6.4516129032258104E-2</v>
      </c>
      <c r="X53" s="48">
        <v>0.5</v>
      </c>
      <c r="Y53" s="48">
        <v>0.41509433962264097</v>
      </c>
      <c r="Z53" s="48">
        <v>0.12903225806451599</v>
      </c>
      <c r="AA53" s="48">
        <v>9.0909090909090898E-2</v>
      </c>
      <c r="AB53" s="48">
        <v>5.8823529411764698E-2</v>
      </c>
      <c r="AC53" s="48">
        <v>0.12121212121212099</v>
      </c>
      <c r="AD53" s="48">
        <v>0.45454545454545497</v>
      </c>
      <c r="AE53" s="48">
        <v>0.30769230769230799</v>
      </c>
      <c r="AF53" s="48">
        <v>0.22222222222222199</v>
      </c>
      <c r="AG53" s="48">
        <v>0.3125</v>
      </c>
    </row>
    <row r="54" spans="1:34" hidden="1" x14ac:dyDescent="0.35">
      <c r="A54" s="40" t="s">
        <v>67</v>
      </c>
      <c r="B54" s="40" t="s">
        <v>100</v>
      </c>
      <c r="C54" t="s">
        <v>132</v>
      </c>
      <c r="D54" t="s">
        <v>271</v>
      </c>
      <c r="E54" s="40" t="s">
        <v>11</v>
      </c>
      <c r="F54" s="44" t="s">
        <v>12</v>
      </c>
      <c r="G54" s="41" t="s">
        <v>139</v>
      </c>
      <c r="H54" s="48" t="s">
        <v>9</v>
      </c>
      <c r="I54" s="48" t="str">
        <f t="shared" si="0"/>
        <v>Tenure arrangement in your current dwelling : Other</v>
      </c>
      <c r="J54" t="str">
        <f t="shared" si="1"/>
        <v>Tenure arrangement in your current dwelling : OtherLebanese</v>
      </c>
      <c r="M54" s="48">
        <v>5.2631578947368397E-2</v>
      </c>
      <c r="S54" s="48">
        <v>6.0606060606060601E-2</v>
      </c>
      <c r="W54" s="48">
        <v>9.6774193548387094E-2</v>
      </c>
      <c r="Y54" s="48">
        <v>1.88679245283019E-2</v>
      </c>
    </row>
    <row r="55" spans="1:34" hidden="1" x14ac:dyDescent="0.35">
      <c r="A55" s="40" t="s">
        <v>67</v>
      </c>
      <c r="B55" s="40" t="s">
        <v>100</v>
      </c>
      <c r="C55" t="s">
        <v>132</v>
      </c>
      <c r="D55" t="s">
        <v>271</v>
      </c>
      <c r="E55" s="40" t="s">
        <v>11</v>
      </c>
      <c r="F55" s="44" t="s">
        <v>12</v>
      </c>
      <c r="G55" s="41" t="s">
        <v>139</v>
      </c>
      <c r="H55" s="48" t="s">
        <v>135</v>
      </c>
      <c r="I55" s="48" t="str">
        <f t="shared" si="0"/>
        <v>Tenure arrangement in your current dwelling : Rental agreement (before 1992)</v>
      </c>
      <c r="J55" t="str">
        <f t="shared" si="1"/>
        <v>Tenure arrangement in your current dwelling : Rental agreement (before 1992)Lebanese</v>
      </c>
      <c r="K55" s="48">
        <v>0.18</v>
      </c>
      <c r="L55" s="48">
        <v>0.35294117647058798</v>
      </c>
      <c r="M55" s="48"/>
      <c r="N55" s="48">
        <v>0.50270270270270301</v>
      </c>
      <c r="O55" s="48">
        <v>0.15</v>
      </c>
      <c r="P55" s="48">
        <v>0.269736842105263</v>
      </c>
      <c r="Q55" s="48">
        <v>2.5641025641025599E-2</v>
      </c>
      <c r="R55" s="48">
        <v>0.34285714285714303</v>
      </c>
      <c r="S55" s="48">
        <v>9.0909090909090898E-2</v>
      </c>
      <c r="T55" s="48">
        <v>0.125</v>
      </c>
      <c r="U55" s="48">
        <v>5.7142857142857099E-2</v>
      </c>
      <c r="V55" s="48">
        <v>4.5454545454545497E-2</v>
      </c>
      <c r="W55" s="48">
        <v>0.12903225806451599</v>
      </c>
      <c r="X55" s="48">
        <v>7.1428571428571397E-2</v>
      </c>
      <c r="Y55" s="48">
        <v>5.6603773584905703E-2</v>
      </c>
      <c r="Z55" s="48">
        <v>0.16129032258064499</v>
      </c>
      <c r="AA55" s="48">
        <v>9.0909090909090898E-2</v>
      </c>
      <c r="AB55" s="48">
        <v>8.8235294117647106E-2</v>
      </c>
      <c r="AC55" s="48">
        <v>0.27272727272727298</v>
      </c>
      <c r="AD55" s="48">
        <v>0.18181818181818199</v>
      </c>
      <c r="AE55" s="48">
        <v>0.256410256410256</v>
      </c>
      <c r="AF55" s="48">
        <v>3.7037037037037E-2</v>
      </c>
      <c r="AG55" s="48">
        <v>6.25E-2</v>
      </c>
      <c r="AH55" s="48">
        <v>0.11111111111111099</v>
      </c>
    </row>
    <row r="56" spans="1:34" hidden="1" x14ac:dyDescent="0.35">
      <c r="A56" s="40" t="s">
        <v>67</v>
      </c>
      <c r="B56" s="40" t="s">
        <v>100</v>
      </c>
      <c r="C56" t="s">
        <v>132</v>
      </c>
      <c r="D56" t="s">
        <v>271</v>
      </c>
      <c r="E56" s="40" t="s">
        <v>11</v>
      </c>
      <c r="F56" s="44" t="s">
        <v>12</v>
      </c>
      <c r="G56" s="41" t="s">
        <v>139</v>
      </c>
      <c r="H56" s="48" t="s">
        <v>136</v>
      </c>
      <c r="I56" s="48" t="str">
        <f t="shared" si="0"/>
        <v>Tenure arrangement in your current dwelling : Rental agreement (after 1992)</v>
      </c>
      <c r="J56" t="str">
        <f t="shared" si="1"/>
        <v>Tenure arrangement in your current dwelling : Rental agreement (after 1992)Lebanese</v>
      </c>
      <c r="K56" s="48">
        <v>0.26</v>
      </c>
      <c r="L56" s="48">
        <v>0.42647058823529399</v>
      </c>
      <c r="M56" s="48">
        <v>0.21052631578947401</v>
      </c>
      <c r="N56" s="48">
        <v>0.302702702702703</v>
      </c>
      <c r="O56" s="48">
        <v>0.55000000000000004</v>
      </c>
      <c r="P56" s="48">
        <v>0.40131578947368401</v>
      </c>
      <c r="Q56" s="48">
        <v>0.20512820512820501</v>
      </c>
      <c r="R56" s="48">
        <v>0.51428571428571401</v>
      </c>
      <c r="S56" s="48">
        <v>0.63636363636363602</v>
      </c>
      <c r="T56" s="48">
        <v>0.125</v>
      </c>
      <c r="U56" s="48">
        <v>0.45714285714285702</v>
      </c>
      <c r="V56" s="48">
        <v>9.0909090909090898E-2</v>
      </c>
      <c r="W56" s="48">
        <v>0.38709677419354799</v>
      </c>
      <c r="X56" s="48">
        <v>0.14285714285714299</v>
      </c>
      <c r="Y56" s="48">
        <v>0.245283018867925</v>
      </c>
      <c r="Z56" s="48">
        <v>0.58064516129032295</v>
      </c>
      <c r="AA56" s="48">
        <v>0.60606060606060597</v>
      </c>
      <c r="AB56" s="48">
        <v>0.41176470588235298</v>
      </c>
      <c r="AC56" s="48">
        <v>0.33333333333333298</v>
      </c>
      <c r="AD56" s="48">
        <v>9.0909090909090898E-2</v>
      </c>
      <c r="AE56" s="48">
        <v>0.29487179487179499</v>
      </c>
      <c r="AF56" s="48">
        <v>0.18518518518518501</v>
      </c>
      <c r="AG56" s="48">
        <v>0.1875</v>
      </c>
      <c r="AH56" s="48">
        <v>0.22222222222222199</v>
      </c>
    </row>
    <row r="57" spans="1:34" hidden="1" x14ac:dyDescent="0.35">
      <c r="A57" s="40" t="s">
        <v>67</v>
      </c>
      <c r="B57" s="40" t="s">
        <v>100</v>
      </c>
      <c r="C57" t="s">
        <v>132</v>
      </c>
      <c r="D57" t="s">
        <v>271</v>
      </c>
      <c r="E57" s="40" t="s">
        <v>11</v>
      </c>
      <c r="F57" s="44" t="s">
        <v>12</v>
      </c>
      <c r="G57" s="41" t="s">
        <v>139</v>
      </c>
      <c r="H57" s="48" t="s">
        <v>137</v>
      </c>
      <c r="I57" s="48" t="str">
        <f t="shared" si="0"/>
        <v>Tenure arrangement in your current dwelling : Squatting, without host’s permission</v>
      </c>
      <c r="J57" t="str">
        <f t="shared" si="1"/>
        <v>Tenure arrangement in your current dwelling : Squatting, without host’s permissionLebanese</v>
      </c>
      <c r="K57" s="48">
        <v>0.08</v>
      </c>
      <c r="M57" s="48">
        <v>5.2631578947368397E-2</v>
      </c>
      <c r="N57" s="48">
        <v>1.62162162162162E-2</v>
      </c>
      <c r="P57" s="48">
        <v>3.2894736842105303E-2</v>
      </c>
      <c r="V57" s="48">
        <v>9.0909090909090898E-2</v>
      </c>
      <c r="AD57" s="48">
        <v>9.0909090909090898E-2</v>
      </c>
    </row>
    <row r="58" spans="1:34" hidden="1" x14ac:dyDescent="0.35">
      <c r="A58" s="40" t="s">
        <v>67</v>
      </c>
      <c r="B58" s="40" t="s">
        <v>100</v>
      </c>
      <c r="D58" s="40" t="s">
        <v>141</v>
      </c>
      <c r="E58" s="40" t="s">
        <v>11</v>
      </c>
      <c r="F58" s="44" t="s">
        <v>12</v>
      </c>
      <c r="G58" s="41" t="s">
        <v>142</v>
      </c>
      <c r="H58" s="48" t="s">
        <v>7</v>
      </c>
      <c r="I58" s="48" t="str">
        <f t="shared" si="0"/>
        <v>Currency usually used to make rental payments : Decline to answer</v>
      </c>
      <c r="J58" t="str">
        <f t="shared" si="1"/>
        <v>Currency usually used to make rental payments : Decline to answerLebanese</v>
      </c>
      <c r="L58" s="48">
        <v>1.6129032258064498E-2</v>
      </c>
      <c r="AE58" s="48">
        <v>1.4705882352941201E-2</v>
      </c>
    </row>
    <row r="59" spans="1:34" hidden="1" x14ac:dyDescent="0.35">
      <c r="A59" s="40" t="s">
        <v>67</v>
      </c>
      <c r="B59" s="40" t="s">
        <v>100</v>
      </c>
      <c r="D59" s="40" t="s">
        <v>141</v>
      </c>
      <c r="E59" s="40" t="s">
        <v>11</v>
      </c>
      <c r="F59" s="44" t="s">
        <v>12</v>
      </c>
      <c r="G59" s="41" t="s">
        <v>142</v>
      </c>
      <c r="H59" s="48" t="s">
        <v>8</v>
      </c>
      <c r="I59" s="48" t="str">
        <f t="shared" si="0"/>
        <v>Currency usually used to make rental payments : Don't know</v>
      </c>
      <c r="J59" t="str">
        <f t="shared" si="1"/>
        <v>Currency usually used to make rental payments : Don't knowLebanese</v>
      </c>
      <c r="L59" s="48">
        <v>1.6129032258064498E-2</v>
      </c>
      <c r="P59" s="48">
        <v>1.6E-2</v>
      </c>
      <c r="Q59" s="48">
        <v>0.04</v>
      </c>
      <c r="U59" s="48">
        <v>7.1428571428571397E-2</v>
      </c>
      <c r="Z59" s="48">
        <v>3.7037037037037E-2</v>
      </c>
      <c r="AB59" s="48">
        <v>4.5454545454545497E-2</v>
      </c>
      <c r="AC59" s="48">
        <v>4.1666666666666699E-2</v>
      </c>
      <c r="AE59" s="48">
        <v>1.4705882352941201E-2</v>
      </c>
    </row>
    <row r="60" spans="1:34" hidden="1" x14ac:dyDescent="0.35">
      <c r="A60" s="40" t="s">
        <v>67</v>
      </c>
      <c r="B60" s="40" t="s">
        <v>100</v>
      </c>
      <c r="D60" s="40" t="s">
        <v>141</v>
      </c>
      <c r="E60" s="40" t="s">
        <v>11</v>
      </c>
      <c r="F60" s="44" t="s">
        <v>12</v>
      </c>
      <c r="G60" s="41" t="s">
        <v>142</v>
      </c>
      <c r="H60" s="48" t="s">
        <v>83</v>
      </c>
      <c r="I60" s="48" t="str">
        <f t="shared" si="0"/>
        <v>Currency usually used to make rental payments : Lebanese Pound</v>
      </c>
      <c r="J60" t="str">
        <f t="shared" si="1"/>
        <v>Currency usually used to make rental payments : Lebanese PoundLebanese</v>
      </c>
      <c r="K60" s="48">
        <v>0.96250000000000002</v>
      </c>
      <c r="L60" s="48">
        <v>0.91935483870967705</v>
      </c>
      <c r="M60" s="48">
        <v>0.875</v>
      </c>
      <c r="N60" s="48">
        <v>0.96363636363636396</v>
      </c>
      <c r="O60" s="48">
        <v>1</v>
      </c>
      <c r="P60" s="48">
        <v>0.98399999999999999</v>
      </c>
      <c r="Q60" s="48">
        <v>0.88</v>
      </c>
      <c r="R60" s="48">
        <v>0.94117647058823495</v>
      </c>
      <c r="S60" s="48">
        <v>0.96551724137931005</v>
      </c>
      <c r="T60" s="48">
        <v>1</v>
      </c>
      <c r="U60" s="48">
        <v>0.82142857142857095</v>
      </c>
      <c r="V60" s="48">
        <v>0.77777777777777801</v>
      </c>
      <c r="W60" s="48">
        <v>1</v>
      </c>
      <c r="X60" s="48">
        <v>1</v>
      </c>
      <c r="Y60" s="48">
        <v>0.97142857142857097</v>
      </c>
      <c r="Z60" s="48">
        <v>0.92592592592592604</v>
      </c>
      <c r="AA60" s="48">
        <v>1</v>
      </c>
      <c r="AB60" s="48">
        <v>0.90909090909090895</v>
      </c>
      <c r="AC60" s="48">
        <v>0.83333333333333304</v>
      </c>
      <c r="AD60" s="48">
        <v>1</v>
      </c>
      <c r="AE60" s="48">
        <v>0.91176470588235303</v>
      </c>
      <c r="AF60" s="48">
        <v>1</v>
      </c>
      <c r="AG60" s="48">
        <v>0.9</v>
      </c>
      <c r="AH60" s="48">
        <v>1</v>
      </c>
    </row>
    <row r="61" spans="1:34" hidden="1" x14ac:dyDescent="0.35">
      <c r="A61" s="40" t="s">
        <v>67</v>
      </c>
      <c r="B61" s="40" t="s">
        <v>100</v>
      </c>
      <c r="D61" s="40" t="s">
        <v>141</v>
      </c>
      <c r="E61" s="40" t="s">
        <v>11</v>
      </c>
      <c r="F61" s="44" t="s">
        <v>12</v>
      </c>
      <c r="G61" s="41" t="s">
        <v>142</v>
      </c>
      <c r="H61" s="48" t="s">
        <v>140</v>
      </c>
      <c r="I61" s="48" t="str">
        <f t="shared" si="0"/>
        <v>Currency usually used to make rental payments : LBP and USD</v>
      </c>
      <c r="J61" t="str">
        <f t="shared" si="1"/>
        <v>Currency usually used to make rental payments : LBP and USDLebanese</v>
      </c>
      <c r="L61" s="48">
        <v>1.6129032258064498E-2</v>
      </c>
      <c r="N61" s="48">
        <v>1.8181818181818198E-2</v>
      </c>
      <c r="Z61" s="48">
        <v>3.7037037037037E-2</v>
      </c>
      <c r="AC61" s="48">
        <v>8.3333333333333301E-2</v>
      </c>
      <c r="AE61" s="48">
        <v>4.4117647058823498E-2</v>
      </c>
    </row>
    <row r="62" spans="1:34" hidden="1" x14ac:dyDescent="0.35">
      <c r="A62" s="40" t="s">
        <v>67</v>
      </c>
      <c r="B62" s="40" t="s">
        <v>100</v>
      </c>
      <c r="D62" s="40" t="s">
        <v>141</v>
      </c>
      <c r="E62" s="40" t="s">
        <v>11</v>
      </c>
      <c r="F62" s="44" t="s">
        <v>12</v>
      </c>
      <c r="G62" s="41" t="s">
        <v>142</v>
      </c>
      <c r="H62" s="48" t="s">
        <v>9</v>
      </c>
      <c r="I62" s="48" t="str">
        <f t="shared" si="0"/>
        <v>Currency usually used to make rental payments : Other</v>
      </c>
      <c r="J62" t="str">
        <f t="shared" si="1"/>
        <v>Currency usually used to make rental payments : OtherLebanese</v>
      </c>
      <c r="L62" s="48">
        <v>1.6129032258064498E-2</v>
      </c>
      <c r="N62" s="48">
        <v>6.0606060606060597E-3</v>
      </c>
      <c r="Q62" s="48">
        <v>0.04</v>
      </c>
      <c r="R62" s="48">
        <v>2.9411764705882401E-2</v>
      </c>
      <c r="V62" s="48">
        <v>0.11111111111111099</v>
      </c>
    </row>
    <row r="63" spans="1:34" hidden="1" x14ac:dyDescent="0.35">
      <c r="A63" s="40" t="s">
        <v>67</v>
      </c>
      <c r="B63" s="40" t="s">
        <v>100</v>
      </c>
      <c r="D63" s="40" t="s">
        <v>141</v>
      </c>
      <c r="E63" s="40" t="s">
        <v>11</v>
      </c>
      <c r="F63" s="44" t="s">
        <v>12</v>
      </c>
      <c r="G63" s="41" t="s">
        <v>142</v>
      </c>
      <c r="H63" s="48" t="s">
        <v>84</v>
      </c>
      <c r="I63" s="48" t="str">
        <f t="shared" si="0"/>
        <v>Currency usually used to make rental payments : US Dollar</v>
      </c>
      <c r="J63" t="str">
        <f t="shared" si="1"/>
        <v>Currency usually used to make rental payments : US DollarLebanese</v>
      </c>
      <c r="K63" s="48">
        <v>3.7499999999999999E-2</v>
      </c>
      <c r="L63" s="48">
        <v>1.6129032258064498E-2</v>
      </c>
      <c r="M63" s="48">
        <v>0.125</v>
      </c>
      <c r="N63" s="48">
        <v>1.21212121212121E-2</v>
      </c>
      <c r="Q63" s="48">
        <v>0.04</v>
      </c>
      <c r="R63" s="48">
        <v>2.9411764705882401E-2</v>
      </c>
      <c r="S63" s="48">
        <v>3.4482758620689703E-2</v>
      </c>
      <c r="U63" s="48">
        <v>0.107142857142857</v>
      </c>
      <c r="V63" s="48">
        <v>0.11111111111111099</v>
      </c>
      <c r="Y63" s="48">
        <v>2.8571428571428598E-2</v>
      </c>
      <c r="AB63" s="48">
        <v>4.5454545454545497E-2</v>
      </c>
      <c r="AC63" s="48">
        <v>4.1666666666666699E-2</v>
      </c>
      <c r="AE63" s="48">
        <v>1.4705882352941201E-2</v>
      </c>
      <c r="AG63" s="48">
        <v>0.1</v>
      </c>
    </row>
    <row r="64" spans="1:34" hidden="1" x14ac:dyDescent="0.35">
      <c r="A64" s="40" t="s">
        <v>67</v>
      </c>
      <c r="B64" s="40" t="s">
        <v>100</v>
      </c>
      <c r="D64" s="40" t="s">
        <v>141</v>
      </c>
      <c r="E64" s="40" t="s">
        <v>11</v>
      </c>
      <c r="F64" s="44" t="s">
        <v>12</v>
      </c>
      <c r="G64" s="41" t="s">
        <v>147</v>
      </c>
      <c r="H64" s="48" t="s">
        <v>7</v>
      </c>
      <c r="I64" s="48" t="str">
        <f t="shared" si="0"/>
        <v>Period covered by one rental payment : Decline to answer</v>
      </c>
      <c r="J64" t="str">
        <f t="shared" si="1"/>
        <v>Period covered by one rental payment : Decline to answerLebanese</v>
      </c>
      <c r="L64" s="48">
        <v>1.6129032258064498E-2</v>
      </c>
      <c r="P64" s="48">
        <v>1.6E-2</v>
      </c>
      <c r="AB64" s="48">
        <v>4.5454545454545497E-2</v>
      </c>
    </row>
    <row r="65" spans="1:34" hidden="1" x14ac:dyDescent="0.35">
      <c r="A65" s="40" t="s">
        <v>67</v>
      </c>
      <c r="B65" s="40" t="s">
        <v>100</v>
      </c>
      <c r="D65" s="40" t="s">
        <v>141</v>
      </c>
      <c r="E65" s="40" t="s">
        <v>11</v>
      </c>
      <c r="F65" s="44" t="s">
        <v>12</v>
      </c>
      <c r="G65" s="41" t="s">
        <v>147</v>
      </c>
      <c r="H65" s="48" t="s">
        <v>8</v>
      </c>
      <c r="I65" s="48" t="str">
        <f t="shared" si="0"/>
        <v>Period covered by one rental payment : Don't know</v>
      </c>
      <c r="J65" t="str">
        <f t="shared" si="1"/>
        <v>Period covered by one rental payment : Don't knowLebanese</v>
      </c>
      <c r="L65" s="48">
        <v>1.6129032258064498E-2</v>
      </c>
      <c r="N65" s="48">
        <v>6.0606060606060597E-3</v>
      </c>
      <c r="O65" s="48">
        <v>5.8823529411764698E-2</v>
      </c>
      <c r="P65" s="48">
        <v>8.0000000000000002E-3</v>
      </c>
      <c r="Q65" s="48">
        <v>0.04</v>
      </c>
      <c r="U65" s="48">
        <v>7.1428571428571397E-2</v>
      </c>
      <c r="AB65" s="48">
        <v>4.5454545454545497E-2</v>
      </c>
      <c r="AC65" s="48">
        <v>4.1666666666666699E-2</v>
      </c>
    </row>
    <row r="66" spans="1:34" hidden="1" x14ac:dyDescent="0.35">
      <c r="A66" s="40" t="s">
        <v>67</v>
      </c>
      <c r="B66" s="40" t="s">
        <v>100</v>
      </c>
      <c r="D66" s="40" t="s">
        <v>141</v>
      </c>
      <c r="E66" s="40" t="s">
        <v>11</v>
      </c>
      <c r="F66" s="44" t="s">
        <v>12</v>
      </c>
      <c r="G66" s="41" t="s">
        <v>147</v>
      </c>
      <c r="H66" s="48" t="s">
        <v>143</v>
      </c>
      <c r="I66" s="48" t="str">
        <f t="shared" si="0"/>
        <v>Period covered by one rental payment : One month</v>
      </c>
      <c r="J66" t="str">
        <f t="shared" si="1"/>
        <v>Period covered by one rental payment : One monthLebanese</v>
      </c>
      <c r="K66" s="48">
        <v>0.86250000000000004</v>
      </c>
      <c r="L66" s="48">
        <v>0.64516129032258096</v>
      </c>
      <c r="M66" s="48">
        <v>0.5</v>
      </c>
      <c r="N66" s="48">
        <v>0.50909090909090904</v>
      </c>
      <c r="O66" s="48">
        <v>0.82352941176470595</v>
      </c>
      <c r="P66" s="48">
        <v>0.63200000000000001</v>
      </c>
      <c r="Q66" s="48">
        <v>0.88</v>
      </c>
      <c r="R66" s="48">
        <v>0.70588235294117596</v>
      </c>
      <c r="S66" s="48">
        <v>0.89655172413793105</v>
      </c>
      <c r="T66" s="48">
        <v>1</v>
      </c>
      <c r="U66" s="48">
        <v>0.82142857142857095</v>
      </c>
      <c r="V66" s="48">
        <v>0.9</v>
      </c>
      <c r="W66" s="48">
        <v>0.94736842105263197</v>
      </c>
      <c r="X66" s="48">
        <v>1</v>
      </c>
      <c r="Y66" s="48">
        <v>0.88571428571428601</v>
      </c>
      <c r="Z66" s="48">
        <v>0.92592592592592604</v>
      </c>
      <c r="AA66" s="48">
        <v>0.88888888888888895</v>
      </c>
      <c r="AB66" s="48">
        <v>0.54545454545454497</v>
      </c>
      <c r="AC66" s="48">
        <v>0.83333333333333304</v>
      </c>
      <c r="AD66" s="48">
        <v>1</v>
      </c>
      <c r="AE66" s="48">
        <v>0.67647058823529405</v>
      </c>
      <c r="AF66" s="48">
        <v>0.91666666666666696</v>
      </c>
      <c r="AG66" s="48">
        <v>1</v>
      </c>
      <c r="AH66" s="48">
        <v>1</v>
      </c>
    </row>
    <row r="67" spans="1:34" hidden="1" x14ac:dyDescent="0.35">
      <c r="A67" s="40" t="s">
        <v>67</v>
      </c>
      <c r="B67" s="40" t="s">
        <v>100</v>
      </c>
      <c r="D67" s="40" t="s">
        <v>141</v>
      </c>
      <c r="E67" s="40" t="s">
        <v>11</v>
      </c>
      <c r="F67" s="44" t="s">
        <v>12</v>
      </c>
      <c r="G67" s="41" t="s">
        <v>147</v>
      </c>
      <c r="H67" s="48" t="s">
        <v>9</v>
      </c>
      <c r="I67" s="48" t="str">
        <f t="shared" ref="I67:I70" si="2">CONCATENATE(G67,H67)</f>
        <v>Period covered by one rental payment : Other</v>
      </c>
      <c r="J67" t="str">
        <f t="shared" ref="J67:J70" si="3">CONCATENATE(G67,H67,F67)</f>
        <v>Period covered by one rental payment : OtherLebanese</v>
      </c>
      <c r="L67" s="48">
        <v>4.8387096774193498E-2</v>
      </c>
      <c r="M67" s="48">
        <v>0.125</v>
      </c>
      <c r="N67" s="48">
        <v>6.0606060606060597E-3</v>
      </c>
      <c r="P67" s="48">
        <v>1.6E-2</v>
      </c>
      <c r="Q67" s="48">
        <v>0.04</v>
      </c>
      <c r="V67" s="48">
        <v>0.1</v>
      </c>
      <c r="AA67" s="48">
        <v>3.7037037037037E-2</v>
      </c>
      <c r="AE67" s="48">
        <v>1.4705882352941201E-2</v>
      </c>
    </row>
    <row r="68" spans="1:34" hidden="1" x14ac:dyDescent="0.35">
      <c r="A68" s="40" t="s">
        <v>67</v>
      </c>
      <c r="B68" s="40" t="s">
        <v>100</v>
      </c>
      <c r="D68" s="40" t="s">
        <v>141</v>
      </c>
      <c r="E68" s="40" t="s">
        <v>11</v>
      </c>
      <c r="F68" s="44" t="s">
        <v>12</v>
      </c>
      <c r="G68" s="41" t="s">
        <v>147</v>
      </c>
      <c r="H68" s="48" t="s">
        <v>144</v>
      </c>
      <c r="I68" s="48" t="str">
        <f t="shared" si="2"/>
        <v>Period covered by one rental payment : Six months</v>
      </c>
      <c r="J68" t="str">
        <f t="shared" si="3"/>
        <v>Period covered by one rental payment : Six monthsLebanese</v>
      </c>
      <c r="L68" s="48">
        <v>1.2500000000000001E-2</v>
      </c>
      <c r="N68" s="48">
        <v>2.4242424242424201E-2</v>
      </c>
      <c r="O68" s="48">
        <v>5.8823529411764698E-2</v>
      </c>
      <c r="P68" s="48">
        <v>8.0000000000000002E-3</v>
      </c>
      <c r="Q68" s="48">
        <v>0.04</v>
      </c>
      <c r="R68" s="48">
        <v>5.8823529411764698E-2</v>
      </c>
      <c r="U68" s="48">
        <v>3.5714285714285698E-2</v>
      </c>
      <c r="W68" s="48">
        <v>5.2631578947368397E-2</v>
      </c>
      <c r="AE68" s="48">
        <v>4.4117647058823498E-2</v>
      </c>
    </row>
    <row r="69" spans="1:34" hidden="1" x14ac:dyDescent="0.35">
      <c r="A69" s="40" t="s">
        <v>67</v>
      </c>
      <c r="B69" s="40" t="s">
        <v>100</v>
      </c>
      <c r="D69" s="40" t="s">
        <v>141</v>
      </c>
      <c r="E69" s="40" t="s">
        <v>11</v>
      </c>
      <c r="F69" s="44" t="s">
        <v>12</v>
      </c>
      <c r="G69" s="41" t="s">
        <v>147</v>
      </c>
      <c r="H69" s="48" t="s">
        <v>145</v>
      </c>
      <c r="I69" s="48" t="str">
        <f t="shared" si="2"/>
        <v>Period covered by one rental payment : Three months</v>
      </c>
      <c r="J69" t="str">
        <f t="shared" si="3"/>
        <v>Period covered by one rental payment : Three monthsLebanese</v>
      </c>
      <c r="K69" s="48">
        <v>2.5000000000000001E-2</v>
      </c>
      <c r="L69" s="48">
        <v>3.2258064516128997E-2</v>
      </c>
      <c r="M69" s="48">
        <v>0.125</v>
      </c>
      <c r="N69" s="48">
        <v>7.8787878787878796E-2</v>
      </c>
      <c r="O69" s="48"/>
      <c r="P69" s="48">
        <v>1.6E-2</v>
      </c>
      <c r="R69" s="48">
        <v>2.9411764705882401E-2</v>
      </c>
      <c r="Y69" s="48">
        <v>5.7142857142857099E-2</v>
      </c>
      <c r="Z69" s="48">
        <v>3.7037037037037E-2</v>
      </c>
      <c r="AA69" s="48">
        <v>3.7037037037037E-2</v>
      </c>
      <c r="AB69" s="48">
        <v>4.5454545454545497E-2</v>
      </c>
      <c r="AE69" s="48">
        <v>2.9411764705882401E-2</v>
      </c>
    </row>
    <row r="70" spans="1:34" hidden="1" x14ac:dyDescent="0.35">
      <c r="A70" s="40" t="s">
        <v>67</v>
      </c>
      <c r="B70" s="40" t="s">
        <v>100</v>
      </c>
      <c r="D70" s="40" t="s">
        <v>141</v>
      </c>
      <c r="E70" s="40" t="s">
        <v>11</v>
      </c>
      <c r="F70" s="44" t="s">
        <v>12</v>
      </c>
      <c r="G70" s="41" t="s">
        <v>147</v>
      </c>
      <c r="H70" s="48" t="s">
        <v>146</v>
      </c>
      <c r="I70" s="48" t="str">
        <f t="shared" si="2"/>
        <v>Period covered by one rental payment : Twelve months</v>
      </c>
      <c r="J70" t="str">
        <f t="shared" si="3"/>
        <v>Period covered by one rental payment : Twelve monthsLebanese</v>
      </c>
      <c r="K70" s="48">
        <v>0.1</v>
      </c>
      <c r="L70" s="48">
        <v>0.241935483870968</v>
      </c>
      <c r="M70" s="48">
        <v>0.25</v>
      </c>
      <c r="N70" s="48">
        <v>0.37575757575757601</v>
      </c>
      <c r="O70" s="48">
        <v>5.8823529411764698E-2</v>
      </c>
      <c r="P70" s="48">
        <v>0.30399999999999999</v>
      </c>
      <c r="R70" s="48">
        <v>0.20588235294117599</v>
      </c>
      <c r="S70" s="48">
        <v>0.10344827586206901</v>
      </c>
      <c r="U70" s="48">
        <v>7.1428571428571397E-2</v>
      </c>
      <c r="Y70" s="48">
        <v>5.7142857142857099E-2</v>
      </c>
      <c r="Z70" s="48">
        <v>3.7037037037037E-2</v>
      </c>
      <c r="AA70" s="48">
        <v>3.7037037037037E-2</v>
      </c>
      <c r="AB70" s="48">
        <v>0.31818181818181801</v>
      </c>
      <c r="AC70" s="48">
        <v>0.125</v>
      </c>
      <c r="AE70" s="48">
        <v>0.23529411764705899</v>
      </c>
      <c r="AF70" s="48">
        <v>8.3333333333333301E-2</v>
      </c>
    </row>
    <row r="71" spans="1:34" hidden="1" x14ac:dyDescent="0.35">
      <c r="A71" s="40" t="s">
        <v>67</v>
      </c>
      <c r="B71" s="40" t="s">
        <v>100</v>
      </c>
      <c r="C71" t="s">
        <v>132</v>
      </c>
      <c r="D71" t="s">
        <v>271</v>
      </c>
      <c r="E71" s="40" t="s">
        <v>11</v>
      </c>
      <c r="F71" s="69" t="s">
        <v>12</v>
      </c>
      <c r="G71" s="48" t="s">
        <v>251</v>
      </c>
      <c r="H71" s="48" t="s">
        <v>239</v>
      </c>
      <c r="I71" s="48" t="str">
        <f t="shared" ref="I71:I85" si="4">CONCATENATE(G71,H71)</f>
        <v>Current problems related to housing, land and property : Ownership dispute with third party</v>
      </c>
      <c r="J71" t="str">
        <f t="shared" ref="J71:J85" si="5">CONCATENATE(G71,H71,F71)</f>
        <v>Current problems related to housing, land and property : Ownership dispute with third partyLebanese</v>
      </c>
      <c r="K71" s="48">
        <v>0</v>
      </c>
      <c r="L71" s="48">
        <v>3.2679738562091498E-2</v>
      </c>
      <c r="M71" s="48">
        <v>1.3157894736842099E-2</v>
      </c>
      <c r="N71" s="48">
        <v>9.3749999999999997E-3</v>
      </c>
      <c r="O71" s="48">
        <v>0</v>
      </c>
      <c r="P71" s="48">
        <v>1.8099547511312201E-2</v>
      </c>
      <c r="Q71" s="48">
        <v>0</v>
      </c>
      <c r="R71" s="48">
        <v>6.0975609756097598E-3</v>
      </c>
      <c r="S71" s="48">
        <v>3.6649214659685903E-2</v>
      </c>
      <c r="T71" s="48">
        <v>7.14285714285714E-3</v>
      </c>
      <c r="U71" s="48">
        <v>6.9930069930069904E-3</v>
      </c>
      <c r="V71" s="48">
        <v>1.2422360248447201E-2</v>
      </c>
      <c r="W71" s="48">
        <v>0</v>
      </c>
      <c r="X71" s="48">
        <v>0</v>
      </c>
      <c r="Y71" s="48">
        <v>1.03626943005181E-2</v>
      </c>
      <c r="Z71" s="48">
        <v>6.6225165562913899E-3</v>
      </c>
      <c r="AA71" s="48">
        <v>0</v>
      </c>
      <c r="AB71" s="48">
        <v>4.8076923076923097E-3</v>
      </c>
      <c r="AC71" s="48">
        <v>1.21951219512195E-2</v>
      </c>
      <c r="AD71" s="48">
        <v>6.6225165562913899E-3</v>
      </c>
      <c r="AE71" s="48">
        <v>7.2463768115942004E-3</v>
      </c>
      <c r="AF71" s="48">
        <v>0</v>
      </c>
      <c r="AG71" s="48">
        <v>0</v>
      </c>
      <c r="AH71" s="48">
        <v>9.7087378640776708E-3</v>
      </c>
    </row>
    <row r="72" spans="1:34" hidden="1" x14ac:dyDescent="0.35">
      <c r="A72" s="40" t="s">
        <v>67</v>
      </c>
      <c r="B72" s="40" t="s">
        <v>100</v>
      </c>
      <c r="C72" t="s">
        <v>132</v>
      </c>
      <c r="D72" t="s">
        <v>271</v>
      </c>
      <c r="E72" s="40" t="s">
        <v>11</v>
      </c>
      <c r="F72" s="69" t="s">
        <v>12</v>
      </c>
      <c r="G72" s="48" t="s">
        <v>251</v>
      </c>
      <c r="H72" s="48" t="s">
        <v>240</v>
      </c>
      <c r="I72" s="48" t="str">
        <f t="shared" si="4"/>
        <v>Current problems related to housing, land and property : Inheritance dispute</v>
      </c>
      <c r="J72" t="str">
        <f t="shared" si="5"/>
        <v>Current problems related to housing, land and property : Inheritance disputeLebanese</v>
      </c>
      <c r="K72" s="48">
        <v>8.23045267489712E-3</v>
      </c>
      <c r="L72" s="48">
        <v>6.5359477124183E-3</v>
      </c>
      <c r="M72" s="48">
        <v>5.2631578947368397E-2</v>
      </c>
      <c r="N72" s="48">
        <v>2.5000000000000001E-2</v>
      </c>
      <c r="O72" s="48">
        <v>4.0268456375838903E-2</v>
      </c>
      <c r="P72" s="48">
        <v>9.0497737556561094E-3</v>
      </c>
      <c r="Q72" s="48">
        <v>0</v>
      </c>
      <c r="R72" s="48">
        <v>1.8292682926829298E-2</v>
      </c>
      <c r="S72" s="48">
        <v>2.6178010471204199E-2</v>
      </c>
      <c r="T72" s="48">
        <v>2.8571428571428598E-2</v>
      </c>
      <c r="U72" s="48">
        <v>2.7972027972028E-2</v>
      </c>
      <c r="V72" s="48">
        <v>0</v>
      </c>
      <c r="W72" s="48">
        <v>4.4585987261146501E-2</v>
      </c>
      <c r="X72" s="48">
        <v>1.6129032258064498E-2</v>
      </c>
      <c r="Y72" s="48">
        <v>6.21761658031088E-2</v>
      </c>
      <c r="Z72" s="48">
        <v>6.6225165562913899E-3</v>
      </c>
      <c r="AA72" s="48">
        <v>1.6853932584269701E-2</v>
      </c>
      <c r="AB72" s="48">
        <v>2.4038461538461502E-2</v>
      </c>
      <c r="AC72" s="48">
        <v>0</v>
      </c>
      <c r="AD72" s="48">
        <v>3.3112582781456998E-2</v>
      </c>
      <c r="AE72" s="48">
        <v>1.0869565217391301E-2</v>
      </c>
      <c r="AF72" s="48">
        <v>6.3291139240506302E-3</v>
      </c>
      <c r="AG72" s="48">
        <v>0</v>
      </c>
      <c r="AH72" s="48">
        <v>1.94174757281553E-2</v>
      </c>
    </row>
    <row r="73" spans="1:34" hidden="1" x14ac:dyDescent="0.35">
      <c r="A73" s="40" t="s">
        <v>67</v>
      </c>
      <c r="B73" s="40" t="s">
        <v>100</v>
      </c>
      <c r="C73" t="s">
        <v>132</v>
      </c>
      <c r="D73" t="s">
        <v>271</v>
      </c>
      <c r="E73" s="40" t="s">
        <v>11</v>
      </c>
      <c r="F73" s="69" t="s">
        <v>12</v>
      </c>
      <c r="G73" s="48" t="s">
        <v>251</v>
      </c>
      <c r="H73" s="48" t="s">
        <v>241</v>
      </c>
      <c r="I73" s="48" t="str">
        <f t="shared" si="4"/>
        <v>Current problems related to housing, land and property : Dispute with tenants</v>
      </c>
      <c r="J73" t="str">
        <f t="shared" si="5"/>
        <v>Current problems related to housing, land and property : Dispute with tenantsLebanese</v>
      </c>
      <c r="K73" s="48">
        <v>2.0576131687242798E-2</v>
      </c>
      <c r="L73" s="48">
        <v>2.61437908496732E-2</v>
      </c>
      <c r="M73" s="48">
        <v>0</v>
      </c>
      <c r="N73" s="48">
        <v>3.4375000000000003E-2</v>
      </c>
      <c r="O73" s="48">
        <v>0</v>
      </c>
      <c r="P73" s="48">
        <v>5.4298642533936597E-2</v>
      </c>
      <c r="Q73" s="48">
        <v>0</v>
      </c>
      <c r="R73" s="48">
        <v>1.8292682926829298E-2</v>
      </c>
      <c r="S73" s="48">
        <v>5.2356020942408397E-3</v>
      </c>
      <c r="T73" s="48">
        <v>7.14285714285714E-3</v>
      </c>
      <c r="U73" s="48">
        <v>0</v>
      </c>
      <c r="V73" s="48">
        <v>0</v>
      </c>
      <c r="W73" s="48">
        <v>1.27388535031847E-2</v>
      </c>
      <c r="X73" s="48">
        <v>0</v>
      </c>
      <c r="Y73" s="48">
        <v>2.0725388601036301E-2</v>
      </c>
      <c r="Z73" s="48">
        <v>0</v>
      </c>
      <c r="AA73" s="48">
        <v>1.6853932584269701E-2</v>
      </c>
      <c r="AB73" s="48">
        <v>1.44230769230769E-2</v>
      </c>
      <c r="AC73" s="48">
        <v>1.21951219512195E-2</v>
      </c>
      <c r="AD73" s="48">
        <v>-2.2204460492503101E-16</v>
      </c>
      <c r="AE73" s="48">
        <v>1.8115942028985501E-2</v>
      </c>
      <c r="AF73" s="48">
        <v>0</v>
      </c>
      <c r="AG73" s="48">
        <v>0</v>
      </c>
      <c r="AH73" s="48">
        <v>0</v>
      </c>
    </row>
    <row r="74" spans="1:34" hidden="1" x14ac:dyDescent="0.35">
      <c r="A74" s="40" t="s">
        <v>67</v>
      </c>
      <c r="B74" s="40" t="s">
        <v>100</v>
      </c>
      <c r="C74" t="s">
        <v>132</v>
      </c>
      <c r="D74" t="s">
        <v>271</v>
      </c>
      <c r="E74" s="40" t="s">
        <v>11</v>
      </c>
      <c r="F74" s="69" t="s">
        <v>12</v>
      </c>
      <c r="G74" s="48" t="s">
        <v>251</v>
      </c>
      <c r="H74" s="48" t="s">
        <v>242</v>
      </c>
      <c r="I74" s="48" t="str">
        <f t="shared" si="4"/>
        <v>Current problems related to housing, land and property : Unlawful/secondary/informal occupation</v>
      </c>
      <c r="J74" t="str">
        <f t="shared" si="5"/>
        <v>Current problems related to housing, land and property : Unlawful/secondary/informal occupationLebanese</v>
      </c>
      <c r="K74" s="48">
        <v>1.6460905349794198E-2</v>
      </c>
      <c r="L74" s="48">
        <v>6.5359477124183E-3</v>
      </c>
      <c r="M74" s="48">
        <v>6.5789473684210497E-3</v>
      </c>
      <c r="N74" s="48">
        <v>0</v>
      </c>
      <c r="O74" s="48">
        <v>0</v>
      </c>
      <c r="P74" s="48">
        <v>1.8099547511312201E-2</v>
      </c>
      <c r="Q74" s="48">
        <v>1.25786163522013E-2</v>
      </c>
      <c r="R74" s="48">
        <v>0</v>
      </c>
      <c r="S74" s="48">
        <v>5.2356020942408397E-3</v>
      </c>
      <c r="T74" s="48">
        <v>7.14285714285714E-3</v>
      </c>
      <c r="U74" s="48">
        <v>0</v>
      </c>
      <c r="V74" s="48">
        <v>2.4844720496894401E-2</v>
      </c>
      <c r="W74" s="48">
        <v>0</v>
      </c>
      <c r="X74" s="48">
        <v>1.0752688172042999E-2</v>
      </c>
      <c r="Y74" s="48">
        <v>1.03626943005181E-2</v>
      </c>
      <c r="Z74" s="48">
        <v>0</v>
      </c>
      <c r="AA74" s="48">
        <v>0</v>
      </c>
      <c r="AB74" s="48">
        <v>0</v>
      </c>
      <c r="AC74" s="48">
        <v>0</v>
      </c>
      <c r="AD74" s="48">
        <v>-2.2204460492503101E-16</v>
      </c>
      <c r="AE74" s="48">
        <v>1.0869565217391301E-2</v>
      </c>
      <c r="AF74" s="48">
        <v>2.53164556962025E-2</v>
      </c>
      <c r="AG74" s="48">
        <v>0</v>
      </c>
      <c r="AH74" s="48">
        <v>9.7087378640776708E-3</v>
      </c>
    </row>
    <row r="75" spans="1:34" hidden="1" x14ac:dyDescent="0.35">
      <c r="A75" s="40" t="s">
        <v>67</v>
      </c>
      <c r="B75" s="40" t="s">
        <v>100</v>
      </c>
      <c r="C75" t="s">
        <v>132</v>
      </c>
      <c r="D75" t="s">
        <v>271</v>
      </c>
      <c r="E75" s="40" t="s">
        <v>11</v>
      </c>
      <c r="F75" s="69" t="s">
        <v>12</v>
      </c>
      <c r="G75" s="48" t="s">
        <v>251</v>
      </c>
      <c r="H75" s="48" t="s">
        <v>243</v>
      </c>
      <c r="I75" s="48" t="str">
        <f t="shared" si="4"/>
        <v>Current problems related to housing, land and property : Mortgage-related dispute with the bank</v>
      </c>
      <c r="J75" t="str">
        <f t="shared" si="5"/>
        <v>Current problems related to housing, land and property : Mortgage-related dispute with the bankLebanese</v>
      </c>
      <c r="K75" s="48">
        <v>4.11522633744856E-3</v>
      </c>
      <c r="L75" s="48">
        <v>0</v>
      </c>
      <c r="M75" s="48">
        <v>0</v>
      </c>
      <c r="N75" s="48">
        <v>6.2500000000000003E-3</v>
      </c>
      <c r="O75" s="48">
        <v>0</v>
      </c>
      <c r="P75" s="48">
        <v>1.11022302462516E-16</v>
      </c>
      <c r="Q75" s="48">
        <v>0</v>
      </c>
      <c r="R75" s="48">
        <v>6.0975609756097598E-3</v>
      </c>
      <c r="S75" s="48">
        <v>5.2356020942408397E-3</v>
      </c>
      <c r="T75" s="48">
        <v>0</v>
      </c>
      <c r="U75" s="48">
        <v>0</v>
      </c>
      <c r="V75" s="48">
        <v>0</v>
      </c>
      <c r="W75" s="48">
        <v>6.3694267515923596E-3</v>
      </c>
      <c r="X75" s="48">
        <v>5.3763440860215101E-3</v>
      </c>
      <c r="Y75" s="48">
        <v>0</v>
      </c>
      <c r="Z75" s="48">
        <v>0</v>
      </c>
      <c r="AA75" s="48">
        <v>5.6179775280898901E-3</v>
      </c>
      <c r="AB75" s="48">
        <v>0</v>
      </c>
      <c r="AC75" s="48">
        <v>0</v>
      </c>
      <c r="AD75" s="48">
        <v>-2.2204460492503101E-16</v>
      </c>
      <c r="AE75" s="48">
        <v>0</v>
      </c>
      <c r="AF75" s="48">
        <v>1.26582278481013E-2</v>
      </c>
      <c r="AG75" s="48">
        <v>0</v>
      </c>
      <c r="AH75" s="48">
        <v>0</v>
      </c>
    </row>
    <row r="76" spans="1:34" hidden="1" x14ac:dyDescent="0.35">
      <c r="A76" s="40" t="s">
        <v>67</v>
      </c>
      <c r="B76" s="40" t="s">
        <v>100</v>
      </c>
      <c r="C76" t="s">
        <v>132</v>
      </c>
      <c r="D76" t="s">
        <v>271</v>
      </c>
      <c r="E76" s="40" t="s">
        <v>11</v>
      </c>
      <c r="F76" s="69" t="s">
        <v>12</v>
      </c>
      <c r="G76" s="48" t="s">
        <v>251</v>
      </c>
      <c r="H76" s="48" t="s">
        <v>244</v>
      </c>
      <c r="I76" s="48" t="str">
        <f t="shared" si="4"/>
        <v>Current problems related to housing, land and property : Property pledge</v>
      </c>
      <c r="J76" t="str">
        <f t="shared" si="5"/>
        <v>Current problems related to housing, land and property : Property pledgeLebanese</v>
      </c>
      <c r="K76" s="48">
        <v>0</v>
      </c>
      <c r="L76" s="48">
        <v>0</v>
      </c>
      <c r="M76" s="48">
        <v>0</v>
      </c>
      <c r="N76" s="48">
        <v>0</v>
      </c>
      <c r="O76" s="48">
        <v>0</v>
      </c>
      <c r="P76" s="48">
        <v>4.5248868778280504E-3</v>
      </c>
      <c r="Q76" s="48">
        <v>0</v>
      </c>
      <c r="R76" s="48">
        <v>0</v>
      </c>
      <c r="S76" s="48">
        <v>1.04712041884817E-2</v>
      </c>
      <c r="T76" s="48">
        <v>0</v>
      </c>
      <c r="U76" s="48">
        <v>0</v>
      </c>
      <c r="V76" s="48">
        <v>0</v>
      </c>
      <c r="W76" s="48">
        <v>6.3694267515923596E-3</v>
      </c>
      <c r="X76" s="48">
        <v>1.0752688172042999E-2</v>
      </c>
      <c r="Y76" s="48">
        <v>0</v>
      </c>
      <c r="Z76" s="48">
        <v>0</v>
      </c>
      <c r="AA76" s="48">
        <v>0</v>
      </c>
      <c r="AB76" s="48">
        <v>0</v>
      </c>
      <c r="AC76" s="48">
        <v>0</v>
      </c>
      <c r="AD76" s="48">
        <v>-2.2204460492503101E-16</v>
      </c>
      <c r="AE76" s="48">
        <v>0</v>
      </c>
      <c r="AF76" s="48">
        <v>0</v>
      </c>
      <c r="AG76" s="48">
        <v>0</v>
      </c>
      <c r="AH76" s="48">
        <v>0</v>
      </c>
    </row>
    <row r="77" spans="1:34" hidden="1" x14ac:dyDescent="0.35">
      <c r="A77" s="40" t="s">
        <v>67</v>
      </c>
      <c r="B77" s="40" t="s">
        <v>100</v>
      </c>
      <c r="C77" t="s">
        <v>132</v>
      </c>
      <c r="D77" t="s">
        <v>271</v>
      </c>
      <c r="E77" s="40" t="s">
        <v>11</v>
      </c>
      <c r="F77" s="69" t="s">
        <v>12</v>
      </c>
      <c r="G77" s="48" t="s">
        <v>251</v>
      </c>
      <c r="H77" s="48" t="s">
        <v>245</v>
      </c>
      <c r="I77" s="48" t="str">
        <f t="shared" si="4"/>
        <v>Current problems related to housing, land and property : Seizure process</v>
      </c>
      <c r="J77" t="str">
        <f t="shared" si="5"/>
        <v>Current problems related to housing, land and property : Seizure processLebanese</v>
      </c>
      <c r="K77" s="48">
        <v>0</v>
      </c>
      <c r="L77" s="48">
        <v>0</v>
      </c>
      <c r="M77" s="48">
        <v>0</v>
      </c>
      <c r="N77" s="48">
        <v>0</v>
      </c>
      <c r="O77" s="48">
        <v>0</v>
      </c>
      <c r="P77" s="48">
        <v>1.11022302462516E-16</v>
      </c>
      <c r="Q77" s="48">
        <v>0</v>
      </c>
      <c r="R77" s="48">
        <v>0</v>
      </c>
      <c r="S77" s="48">
        <v>0</v>
      </c>
      <c r="T77" s="48">
        <v>0</v>
      </c>
      <c r="U77" s="48">
        <v>0</v>
      </c>
      <c r="V77" s="48">
        <v>0</v>
      </c>
      <c r="W77" s="48">
        <v>0</v>
      </c>
      <c r="X77" s="48">
        <v>0</v>
      </c>
      <c r="Y77" s="48">
        <v>0</v>
      </c>
      <c r="Z77" s="48">
        <v>0</v>
      </c>
      <c r="AA77" s="48">
        <v>0</v>
      </c>
      <c r="AB77" s="48">
        <v>0</v>
      </c>
      <c r="AC77" s="48">
        <v>0</v>
      </c>
      <c r="AD77" s="48">
        <v>-2.2204460492503101E-16</v>
      </c>
      <c r="AE77" s="48">
        <v>0</v>
      </c>
      <c r="AF77" s="48">
        <v>0</v>
      </c>
      <c r="AG77" s="48">
        <v>0</v>
      </c>
      <c r="AH77" s="48">
        <v>0</v>
      </c>
    </row>
    <row r="78" spans="1:34" hidden="1" x14ac:dyDescent="0.35">
      <c r="A78" s="40" t="s">
        <v>67</v>
      </c>
      <c r="B78" s="40" t="s">
        <v>100</v>
      </c>
      <c r="C78" t="s">
        <v>132</v>
      </c>
      <c r="D78" t="s">
        <v>271</v>
      </c>
      <c r="E78" s="40" t="s">
        <v>11</v>
      </c>
      <c r="F78" s="69" t="s">
        <v>12</v>
      </c>
      <c r="G78" s="48" t="s">
        <v>251</v>
      </c>
      <c r="H78" s="48" t="s">
        <v>246</v>
      </c>
      <c r="I78" s="48" t="str">
        <f t="shared" si="4"/>
        <v>Current problems related to housing, land and property : Dispute over use/modification of Cultural heritage building</v>
      </c>
      <c r="J78" t="str">
        <f t="shared" si="5"/>
        <v>Current problems related to housing, land and property : Dispute over use/modification of Cultural heritage buildingLebanese</v>
      </c>
      <c r="K78" s="48">
        <v>0</v>
      </c>
      <c r="L78" s="48">
        <v>0</v>
      </c>
      <c r="M78" s="48">
        <v>0</v>
      </c>
      <c r="N78" s="48">
        <v>3.1250000000000002E-3</v>
      </c>
      <c r="O78" s="48">
        <v>0</v>
      </c>
      <c r="P78" s="48">
        <v>1.11022302462516E-16</v>
      </c>
      <c r="Q78" s="48">
        <v>0</v>
      </c>
      <c r="R78" s="48">
        <v>0</v>
      </c>
      <c r="S78" s="48">
        <v>0</v>
      </c>
      <c r="T78" s="48">
        <v>0</v>
      </c>
      <c r="U78" s="48">
        <v>0</v>
      </c>
      <c r="V78" s="48">
        <v>0</v>
      </c>
      <c r="W78" s="48">
        <v>0</v>
      </c>
      <c r="X78" s="48">
        <v>0</v>
      </c>
      <c r="Y78" s="48">
        <v>0</v>
      </c>
      <c r="Z78" s="48">
        <v>0</v>
      </c>
      <c r="AA78" s="48">
        <v>0</v>
      </c>
      <c r="AB78" s="48">
        <v>0</v>
      </c>
      <c r="AC78" s="48">
        <v>0</v>
      </c>
      <c r="AD78" s="48">
        <v>-2.2204460492503101E-16</v>
      </c>
      <c r="AE78" s="48">
        <v>0</v>
      </c>
      <c r="AF78" s="48">
        <v>0</v>
      </c>
      <c r="AG78" s="48">
        <v>0</v>
      </c>
      <c r="AH78" s="48">
        <v>0</v>
      </c>
    </row>
    <row r="79" spans="1:34" hidden="1" x14ac:dyDescent="0.35">
      <c r="A79" s="40" t="s">
        <v>67</v>
      </c>
      <c r="B79" s="40" t="s">
        <v>100</v>
      </c>
      <c r="C79" t="s">
        <v>132</v>
      </c>
      <c r="D79" t="s">
        <v>271</v>
      </c>
      <c r="E79" s="40" t="s">
        <v>11</v>
      </c>
      <c r="F79" s="69" t="s">
        <v>12</v>
      </c>
      <c r="G79" s="48" t="s">
        <v>251</v>
      </c>
      <c r="H79" s="48" t="s">
        <v>247</v>
      </c>
      <c r="I79" s="48" t="str">
        <f t="shared" si="4"/>
        <v>Current problems related to housing, land and property : Threat of eviction / harassment by landlord or others</v>
      </c>
      <c r="J79" t="str">
        <f t="shared" si="5"/>
        <v>Current problems related to housing, land and property : Threat of eviction / harassment by landlord or othersLebanese</v>
      </c>
      <c r="K79" s="48">
        <v>1.2345679012345699E-2</v>
      </c>
      <c r="L79" s="48">
        <v>3.9215686274509803E-2</v>
      </c>
      <c r="M79" s="48">
        <v>6.5789473684210497E-3</v>
      </c>
      <c r="N79" s="48">
        <v>8.4375000000000006E-2</v>
      </c>
      <c r="O79" s="48">
        <v>6.7114093959731499E-3</v>
      </c>
      <c r="P79" s="48">
        <v>5.8823529411764698E-2</v>
      </c>
      <c r="Q79" s="48">
        <v>0</v>
      </c>
      <c r="R79" s="48">
        <v>4.2682926829268303E-2</v>
      </c>
      <c r="S79" s="48">
        <v>5.2356020942408397E-3</v>
      </c>
      <c r="T79" s="48">
        <v>1.4285714285714299E-2</v>
      </c>
      <c r="U79" s="48">
        <v>1.3986013986014E-2</v>
      </c>
      <c r="V79" s="48">
        <v>0</v>
      </c>
      <c r="W79" s="48">
        <v>6.3694267515923596E-3</v>
      </c>
      <c r="X79" s="48">
        <v>0</v>
      </c>
      <c r="Y79" s="48">
        <v>2.59067357512953E-2</v>
      </c>
      <c r="Z79" s="48">
        <v>6.6225165562913899E-3</v>
      </c>
      <c r="AA79" s="48">
        <v>0</v>
      </c>
      <c r="AB79" s="48">
        <v>0</v>
      </c>
      <c r="AC79" s="48">
        <v>1.21951219512195E-2</v>
      </c>
      <c r="AD79" s="48">
        <v>-2.2204460492503101E-16</v>
      </c>
      <c r="AE79" s="48">
        <v>7.2463768115942004E-3</v>
      </c>
      <c r="AF79" s="48">
        <v>0</v>
      </c>
      <c r="AG79" s="48">
        <v>0</v>
      </c>
      <c r="AH79" s="48">
        <v>0</v>
      </c>
    </row>
    <row r="80" spans="1:34" hidden="1" x14ac:dyDescent="0.35">
      <c r="A80" s="40" t="s">
        <v>67</v>
      </c>
      <c r="B80" s="40" t="s">
        <v>100</v>
      </c>
      <c r="C80" t="s">
        <v>132</v>
      </c>
      <c r="D80" t="s">
        <v>271</v>
      </c>
      <c r="E80" s="40" t="s">
        <v>11</v>
      </c>
      <c r="F80" s="69" t="s">
        <v>12</v>
      </c>
      <c r="G80" s="48" t="s">
        <v>251</v>
      </c>
      <c r="H80" s="48" t="s">
        <v>248</v>
      </c>
      <c r="I80" s="48" t="str">
        <f t="shared" si="4"/>
        <v>Current problems related to housing, land and property : Lack or loss of housing / land tenancy or other ownership documentation</v>
      </c>
      <c r="J80" t="str">
        <f t="shared" si="5"/>
        <v>Current problems related to housing, land and property : Lack or loss of housing / land tenancy or other ownership documentationLebanese</v>
      </c>
      <c r="K80" s="48">
        <v>4.11522633744856E-3</v>
      </c>
      <c r="L80" s="48">
        <v>0</v>
      </c>
      <c r="M80" s="48">
        <v>0</v>
      </c>
      <c r="N80" s="48">
        <v>0</v>
      </c>
      <c r="O80" s="48">
        <v>0</v>
      </c>
      <c r="P80" s="48">
        <v>1.11022302462516E-16</v>
      </c>
      <c r="Q80" s="48">
        <v>0</v>
      </c>
      <c r="R80" s="48">
        <v>0</v>
      </c>
      <c r="S80" s="48">
        <v>0</v>
      </c>
      <c r="T80" s="48">
        <v>0</v>
      </c>
      <c r="U80" s="48">
        <v>0</v>
      </c>
      <c r="V80" s="48">
        <v>6.2111801242236003E-3</v>
      </c>
      <c r="W80" s="48">
        <v>0</v>
      </c>
      <c r="X80" s="48">
        <v>5.3763440860215101E-3</v>
      </c>
      <c r="Y80" s="48">
        <v>0</v>
      </c>
      <c r="Z80" s="48">
        <v>0</v>
      </c>
      <c r="AA80" s="48">
        <v>0</v>
      </c>
      <c r="AB80" s="48">
        <v>0</v>
      </c>
      <c r="AC80" s="48">
        <v>6.0975609756097598E-3</v>
      </c>
      <c r="AD80" s="48">
        <v>-2.2204460492503101E-16</v>
      </c>
      <c r="AE80" s="48">
        <v>0</v>
      </c>
      <c r="AF80" s="48">
        <v>0</v>
      </c>
      <c r="AG80" s="48">
        <v>0</v>
      </c>
      <c r="AH80" s="48">
        <v>0</v>
      </c>
    </row>
    <row r="81" spans="1:34" hidden="1" x14ac:dyDescent="0.35">
      <c r="A81" s="40" t="s">
        <v>67</v>
      </c>
      <c r="B81" s="40" t="s">
        <v>100</v>
      </c>
      <c r="C81" t="s">
        <v>132</v>
      </c>
      <c r="D81" t="s">
        <v>271</v>
      </c>
      <c r="E81" s="40" t="s">
        <v>11</v>
      </c>
      <c r="F81" s="69" t="s">
        <v>12</v>
      </c>
      <c r="G81" s="48" t="s">
        <v>251</v>
      </c>
      <c r="H81" s="48" t="s">
        <v>249</v>
      </c>
      <c r="I81" s="48" t="str">
        <f t="shared" si="4"/>
        <v>Current problems related to housing, land and property : Looting of private property</v>
      </c>
      <c r="J81" t="str">
        <f t="shared" si="5"/>
        <v>Current problems related to housing, land and property : Looting of private propertyLebanese</v>
      </c>
      <c r="K81" s="48">
        <v>0</v>
      </c>
      <c r="L81" s="48">
        <v>0</v>
      </c>
      <c r="M81" s="48">
        <v>6.5789473684210497E-3</v>
      </c>
      <c r="N81" s="48">
        <v>3.1250000000000002E-3</v>
      </c>
      <c r="O81" s="48">
        <v>0</v>
      </c>
      <c r="P81" s="48">
        <v>1.11022302462516E-16</v>
      </c>
      <c r="Q81" s="48">
        <v>0</v>
      </c>
      <c r="R81" s="48">
        <v>0</v>
      </c>
      <c r="S81" s="48">
        <v>0</v>
      </c>
      <c r="T81" s="48">
        <v>0</v>
      </c>
      <c r="U81" s="48">
        <v>0</v>
      </c>
      <c r="V81" s="48">
        <v>0</v>
      </c>
      <c r="W81" s="48">
        <v>0</v>
      </c>
      <c r="X81" s="48">
        <v>0</v>
      </c>
      <c r="Y81" s="48">
        <v>0</v>
      </c>
      <c r="Z81" s="48">
        <v>0</v>
      </c>
      <c r="AA81" s="48">
        <v>0</v>
      </c>
      <c r="AB81" s="48">
        <v>0</v>
      </c>
      <c r="AC81" s="48">
        <v>0</v>
      </c>
      <c r="AD81" s="48">
        <v>6.6225165562913899E-3</v>
      </c>
      <c r="AE81" s="48">
        <v>0</v>
      </c>
      <c r="AF81" s="48">
        <v>0</v>
      </c>
      <c r="AG81" s="48">
        <v>0</v>
      </c>
      <c r="AH81" s="48">
        <v>0</v>
      </c>
    </row>
    <row r="82" spans="1:34" hidden="1" x14ac:dyDescent="0.35">
      <c r="A82" s="40" t="s">
        <v>67</v>
      </c>
      <c r="B82" s="40" t="s">
        <v>100</v>
      </c>
      <c r="C82" t="s">
        <v>132</v>
      </c>
      <c r="D82" t="s">
        <v>271</v>
      </c>
      <c r="E82" s="40" t="s">
        <v>11</v>
      </c>
      <c r="F82" s="69" t="s">
        <v>12</v>
      </c>
      <c r="G82" s="48" t="s">
        <v>251</v>
      </c>
      <c r="H82" s="48" t="s">
        <v>250</v>
      </c>
      <c r="I82" s="48" t="str">
        <f t="shared" si="4"/>
        <v>Current problems related to housing, land and property : None of the above</v>
      </c>
      <c r="J82" t="str">
        <f t="shared" si="5"/>
        <v>Current problems related to housing, land and property : None of the aboveLebanese</v>
      </c>
      <c r="K82" s="48">
        <v>0.91358024691357997</v>
      </c>
      <c r="L82" s="48">
        <v>0.86928104575163401</v>
      </c>
      <c r="M82" s="48">
        <v>0.91447368421052599</v>
      </c>
      <c r="N82" s="48">
        <v>0.83437499999999998</v>
      </c>
      <c r="O82" s="48">
        <v>0.93959731543624203</v>
      </c>
      <c r="P82" s="48">
        <v>0.76923076923076905</v>
      </c>
      <c r="Q82" s="48">
        <v>0.96226415094339601</v>
      </c>
      <c r="R82" s="48">
        <v>0.91463414634146301</v>
      </c>
      <c r="S82" s="48">
        <v>0.90575916230366504</v>
      </c>
      <c r="T82" s="48">
        <v>0.92857142857142805</v>
      </c>
      <c r="U82" s="48">
        <v>0.94405594405594395</v>
      </c>
      <c r="V82" s="48">
        <v>0.93788819875776397</v>
      </c>
      <c r="W82" s="48">
        <v>0.91719745222929905</v>
      </c>
      <c r="X82" s="48">
        <v>0.94623655913978499</v>
      </c>
      <c r="Y82" s="48">
        <v>0.88082901554404103</v>
      </c>
      <c r="Z82" s="48">
        <v>0.97350993377483397</v>
      </c>
      <c r="AA82" s="48">
        <v>0.95505617977528101</v>
      </c>
      <c r="AB82" s="48">
        <v>0.95192307692307698</v>
      </c>
      <c r="AC82" s="48">
        <v>0.957317073170732</v>
      </c>
      <c r="AD82" s="48">
        <v>0.93377483443708598</v>
      </c>
      <c r="AE82" s="48">
        <v>0.95652173913043503</v>
      </c>
      <c r="AF82" s="48">
        <v>0.879746835443038</v>
      </c>
      <c r="AG82" s="48">
        <v>0.97297297297297303</v>
      </c>
      <c r="AH82" s="48">
        <v>0.94174757281553401</v>
      </c>
    </row>
    <row r="83" spans="1:34" hidden="1" x14ac:dyDescent="0.35">
      <c r="A83" s="40" t="s">
        <v>67</v>
      </c>
      <c r="B83" s="40" t="s">
        <v>100</v>
      </c>
      <c r="C83" t="s">
        <v>132</v>
      </c>
      <c r="D83" t="s">
        <v>271</v>
      </c>
      <c r="E83" s="40" t="s">
        <v>11</v>
      </c>
      <c r="F83" s="69" t="s">
        <v>12</v>
      </c>
      <c r="G83" s="48" t="s">
        <v>251</v>
      </c>
      <c r="H83" s="48" t="s">
        <v>9</v>
      </c>
      <c r="I83" s="48" t="str">
        <f t="shared" si="4"/>
        <v>Current problems related to housing, land and property : Other</v>
      </c>
      <c r="J83" t="str">
        <f t="shared" si="5"/>
        <v>Current problems related to housing, land and property : OtherLebanese</v>
      </c>
      <c r="K83" s="48">
        <v>0</v>
      </c>
      <c r="L83" s="48">
        <v>0</v>
      </c>
      <c r="M83" s="48">
        <v>0</v>
      </c>
      <c r="N83" s="48">
        <v>0</v>
      </c>
      <c r="O83" s="48">
        <v>0</v>
      </c>
      <c r="P83" s="48">
        <v>1.11022302462516E-16</v>
      </c>
      <c r="Q83" s="48">
        <v>0</v>
      </c>
      <c r="R83" s="48">
        <v>6.0975609756097598E-3</v>
      </c>
      <c r="S83" s="48">
        <v>0</v>
      </c>
      <c r="T83" s="48">
        <v>0</v>
      </c>
      <c r="U83" s="48">
        <v>0</v>
      </c>
      <c r="V83" s="48">
        <v>0</v>
      </c>
      <c r="W83" s="48">
        <v>0</v>
      </c>
      <c r="X83" s="48">
        <v>0</v>
      </c>
      <c r="Y83" s="48">
        <v>5.1813471502590702E-3</v>
      </c>
      <c r="Z83" s="48">
        <v>6.6225165562913899E-3</v>
      </c>
      <c r="AA83" s="48">
        <v>0</v>
      </c>
      <c r="AB83" s="48">
        <v>4.8076923076923097E-3</v>
      </c>
      <c r="AC83" s="48">
        <v>0</v>
      </c>
      <c r="AD83" s="48">
        <v>-2.2204460492503101E-16</v>
      </c>
      <c r="AE83" s="48">
        <v>0</v>
      </c>
      <c r="AF83" s="48">
        <v>0</v>
      </c>
      <c r="AG83" s="48">
        <v>0</v>
      </c>
      <c r="AH83" s="48">
        <v>0</v>
      </c>
    </row>
    <row r="84" spans="1:34" hidden="1" x14ac:dyDescent="0.35">
      <c r="A84" s="40" t="s">
        <v>67</v>
      </c>
      <c r="B84" s="40" t="s">
        <v>100</v>
      </c>
      <c r="C84" t="s">
        <v>132</v>
      </c>
      <c r="D84" t="s">
        <v>271</v>
      </c>
      <c r="E84" s="40" t="s">
        <v>11</v>
      </c>
      <c r="F84" s="69" t="s">
        <v>12</v>
      </c>
      <c r="G84" s="48" t="s">
        <v>251</v>
      </c>
      <c r="H84" s="48" t="s">
        <v>8</v>
      </c>
      <c r="I84" s="48" t="str">
        <f t="shared" si="4"/>
        <v>Current problems related to housing, land and property : Don't know</v>
      </c>
      <c r="J84" t="str">
        <f t="shared" si="5"/>
        <v>Current problems related to housing, land and property : Don't knowLebanese</v>
      </c>
      <c r="K84" s="48">
        <v>2.4691358024691398E-2</v>
      </c>
      <c r="L84" s="48">
        <v>1.30718954248366E-2</v>
      </c>
      <c r="M84" s="48">
        <v>6.5789473684210497E-3</v>
      </c>
      <c r="N84" s="48">
        <v>3.1250000000000002E-3</v>
      </c>
      <c r="O84" s="48">
        <v>6.7114093959731499E-3</v>
      </c>
      <c r="P84" s="48">
        <v>7.2398190045248903E-2</v>
      </c>
      <c r="Q84" s="48">
        <v>2.51572327044025E-2</v>
      </c>
      <c r="R84" s="48">
        <v>0</v>
      </c>
      <c r="S84" s="48">
        <v>1.5706806282722498E-2</v>
      </c>
      <c r="T84" s="48">
        <v>0</v>
      </c>
      <c r="U84" s="48">
        <v>6.9930069930069904E-3</v>
      </c>
      <c r="V84" s="48">
        <v>1.2422360248447201E-2</v>
      </c>
      <c r="W84" s="48">
        <v>6.3694267515923596E-3</v>
      </c>
      <c r="X84" s="48">
        <v>5.3763440860215101E-3</v>
      </c>
      <c r="Y84" s="48">
        <v>0</v>
      </c>
      <c r="Z84" s="48">
        <v>0</v>
      </c>
      <c r="AA84" s="48">
        <v>5.6179775280898901E-3</v>
      </c>
      <c r="AB84" s="48">
        <v>0</v>
      </c>
      <c r="AC84" s="48">
        <v>0</v>
      </c>
      <c r="AD84" s="48">
        <v>1.9867549668874201E-2</v>
      </c>
      <c r="AE84" s="48">
        <v>0</v>
      </c>
      <c r="AF84" s="48">
        <v>7.5949367088607597E-2</v>
      </c>
      <c r="AG84" s="48">
        <v>9.0090090090090107E-3</v>
      </c>
      <c r="AH84" s="48">
        <v>1.94174757281553E-2</v>
      </c>
    </row>
    <row r="85" spans="1:34" hidden="1" x14ac:dyDescent="0.35">
      <c r="A85" s="40" t="s">
        <v>67</v>
      </c>
      <c r="B85" s="40" t="s">
        <v>100</v>
      </c>
      <c r="C85" t="s">
        <v>132</v>
      </c>
      <c r="D85" t="s">
        <v>271</v>
      </c>
      <c r="E85" s="40" t="s">
        <v>11</v>
      </c>
      <c r="F85" s="69" t="s">
        <v>12</v>
      </c>
      <c r="G85" s="48" t="s">
        <v>251</v>
      </c>
      <c r="H85" s="48" t="s">
        <v>7</v>
      </c>
      <c r="I85" s="48" t="str">
        <f t="shared" si="4"/>
        <v>Current problems related to housing, land and property : Decline to answer</v>
      </c>
      <c r="J85" t="str">
        <f t="shared" si="5"/>
        <v>Current problems related to housing, land and property : Decline to answerLebanese</v>
      </c>
      <c r="K85" s="48">
        <v>0</v>
      </c>
      <c r="L85" s="48">
        <v>1.30718954248366E-2</v>
      </c>
      <c r="M85" s="48">
        <v>6.5789473684210497E-3</v>
      </c>
      <c r="N85" s="48">
        <v>0</v>
      </c>
      <c r="O85" s="48">
        <v>6.7114093959731499E-3</v>
      </c>
      <c r="P85" s="48">
        <v>9.0497737556561094E-3</v>
      </c>
      <c r="Q85" s="48">
        <v>0</v>
      </c>
      <c r="R85" s="48">
        <v>0</v>
      </c>
      <c r="S85" s="48">
        <v>0</v>
      </c>
      <c r="T85" s="48">
        <v>1.4285714285714299E-2</v>
      </c>
      <c r="U85" s="48">
        <v>0</v>
      </c>
      <c r="V85" s="48">
        <v>6.2111801242236003E-3</v>
      </c>
      <c r="W85" s="48">
        <v>0</v>
      </c>
      <c r="X85" s="48">
        <v>0</v>
      </c>
      <c r="Y85" s="48">
        <v>0</v>
      </c>
      <c r="Z85" s="48">
        <v>0</v>
      </c>
      <c r="AA85" s="48">
        <v>0</v>
      </c>
      <c r="AB85" s="48">
        <v>0</v>
      </c>
      <c r="AC85" s="48">
        <v>0</v>
      </c>
      <c r="AD85" s="48">
        <v>-2.2204460492503101E-16</v>
      </c>
      <c r="AE85" s="48">
        <v>0</v>
      </c>
      <c r="AF85" s="48">
        <v>0</v>
      </c>
      <c r="AG85" s="48">
        <v>1.8018018018018001E-2</v>
      </c>
      <c r="AH85" s="48">
        <v>0</v>
      </c>
    </row>
    <row r="86" spans="1:34" hidden="1" x14ac:dyDescent="0.35"/>
    <row r="87" spans="1:34" hidden="1" x14ac:dyDescent="0.35"/>
    <row r="88" spans="1:34" hidden="1" x14ac:dyDescent="0.35"/>
    <row r="89" spans="1:34" hidden="1" x14ac:dyDescent="0.35"/>
    <row r="90" spans="1:34" hidden="1" x14ac:dyDescent="0.35"/>
    <row r="91" spans="1:34" hidden="1" x14ac:dyDescent="0.35"/>
    <row r="92" spans="1:34" hidden="1" x14ac:dyDescent="0.35"/>
    <row r="93" spans="1:34" hidden="1" x14ac:dyDescent="0.35"/>
    <row r="94" spans="1:34" hidden="1" x14ac:dyDescent="0.35"/>
    <row r="95" spans="1:34" hidden="1" x14ac:dyDescent="0.35"/>
    <row r="96" spans="1:34" hidden="1" x14ac:dyDescent="0.35"/>
    <row r="97" hidden="1" x14ac:dyDescent="0.35"/>
    <row r="98" hidden="1" x14ac:dyDescent="0.35"/>
    <row r="99" hidden="1" x14ac:dyDescent="0.35"/>
    <row r="100" hidden="1" x14ac:dyDescent="0.35"/>
    <row r="101" hidden="1" x14ac:dyDescent="0.35"/>
    <row r="102" hidden="1" x14ac:dyDescent="0.35"/>
    <row r="103" hidden="1" x14ac:dyDescent="0.35"/>
    <row r="104" hidden="1" x14ac:dyDescent="0.35"/>
    <row r="105" hidden="1" x14ac:dyDescent="0.35"/>
    <row r="106" hidden="1" x14ac:dyDescent="0.35"/>
    <row r="107" hidden="1" x14ac:dyDescent="0.35"/>
    <row r="108" hidden="1" x14ac:dyDescent="0.35"/>
    <row r="109" hidden="1" x14ac:dyDescent="0.35"/>
    <row r="110" hidden="1" x14ac:dyDescent="0.35"/>
    <row r="111" hidden="1" x14ac:dyDescent="0.35"/>
    <row r="112" hidden="1" x14ac:dyDescent="0.35"/>
    <row r="113" hidden="1" x14ac:dyDescent="0.35"/>
    <row r="114" hidden="1" x14ac:dyDescent="0.35"/>
    <row r="115" hidden="1" x14ac:dyDescent="0.35"/>
    <row r="116" hidden="1" x14ac:dyDescent="0.35"/>
    <row r="117" hidden="1" x14ac:dyDescent="0.35"/>
    <row r="118" hidden="1" x14ac:dyDescent="0.35"/>
    <row r="119" hidden="1" x14ac:dyDescent="0.35"/>
    <row r="120" hidden="1" x14ac:dyDescent="0.35"/>
    <row r="121" hidden="1" x14ac:dyDescent="0.35"/>
    <row r="122" hidden="1" x14ac:dyDescent="0.35"/>
    <row r="123" hidden="1" x14ac:dyDescent="0.35"/>
    <row r="124" hidden="1" x14ac:dyDescent="0.35"/>
    <row r="125" hidden="1" x14ac:dyDescent="0.35"/>
    <row r="126" hidden="1" x14ac:dyDescent="0.35"/>
    <row r="127" hidden="1" x14ac:dyDescent="0.35"/>
    <row r="128" hidden="1" x14ac:dyDescent="0.35"/>
    <row r="129" hidden="1" x14ac:dyDescent="0.35"/>
    <row r="130" hidden="1" x14ac:dyDescent="0.35"/>
    <row r="131" hidden="1" x14ac:dyDescent="0.35"/>
    <row r="132" hidden="1" x14ac:dyDescent="0.35"/>
    <row r="133" hidden="1" x14ac:dyDescent="0.35"/>
    <row r="134" hidden="1" x14ac:dyDescent="0.35"/>
    <row r="135" hidden="1" x14ac:dyDescent="0.35"/>
    <row r="136" hidden="1" x14ac:dyDescent="0.35"/>
    <row r="137" hidden="1" x14ac:dyDescent="0.35"/>
    <row r="138" hidden="1" x14ac:dyDescent="0.35"/>
    <row r="139" hidden="1" x14ac:dyDescent="0.35"/>
    <row r="140" hidden="1" x14ac:dyDescent="0.35"/>
    <row r="141" hidden="1" x14ac:dyDescent="0.35"/>
    <row r="142" hidden="1" x14ac:dyDescent="0.35"/>
    <row r="143" hidden="1" x14ac:dyDescent="0.35"/>
    <row r="144" hidden="1" x14ac:dyDescent="0.35"/>
    <row r="145" hidden="1" x14ac:dyDescent="0.35"/>
    <row r="146" hidden="1" x14ac:dyDescent="0.35"/>
    <row r="147" hidden="1" x14ac:dyDescent="0.35"/>
    <row r="148" hidden="1" x14ac:dyDescent="0.35"/>
    <row r="149" hidden="1" x14ac:dyDescent="0.35"/>
    <row r="150" hidden="1" x14ac:dyDescent="0.35"/>
    <row r="151" hidden="1" x14ac:dyDescent="0.35"/>
    <row r="152" hidden="1" x14ac:dyDescent="0.35"/>
    <row r="153" hidden="1" x14ac:dyDescent="0.35"/>
    <row r="154" hidden="1" x14ac:dyDescent="0.35"/>
    <row r="155" hidden="1" x14ac:dyDescent="0.35"/>
    <row r="156" hidden="1" x14ac:dyDescent="0.35"/>
    <row r="157" hidden="1" x14ac:dyDescent="0.35"/>
    <row r="158" hidden="1" x14ac:dyDescent="0.35"/>
    <row r="159" hidden="1" x14ac:dyDescent="0.35"/>
    <row r="160" hidden="1" x14ac:dyDescent="0.35"/>
    <row r="161" hidden="1" x14ac:dyDescent="0.35"/>
    <row r="162" hidden="1" x14ac:dyDescent="0.35"/>
    <row r="163" hidden="1" x14ac:dyDescent="0.35"/>
    <row r="164" hidden="1" x14ac:dyDescent="0.35"/>
    <row r="165" hidden="1" x14ac:dyDescent="0.35"/>
    <row r="166" hidden="1" x14ac:dyDescent="0.35"/>
    <row r="167" hidden="1" x14ac:dyDescent="0.35"/>
    <row r="168" hidden="1" x14ac:dyDescent="0.35"/>
    <row r="169" hidden="1" x14ac:dyDescent="0.35"/>
    <row r="170" hidden="1" x14ac:dyDescent="0.35"/>
    <row r="171" hidden="1" x14ac:dyDescent="0.35"/>
    <row r="172" hidden="1" x14ac:dyDescent="0.35"/>
    <row r="173" hidden="1" x14ac:dyDescent="0.35"/>
    <row r="174" hidden="1" x14ac:dyDescent="0.35"/>
    <row r="175" hidden="1" x14ac:dyDescent="0.35"/>
    <row r="176" hidden="1" x14ac:dyDescent="0.35"/>
    <row r="177" hidden="1" x14ac:dyDescent="0.35"/>
    <row r="178" hidden="1" x14ac:dyDescent="0.35"/>
    <row r="179" hidden="1" x14ac:dyDescent="0.35"/>
    <row r="180" hidden="1" x14ac:dyDescent="0.35"/>
    <row r="181" hidden="1" x14ac:dyDescent="0.35"/>
    <row r="182" hidden="1" x14ac:dyDescent="0.35"/>
    <row r="183" hidden="1" x14ac:dyDescent="0.35"/>
    <row r="184" hidden="1" x14ac:dyDescent="0.35"/>
    <row r="185" hidden="1" x14ac:dyDescent="0.35"/>
    <row r="186" hidden="1" x14ac:dyDescent="0.35"/>
    <row r="187" hidden="1" x14ac:dyDescent="0.35"/>
    <row r="188" hidden="1" x14ac:dyDescent="0.35"/>
    <row r="189" hidden="1" x14ac:dyDescent="0.35"/>
    <row r="190" hidden="1" x14ac:dyDescent="0.35"/>
    <row r="191" hidden="1" x14ac:dyDescent="0.35"/>
    <row r="192" hidden="1" x14ac:dyDescent="0.35"/>
    <row r="193" hidden="1" x14ac:dyDescent="0.35"/>
    <row r="194" hidden="1" x14ac:dyDescent="0.35"/>
    <row r="195" hidden="1" x14ac:dyDescent="0.35"/>
    <row r="196" hidden="1" x14ac:dyDescent="0.35"/>
    <row r="197" hidden="1" x14ac:dyDescent="0.35"/>
    <row r="198" hidden="1" x14ac:dyDescent="0.35"/>
    <row r="199" hidden="1" x14ac:dyDescent="0.35"/>
    <row r="200" hidden="1" x14ac:dyDescent="0.35"/>
    <row r="201" hidden="1" x14ac:dyDescent="0.35"/>
    <row r="202" hidden="1" x14ac:dyDescent="0.35"/>
    <row r="203" hidden="1" x14ac:dyDescent="0.35"/>
    <row r="204" hidden="1" x14ac:dyDescent="0.35"/>
    <row r="205" hidden="1" x14ac:dyDescent="0.35"/>
    <row r="206" hidden="1" x14ac:dyDescent="0.35"/>
    <row r="207" hidden="1" x14ac:dyDescent="0.35"/>
    <row r="208" hidden="1" x14ac:dyDescent="0.35"/>
    <row r="209" hidden="1" x14ac:dyDescent="0.35"/>
    <row r="210" hidden="1" x14ac:dyDescent="0.35"/>
    <row r="211" hidden="1" x14ac:dyDescent="0.35"/>
    <row r="212" hidden="1" x14ac:dyDescent="0.35"/>
    <row r="213" hidden="1" x14ac:dyDescent="0.35"/>
    <row r="214" hidden="1" x14ac:dyDescent="0.35"/>
    <row r="215" hidden="1" x14ac:dyDescent="0.35"/>
    <row r="216" hidden="1" x14ac:dyDescent="0.35"/>
    <row r="217" hidden="1" x14ac:dyDescent="0.35"/>
    <row r="218" hidden="1" x14ac:dyDescent="0.35"/>
    <row r="219" hidden="1" x14ac:dyDescent="0.35"/>
    <row r="220" hidden="1" x14ac:dyDescent="0.35"/>
    <row r="221" hidden="1" x14ac:dyDescent="0.35"/>
    <row r="222" hidden="1" x14ac:dyDescent="0.35"/>
    <row r="223" hidden="1" x14ac:dyDescent="0.35"/>
    <row r="224" hidden="1" x14ac:dyDescent="0.35"/>
    <row r="225" hidden="1" x14ac:dyDescent="0.35"/>
    <row r="226" hidden="1" x14ac:dyDescent="0.35"/>
    <row r="227" hidden="1" x14ac:dyDescent="0.35"/>
    <row r="228" hidden="1" x14ac:dyDescent="0.35"/>
    <row r="229" hidden="1" x14ac:dyDescent="0.35"/>
    <row r="230" hidden="1" x14ac:dyDescent="0.35"/>
    <row r="231" hidden="1" x14ac:dyDescent="0.35"/>
    <row r="232" hidden="1" x14ac:dyDescent="0.35"/>
    <row r="233" hidden="1" x14ac:dyDescent="0.35"/>
    <row r="234" hidden="1" x14ac:dyDescent="0.35"/>
    <row r="235" hidden="1" x14ac:dyDescent="0.35"/>
    <row r="236" hidden="1" x14ac:dyDescent="0.35"/>
    <row r="237" hidden="1" x14ac:dyDescent="0.35"/>
    <row r="238" hidden="1" x14ac:dyDescent="0.35"/>
    <row r="239" hidden="1" x14ac:dyDescent="0.35"/>
    <row r="240" hidden="1" x14ac:dyDescent="0.35"/>
    <row r="241" hidden="1" x14ac:dyDescent="0.35"/>
    <row r="242" hidden="1" x14ac:dyDescent="0.35"/>
    <row r="243" hidden="1" x14ac:dyDescent="0.35"/>
    <row r="244" hidden="1" x14ac:dyDescent="0.35"/>
    <row r="245" hidden="1" x14ac:dyDescent="0.35"/>
    <row r="246" hidden="1" x14ac:dyDescent="0.35"/>
    <row r="247" hidden="1" x14ac:dyDescent="0.35"/>
    <row r="248" hidden="1" x14ac:dyDescent="0.35"/>
    <row r="249" hidden="1" x14ac:dyDescent="0.35"/>
    <row r="250" hidden="1" x14ac:dyDescent="0.35"/>
    <row r="251" hidden="1" x14ac:dyDescent="0.35"/>
    <row r="252" hidden="1" x14ac:dyDescent="0.35"/>
    <row r="253" hidden="1" x14ac:dyDescent="0.35"/>
    <row r="254" hidden="1" x14ac:dyDescent="0.35"/>
    <row r="255" hidden="1" x14ac:dyDescent="0.35"/>
    <row r="256" hidden="1" x14ac:dyDescent="0.35"/>
    <row r="257" hidden="1" x14ac:dyDescent="0.35"/>
    <row r="258" hidden="1" x14ac:dyDescent="0.35"/>
    <row r="259" hidden="1" x14ac:dyDescent="0.35"/>
    <row r="260" hidden="1" x14ac:dyDescent="0.35"/>
    <row r="261" hidden="1" x14ac:dyDescent="0.35"/>
    <row r="262" hidden="1" x14ac:dyDescent="0.35"/>
    <row r="263" hidden="1" x14ac:dyDescent="0.35"/>
    <row r="264" hidden="1" x14ac:dyDescent="0.35"/>
    <row r="265" hidden="1" x14ac:dyDescent="0.35"/>
    <row r="266" hidden="1" x14ac:dyDescent="0.35"/>
    <row r="267" hidden="1" x14ac:dyDescent="0.35"/>
    <row r="268" hidden="1" x14ac:dyDescent="0.35"/>
    <row r="269" hidden="1" x14ac:dyDescent="0.35"/>
    <row r="270" hidden="1" x14ac:dyDescent="0.35"/>
    <row r="271" hidden="1" x14ac:dyDescent="0.35"/>
    <row r="272" hidden="1" x14ac:dyDescent="0.35"/>
    <row r="273" hidden="1" x14ac:dyDescent="0.35"/>
    <row r="274" hidden="1" x14ac:dyDescent="0.35"/>
    <row r="275" hidden="1" x14ac:dyDescent="0.35"/>
    <row r="276" hidden="1" x14ac:dyDescent="0.35"/>
    <row r="277" hidden="1" x14ac:dyDescent="0.35"/>
    <row r="278" hidden="1" x14ac:dyDescent="0.35"/>
    <row r="279" hidden="1" x14ac:dyDescent="0.35"/>
    <row r="280" hidden="1" x14ac:dyDescent="0.35"/>
    <row r="281" hidden="1" x14ac:dyDescent="0.35"/>
    <row r="282" hidden="1" x14ac:dyDescent="0.35"/>
    <row r="283" hidden="1" x14ac:dyDescent="0.35"/>
    <row r="284" hidden="1" x14ac:dyDescent="0.35"/>
    <row r="285" hidden="1" x14ac:dyDescent="0.35"/>
    <row r="286" hidden="1" x14ac:dyDescent="0.35"/>
    <row r="287" hidden="1" x14ac:dyDescent="0.35"/>
    <row r="288" hidden="1" x14ac:dyDescent="0.35"/>
    <row r="289" hidden="1" x14ac:dyDescent="0.35"/>
    <row r="290" hidden="1" x14ac:dyDescent="0.35"/>
    <row r="291" hidden="1" x14ac:dyDescent="0.35"/>
    <row r="292" hidden="1" x14ac:dyDescent="0.35"/>
    <row r="293" hidden="1" x14ac:dyDescent="0.35"/>
    <row r="294" hidden="1" x14ac:dyDescent="0.35"/>
    <row r="295" hidden="1" x14ac:dyDescent="0.35"/>
    <row r="296" hidden="1" x14ac:dyDescent="0.35"/>
    <row r="297" hidden="1" x14ac:dyDescent="0.35"/>
    <row r="298" hidden="1" x14ac:dyDescent="0.35"/>
    <row r="299" hidden="1" x14ac:dyDescent="0.35"/>
    <row r="300" hidden="1" x14ac:dyDescent="0.35"/>
    <row r="301" hidden="1" x14ac:dyDescent="0.35"/>
    <row r="302" hidden="1" x14ac:dyDescent="0.35"/>
    <row r="303" hidden="1" x14ac:dyDescent="0.35"/>
    <row r="304" hidden="1" x14ac:dyDescent="0.35"/>
    <row r="305" hidden="1" x14ac:dyDescent="0.35"/>
    <row r="306" hidden="1" x14ac:dyDescent="0.35"/>
    <row r="307" hidden="1" x14ac:dyDescent="0.35"/>
    <row r="308" hidden="1" x14ac:dyDescent="0.35"/>
    <row r="309" hidden="1" x14ac:dyDescent="0.35"/>
    <row r="310" hidden="1" x14ac:dyDescent="0.35"/>
    <row r="311" hidden="1" x14ac:dyDescent="0.35"/>
    <row r="312" hidden="1" x14ac:dyDescent="0.35"/>
    <row r="313" hidden="1" x14ac:dyDescent="0.35"/>
    <row r="314" hidden="1" x14ac:dyDescent="0.35"/>
    <row r="315" hidden="1" x14ac:dyDescent="0.35"/>
    <row r="316" hidden="1" x14ac:dyDescent="0.35"/>
    <row r="317" hidden="1" x14ac:dyDescent="0.35"/>
    <row r="318" hidden="1" x14ac:dyDescent="0.35"/>
    <row r="319" hidden="1" x14ac:dyDescent="0.35"/>
    <row r="320" hidden="1" x14ac:dyDescent="0.35"/>
    <row r="321" hidden="1" x14ac:dyDescent="0.35"/>
    <row r="322" hidden="1" x14ac:dyDescent="0.35"/>
    <row r="323" hidden="1" x14ac:dyDescent="0.35"/>
    <row r="324" hidden="1" x14ac:dyDescent="0.35"/>
    <row r="325" hidden="1" x14ac:dyDescent="0.35"/>
    <row r="326" hidden="1" x14ac:dyDescent="0.35"/>
    <row r="327" hidden="1" x14ac:dyDescent="0.35"/>
    <row r="328" hidden="1" x14ac:dyDescent="0.35"/>
    <row r="329" hidden="1" x14ac:dyDescent="0.35"/>
    <row r="330" hidden="1" x14ac:dyDescent="0.35"/>
    <row r="331" hidden="1" x14ac:dyDescent="0.35"/>
    <row r="332" hidden="1" x14ac:dyDescent="0.35"/>
    <row r="333" hidden="1" x14ac:dyDescent="0.35"/>
    <row r="334" hidden="1" x14ac:dyDescent="0.35"/>
    <row r="335" hidden="1" x14ac:dyDescent="0.35"/>
    <row r="336" hidden="1" x14ac:dyDescent="0.35"/>
    <row r="337" hidden="1" x14ac:dyDescent="0.35"/>
    <row r="338" hidden="1" x14ac:dyDescent="0.35"/>
    <row r="339" hidden="1" x14ac:dyDescent="0.35"/>
    <row r="340" hidden="1" x14ac:dyDescent="0.35"/>
    <row r="341" hidden="1" x14ac:dyDescent="0.35"/>
    <row r="342" hidden="1" x14ac:dyDescent="0.35"/>
    <row r="343" hidden="1" x14ac:dyDescent="0.35"/>
    <row r="344" hidden="1" x14ac:dyDescent="0.35"/>
    <row r="345" hidden="1" x14ac:dyDescent="0.35"/>
    <row r="346" hidden="1" x14ac:dyDescent="0.35"/>
    <row r="347" hidden="1" x14ac:dyDescent="0.35"/>
    <row r="348" hidden="1" x14ac:dyDescent="0.35"/>
    <row r="349" hidden="1" x14ac:dyDescent="0.35"/>
    <row r="350" hidden="1" x14ac:dyDescent="0.35"/>
    <row r="351" hidden="1" x14ac:dyDescent="0.35"/>
    <row r="352" hidden="1" x14ac:dyDescent="0.35"/>
  </sheetData>
  <autoFilter ref="A1:AJ352" xr:uid="{00000000-0009-0000-0000-000006000000}">
    <filterColumn colId="6">
      <filters>
        <filter val="Average number of"/>
      </filters>
    </filterColumn>
  </autoFilter>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READ_Me</vt:lpstr>
      <vt:lpstr>Table_National</vt:lpstr>
      <vt:lpstr>Table_Region</vt:lpstr>
      <vt:lpstr>Table_District</vt:lpstr>
      <vt:lpstr>National</vt:lpstr>
      <vt:lpstr>Region</vt:lpstr>
      <vt:lpstr>District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REACH NER 7</dc:creator>
  <cp:lastModifiedBy>Tatiana SVOROU</cp:lastModifiedBy>
  <dcterms:created xsi:type="dcterms:W3CDTF">2021-08-27T08:30:55Z</dcterms:created>
  <dcterms:modified xsi:type="dcterms:W3CDTF">2022-02-01T09:10:31Z</dcterms:modified>
</cp:coreProperties>
</file>