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C:\Users\REACH-MALI-AO2\Documents\MALI 2021\3 F ANNEE 3\Analyse novembre 2021\Quanti data\"/>
    </mc:Choice>
  </mc:AlternateContent>
  <bookViews>
    <workbookView xWindow="0" yWindow="0" windowWidth="19200" windowHeight="6760" firstSheet="1" activeTab="2"/>
  </bookViews>
  <sheets>
    <sheet name="READ__ME" sheetId="8" r:id="rId1"/>
    <sheet name="Method_report" sheetId="7" r:id="rId2"/>
    <sheet name="Saturation_grid_HSM_BMS_2021-09" sheetId="5" r:id="rId3"/>
    <sheet name="Saturation_grid_HSM_CP_2021-09" sheetId="6"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5" i="6" l="1"/>
  <c r="A6" i="7"/>
  <c r="H16" i="6" l="1"/>
  <c r="H13" i="6"/>
  <c r="H30" i="6" l="1"/>
  <c r="H22" i="6" l="1"/>
  <c r="H21" i="6"/>
  <c r="H20" i="6"/>
  <c r="H87" i="5"/>
  <c r="H86" i="5"/>
  <c r="H88" i="5"/>
  <c r="H85" i="5"/>
  <c r="H84" i="5"/>
  <c r="H83" i="5"/>
  <c r="H101" i="5"/>
  <c r="H97" i="5" l="1"/>
  <c r="H102" i="5"/>
  <c r="H98" i="5"/>
  <c r="H99" i="5"/>
  <c r="H100" i="5"/>
  <c r="H103" i="5"/>
  <c r="H104" i="5"/>
  <c r="H81" i="5"/>
  <c r="H90" i="5"/>
  <c r="H91" i="5"/>
  <c r="H92" i="5"/>
  <c r="H93" i="5"/>
  <c r="H94" i="5"/>
  <c r="H95" i="5"/>
  <c r="H57" i="5" l="1"/>
  <c r="H58" i="5"/>
  <c r="H56" i="5"/>
  <c r="H50" i="5"/>
  <c r="H53" i="5"/>
  <c r="H63" i="5"/>
  <c r="H35" i="5" l="1"/>
  <c r="H42" i="5" l="1"/>
  <c r="H32" i="5"/>
  <c r="H16" i="5" l="1"/>
  <c r="H12" i="5"/>
  <c r="H25" i="5"/>
  <c r="H24" i="5"/>
  <c r="H22" i="5"/>
  <c r="H21" i="5"/>
  <c r="H29" i="6" l="1"/>
  <c r="H27" i="6"/>
  <c r="H71" i="5"/>
  <c r="H54" i="5" l="1"/>
  <c r="H55" i="5"/>
  <c r="H13" i="5" l="1"/>
  <c r="H26" i="5" l="1"/>
  <c r="H27" i="5"/>
  <c r="H28" i="5"/>
  <c r="H29" i="5"/>
  <c r="H31" i="5"/>
  <c r="H33" i="5"/>
  <c r="H34" i="5"/>
  <c r="H36" i="5"/>
  <c r="H37" i="5"/>
  <c r="H38" i="5"/>
  <c r="H39" i="5"/>
  <c r="H40" i="5"/>
  <c r="H41" i="5"/>
  <c r="H43" i="5"/>
  <c r="H44" i="5"/>
  <c r="H45" i="5"/>
  <c r="H46" i="5"/>
  <c r="H47" i="5"/>
  <c r="H48" i="5"/>
  <c r="H51" i="5"/>
  <c r="H52" i="5"/>
  <c r="H59" i="5"/>
  <c r="H61" i="5"/>
  <c r="H62" i="5"/>
  <c r="H64" i="5"/>
  <c r="H65" i="5"/>
  <c r="H66" i="5"/>
  <c r="H67" i="5"/>
  <c r="H68" i="5"/>
  <c r="H70" i="5"/>
  <c r="H72" i="5"/>
  <c r="H73" i="5"/>
  <c r="H74" i="5"/>
  <c r="H75" i="5"/>
  <c r="H76" i="5"/>
  <c r="H78" i="5"/>
  <c r="H79" i="5"/>
  <c r="H80" i="5"/>
  <c r="H14" i="5"/>
  <c r="H15" i="5"/>
  <c r="H17" i="5"/>
  <c r="H18" i="5"/>
  <c r="H19" i="5"/>
  <c r="H20" i="5"/>
  <c r="H23" i="5"/>
  <c r="H8" i="6" l="1"/>
  <c r="H9" i="6" l="1"/>
  <c r="H10" i="6"/>
  <c r="H11" i="6"/>
  <c r="H12" i="6"/>
  <c r="H14" i="6"/>
  <c r="H17" i="6"/>
  <c r="H18" i="6"/>
  <c r="H19" i="6"/>
  <c r="H23" i="6"/>
  <c r="H24" i="6"/>
  <c r="H25" i="6"/>
  <c r="H26" i="6"/>
  <c r="H28" i="6"/>
  <c r="H31" i="6"/>
  <c r="H32" i="6"/>
  <c r="H33" i="6"/>
  <c r="H9" i="5" l="1"/>
  <c r="H10" i="5"/>
  <c r="H11" i="5"/>
  <c r="H8" i="5" l="1"/>
</calcChain>
</file>

<file path=xl/sharedStrings.xml><?xml version="1.0" encoding="utf-8"?>
<sst xmlns="http://schemas.openxmlformats.org/spreadsheetml/2006/main" count="270" uniqueCount="254">
  <si>
    <t xml:space="preserve">Paludisme </t>
  </si>
  <si>
    <t>Pêche</t>
  </si>
  <si>
    <r>
      <rPr>
        <b/>
        <sz val="10"/>
        <color theme="0"/>
        <rFont val="Arial Narrow"/>
        <family val="2"/>
      </rPr>
      <t xml:space="preserve">FGD ID </t>
    </r>
    <r>
      <rPr>
        <sz val="9"/>
        <color theme="0"/>
        <rFont val="Arial Narrow"/>
        <family val="2"/>
      </rPr>
      <t>(Anonymised code used to link analysis with original transcript)</t>
    </r>
  </si>
  <si>
    <t>Total # References per Discussion Point</t>
  </si>
  <si>
    <t>Key Findings Summary
(Merged per Discussion Topic)</t>
  </si>
  <si>
    <t># FGD participants</t>
  </si>
  <si>
    <r>
      <rPr>
        <b/>
        <sz val="10"/>
        <color theme="0"/>
        <rFont val="Arial Narrow"/>
        <family val="2"/>
      </rPr>
      <t>Other FGD Metadata (Anonymised)</t>
    </r>
    <r>
      <rPr>
        <b/>
        <sz val="11"/>
        <color theme="0"/>
        <rFont val="Arial Narrow"/>
        <family val="2"/>
      </rPr>
      <t xml:space="preserve"> 
</t>
    </r>
    <r>
      <rPr>
        <sz val="9"/>
        <color theme="0"/>
        <rFont val="Arial Narrow"/>
        <family val="2"/>
      </rPr>
      <t xml:space="preserve">e.g. location or gender - Add as many rows as needed. </t>
    </r>
  </si>
  <si>
    <t>Points de discussion</t>
  </si>
  <si>
    <t>Dynamiques migratoires</t>
  </si>
  <si>
    <t>Déplacement</t>
  </si>
  <si>
    <t>Localité d'origine</t>
  </si>
  <si>
    <t>Retour</t>
  </si>
  <si>
    <t xml:space="preserve">Conditions de retour : Sécurité rétablie </t>
  </si>
  <si>
    <t>Sécurité alimentaire</t>
  </si>
  <si>
    <t xml:space="preserve">Principales sources de nourriture </t>
  </si>
  <si>
    <t>Achetée avec de l'argent</t>
  </si>
  <si>
    <t>Propre production agricole</t>
  </si>
  <si>
    <t xml:space="preserve">Stratégie d'adaptation </t>
  </si>
  <si>
    <t>Protection</t>
  </si>
  <si>
    <t xml:space="preserve">Climat sécuitaire </t>
  </si>
  <si>
    <t>Principales préoccupations</t>
  </si>
  <si>
    <t>Attaques / Risques d'attaques</t>
  </si>
  <si>
    <t xml:space="preserve">Assistance et vulnérabilité </t>
  </si>
  <si>
    <t>Population montrant des signes de détresse (psychologique)</t>
  </si>
  <si>
    <t>Documentation officielle</t>
  </si>
  <si>
    <t>Absence de documents d'identité officiels pour la majorité de la population</t>
  </si>
  <si>
    <t>Absence de documents d'identité officiels pour la majorité des PDI</t>
  </si>
  <si>
    <t>Accès insuffisant</t>
  </si>
  <si>
    <t xml:space="preserve">Sources d'eau </t>
  </si>
  <si>
    <t xml:space="preserve">Hygiène </t>
  </si>
  <si>
    <t>Moyens de Subsistance</t>
  </si>
  <si>
    <t>Principales Activités Génératrices de Revenus (AGR)</t>
  </si>
  <si>
    <t>Impossibilité / difficulté d'accès aux terres cultivables pour cause d'insécurité</t>
  </si>
  <si>
    <t xml:space="preserve">Santé et Nutrition </t>
  </si>
  <si>
    <t>Rupture de certains médicaments</t>
  </si>
  <si>
    <t xml:space="preserve">Principaux problèmes de santé </t>
  </si>
  <si>
    <t>Nutrition</t>
  </si>
  <si>
    <t>Présence de programmes nutritionnels</t>
  </si>
  <si>
    <t>Education</t>
  </si>
  <si>
    <t xml:space="preserve">Infrastructures </t>
  </si>
  <si>
    <t>Distributions (humanitaires, communautaires, gouvernementales)</t>
  </si>
  <si>
    <t xml:space="preserve">Insécurité   </t>
  </si>
  <si>
    <t>Absence de marché accessible et fonctionnel à distance de marche</t>
  </si>
  <si>
    <t>La population ne se sent pas en sécurité</t>
  </si>
  <si>
    <t>Absence d'assistance en protection / de service de réferencement dans la localité</t>
  </si>
  <si>
    <t>Mines</t>
  </si>
  <si>
    <t>Non accès aux terres cultivables</t>
  </si>
  <si>
    <t>Accès aux moyens de subsistance perturbé</t>
  </si>
  <si>
    <t>Difficultés d'accès aux moyens de subsistance</t>
  </si>
  <si>
    <t>Difficultés d'accès - oui</t>
  </si>
  <si>
    <t>Lavage de main à l'eau seulement</t>
  </si>
  <si>
    <t>Les enseignants ont arrêté de travailler (insécurité, menaces par les groupes armés)</t>
  </si>
  <si>
    <t>Stratégies d'adaptation utilisées fréquemment</t>
  </si>
  <si>
    <t>Les prix sont en hausse (rareté des produits)</t>
  </si>
  <si>
    <t>Présence de maladies hydriques liées à la consommation d'eau</t>
  </si>
  <si>
    <t>Absence de programmes nutritionnels</t>
  </si>
  <si>
    <t>Dons, solidarité (famille, proches)</t>
  </si>
  <si>
    <t>Dégradation du contexte sécuritaire</t>
  </si>
  <si>
    <t>Absence de titres de propriété</t>
  </si>
  <si>
    <t>Détérioration de l'accès (dans les derniers mois)</t>
  </si>
  <si>
    <t>Quel est l'objectif de l'analyse ?</t>
  </si>
  <si>
    <t>Forces et limites de l'analyse</t>
  </si>
  <si>
    <r>
      <t xml:space="preserve">Do you intend to publish the qualitative analysis (e.g. Data Saturation Grid and any additional qualitative analysis)? </t>
    </r>
    <r>
      <rPr>
        <sz val="11"/>
        <color rgb="FFFFFFFF"/>
        <rFont val="Arial Narrow"/>
        <family val="2"/>
      </rPr>
      <t>(place an X next to the appropriate option)</t>
    </r>
  </si>
  <si>
    <t>Yes X</t>
  </si>
  <si>
    <t>No</t>
  </si>
  <si>
    <t>If “Yes”, please answer the following short questions:</t>
  </si>
  <si>
    <t>If “No”, what is the reason we do not wish to publish?</t>
  </si>
  <si>
    <t>What files do we anticipate sharing?</t>
  </si>
  <si>
    <r>
      <rPr>
        <b/>
        <sz val="11"/>
        <rFont val="Arial Narrow"/>
        <family val="2"/>
      </rPr>
      <t>Is this a PANDA or IMPACT Research Cycle, and so the analysis should not be made public?</t>
    </r>
    <r>
      <rPr>
        <sz val="11"/>
        <rFont val="Arial Narrow"/>
        <family val="2"/>
      </rPr>
      <t xml:space="preserve"> (Place an X next to the appropriate option)
Yes 
No </t>
    </r>
  </si>
  <si>
    <t>This file</t>
  </si>
  <si>
    <r>
      <rPr>
        <b/>
        <sz val="11"/>
        <color rgb="FF000000"/>
        <rFont val="Arial Narrow"/>
        <family val="2"/>
      </rPr>
      <t>If no, please elaborate on the reasons we do not wish to publish</t>
    </r>
    <r>
      <rPr>
        <sz val="11"/>
        <color rgb="FF000000"/>
        <rFont val="Arial Narrow"/>
        <family val="2"/>
      </rPr>
      <t xml:space="preserve">
</t>
    </r>
    <r>
      <rPr>
        <i/>
        <sz val="11"/>
        <color theme="0" tint="-0.49998474074526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1"/>
        <color rgb="FF000000"/>
        <rFont val="Arial Narrow"/>
        <family val="2"/>
      </rPr>
      <t xml:space="preserve">
[Add text here]</t>
    </r>
  </si>
  <si>
    <t>Has a READ_ME sheet already been developed to explain the content of the analysis file?</t>
  </si>
  <si>
    <t>Yes</t>
  </si>
  <si>
    <t>What is the expected date of publication?</t>
  </si>
  <si>
    <t>Items</t>
  </si>
  <si>
    <t>Description</t>
  </si>
  <si>
    <t>Project Background</t>
  </si>
  <si>
    <t>Primary data collection time period</t>
  </si>
  <si>
    <t>Geographic Coverage</t>
  </si>
  <si>
    <t>Methodology &amp; Sampling</t>
  </si>
  <si>
    <t>Participating Partners</t>
  </si>
  <si>
    <t>n/a</t>
  </si>
  <si>
    <t>Data Cleaning Process</t>
  </si>
  <si>
    <t>Contacts (Name &amp; email address)</t>
  </si>
  <si>
    <t>Sheets</t>
  </si>
  <si>
    <t>Sheet 1- READ ME</t>
  </si>
  <si>
    <t>Introduction de la recherche</t>
  </si>
  <si>
    <t>Sheet 2- Method report</t>
  </si>
  <si>
    <t>Cause du départ : insécurité / groupes armés (attaques, menaces)</t>
  </si>
  <si>
    <t>Axes empruntés : piste en terre</t>
  </si>
  <si>
    <t>Axes empruntés : voie fluviale</t>
  </si>
  <si>
    <t>Problèmes rencontrés lors du déplacement : aucun</t>
  </si>
  <si>
    <t>Choix de la localité : chef-lieu / ville importante</t>
  </si>
  <si>
    <t>Déplacements temporaires (volonté de retour)</t>
  </si>
  <si>
    <t>Problèmes rencontrés lors du déplacement : insécurité (présence des groupes armés)</t>
  </si>
  <si>
    <t>Choix de la localité : ville plus stable, plus sécurisée</t>
  </si>
  <si>
    <t>Cause du départ : conflits communautaires / entre populations</t>
  </si>
  <si>
    <t>Région de Mopti</t>
  </si>
  <si>
    <t>Région de Gao</t>
  </si>
  <si>
    <t>Région Mopti</t>
  </si>
  <si>
    <t>Vol de bétail</t>
  </si>
  <si>
    <t xml:space="preserve">Problèmes rencontrés lors du déplacement : contrôle check-point </t>
  </si>
  <si>
    <t>Accès éducation</t>
  </si>
  <si>
    <t>Précisions sur la démarche analytique</t>
  </si>
  <si>
    <t>Résumé et analyse des échanges</t>
  </si>
  <si>
    <t>Groupes de discussion mixtes (hommes et femmes) des personnes déplacées internes (PDI).</t>
  </si>
  <si>
    <t>Méthodologie utilisée</t>
  </si>
  <si>
    <t>Quelle approche a été utilisée pour l'analyse et pourquoi ?</t>
  </si>
  <si>
    <t>L'analyse à partir d'une grille de saturation a permis d'identifier les termes récurrents et les besoins prioritaires des ménages PDI vivant dans les différentes régions et localités d'origine (cf. grille de saturation pour voir les localités d'origine concernées) sur les différents secteurs d'intervention humanitaire au Mali. 
Les modules d'analyses se composent de la façon suivante : 
 - deux modules obligatoires : Sécurité Alimentaire, Protection  
 - deux moodules complémentaires (au choix parmi les secteurs d'intervention humanitaire restants) 
L'analyse a été appuyée avec des échanges auprès des équipes terrain ayant realisé les FGD, afin de clarifier les potentielles incomprehensions dans les debriefing.</t>
  </si>
  <si>
    <t>Présupposés et choix faits</t>
  </si>
  <si>
    <r>
      <t xml:space="preserve">Kopasou  KONE | </t>
    </r>
    <r>
      <rPr>
        <b/>
        <sz val="10"/>
        <rFont val="Arial Narrow"/>
        <family val="2"/>
      </rPr>
      <t>kopasou.kone@reach-initiative.org</t>
    </r>
    <r>
      <rPr>
        <sz val="10"/>
        <rFont val="Arial Narrow"/>
        <family val="2"/>
      </rPr>
      <t xml:space="preserve"> </t>
    </r>
  </si>
  <si>
    <t>Thème de discussion</t>
  </si>
  <si>
    <t>Eau, Hygiène et Assainissement (EHA)</t>
  </si>
  <si>
    <t>Accès à l'eau potable</t>
  </si>
  <si>
    <t>Propre production pastorale</t>
  </si>
  <si>
    <t>Réduire la quantité et la qualité des repas par jour</t>
  </si>
  <si>
    <t>Présence des groupes armés non étatiques</t>
  </si>
  <si>
    <t xml:space="preserve">Absence d'incident lié aux engins explosifs improvisés (IED) </t>
  </si>
  <si>
    <t xml:space="preserve">Incidents liés aux engins explosifs improvisés (IED) </t>
  </si>
  <si>
    <t>Agriculture, maraîchage (pour la vente)</t>
  </si>
  <si>
    <r>
      <t>Prop</t>
    </r>
    <r>
      <rPr>
        <sz val="10"/>
        <rFont val="Arial Narrow"/>
        <family val="2"/>
      </rPr>
      <t>re production pastorale</t>
    </r>
  </si>
  <si>
    <t>Accès stable et en amélioration (dans les derniers mois)</t>
  </si>
  <si>
    <t>Infrastructures éducatives existantes mais fermées</t>
  </si>
  <si>
    <t>Accès aux Centres de Santé (CDS)</t>
  </si>
  <si>
    <t xml:space="preserve"> Commerce</t>
  </si>
  <si>
    <t>Impossibilité de pratiquer l'élevage / la transhumance pour cause d'insécurité (vols de bétai et enlevement des bergers)</t>
  </si>
  <si>
    <t>Date d'arrivée : moins d'un mois</t>
  </si>
  <si>
    <t>Population présente : personne déplacée interne</t>
  </si>
  <si>
    <t>Lieux d'accueil</t>
  </si>
  <si>
    <t>Personnes déplacées en famille d'accueil (parents et amis)</t>
  </si>
  <si>
    <t>Déplacements intra-région</t>
  </si>
  <si>
    <t>Du 3 au 30 septembre 2021</t>
  </si>
  <si>
    <t>Key points to keep in mind when using dataset :  Les données partagées sont indicatives et reflètent les échanges lors des groupes de discussion organisés parmi les personnes déplacées internes (PDI) des cercles de Koro, de Djenné et de Bandiagara (région de Mopti)  et du cercle d'Ansongo de la région de Gao.</t>
  </si>
  <si>
    <t>HSM | Septembre 2021</t>
  </si>
  <si>
    <t>Cercle d'Ansongo (Ouattagouna)</t>
  </si>
  <si>
    <t>Cercle d'Ansongo (Bourra)</t>
  </si>
  <si>
    <t>Cercle de Koro (Dinangourou)</t>
  </si>
  <si>
    <t>Cercle de Djenné (Femaye)</t>
  </si>
  <si>
    <t>Cercle de Bandiagara (Pignari Bana)</t>
  </si>
  <si>
    <t>Accès à la nourriture</t>
  </si>
  <si>
    <t>Non accès au pâturage</t>
  </si>
  <si>
    <t>Commerce</t>
  </si>
  <si>
    <t>Non accès au fleuve et aux cours d'eau</t>
  </si>
  <si>
    <t>Consommer des aliments moins préférés et moins chers</t>
  </si>
  <si>
    <t>Emprunter ou demander de l'argent/nourriture avec les familles proches</t>
  </si>
  <si>
    <t>Pas d'accès à suffisamment de nourriture</t>
  </si>
  <si>
    <t>Accès à la nourriture globalement insuffisant</t>
  </si>
  <si>
    <t>Marché peu ou pas approvisionné</t>
  </si>
  <si>
    <t xml:space="preserve">- Les participants des cinq groupes de discussion ont rapporté l'absence de marchés accessibles et fonctionnels du fait de l'insécurité au cours des 30 derniers jours dans les localités évaluées des cercles de Koro, de Bandiagara, de Djenné et d'Ansongo. De plus, certains participants de deux groupes de discussion des localités évaluées des cercles de Koro et de Bandiagara ont rapporté la hausse des prix et une difficulté d'approvisionnement des boutiques par les commercants avec la présence des groupes armés.
</t>
  </si>
  <si>
    <t>Amélioration du contexte sécuritaire</t>
  </si>
  <si>
    <t>Restriction des mouvements de populations</t>
  </si>
  <si>
    <t>Pas de travail des enfants (champs, élevage, pêche)</t>
  </si>
  <si>
    <t xml:space="preserve">Absence des cas de mariages précoces / forcés </t>
  </si>
  <si>
    <t>Absence des cas de VBG / violences sexuelles</t>
  </si>
  <si>
    <t>Présence des cas de VBG / violences sexuelles</t>
  </si>
  <si>
    <t>- Les participants de cinq groupes de discussion ont rapporté dans les localités évaluées des cercles de Koro, de Djenné, de Bandiagara et d'Ansongo que la majorité des populations ne s'est pas sentie en sécurité au cours des 30 derniers jours. En outre, ils ont rapporté une dégradation du contexte sécuritaire dans les localités évaluées des cercles de Djenné, de Bandiagara et d'Ansongo au cours des 30 derniers jours. Par contre, les participants du groupe de discussion de la commune de Dinangourou (cercle de Koro), ont rapporté qu'après le blocus des groupes armés sur Dinangourou, le contexte sécuritaire semble s'ameliorer au cours des 30 derniers jours.</t>
  </si>
  <si>
    <t>La pêche</t>
  </si>
  <si>
    <t xml:space="preserve">
'-Au cours des 30 derniers jours, l'agriculture, le maraîchage et la pêche pour la vente ont été rapportés par les participants de quatre groupes de discussion parmi les principales activités génératrices de revenus (AGR) dans les localités évaluées des cercles de Djenné, de Bandiagara et d'Ansongo. De plus, le petit commerce et la production pastorale ont été rapportés par les participants du groupe de discussion du cercle d'Ansongo parmi les autres activités génératrices de revenus. Ces deux AGR ont été également rapportés séparement par les participants du groupe de discussion du cercle de Djenné (pour le pêche) et de Bandiagara (petit commerce) parmi les autres principales AGR de la majorité des populations. 
'- Au cours des 30 derniers jours, selon les participants des cinq groupes de discussion, les principales activités génératrices de revenus de la majorité des populations ont été perturbées par l'insécurité dans toutes les localités évaluées des cercles de Koro, de Djenné, de Bandiagara et d'Ansongo.
</t>
  </si>
  <si>
    <t>- Les participants des cinq groupes de discussion des localités évaluées des cercles de Koro, de Djenné, de Bandiagara et d'Ansongo ont rapporté que la majorité des populations a eu des difficultés d'accès aux moyens de subsistance au cours des 30 derniers jours à cause de l'insécurité. En effet, les activités agropastorales ont été pertubées dans l'ensemble selon tous les participants des cinq groupes de discussion. Ces derniers ont rapporté dans les localités évaluées des mêmes cercles que la majorité des populations a eu du mal à acceder aux champs en raison de l'insécurité et a été victime des vols de bétails pendant et après les attaques des villages au cours des 30 derniers jours.</t>
  </si>
  <si>
    <t xml:space="preserve">Puits protégés </t>
  </si>
  <si>
    <t>Accès suffisant</t>
  </si>
  <si>
    <t>Puits non protégés et/ou fleuve</t>
  </si>
  <si>
    <t>Type d'infrastructures sanitaires : CSCOM ( centre de santé communautaire) fonctionnel</t>
  </si>
  <si>
    <t>Forage / Robinet / Château</t>
  </si>
  <si>
    <t>- Au cours des 30 derniers jours, dans les localités évaluées des cercles de Koro et de Djenné, les participants de deux goupes de discussion ont rapporté que l'accès à l'eau potable a été très difficille pour la majorité des populations. Les principales raisons de cette situation selon les partcipants du groupe de discussion de Dinangourou (Koro) sont le nombre insuffisant de robinets et les coupures repétitives d'eau dans les localités évaluées de Dinangourou. De même, dans le cercle de Djenné, cette situation s'explique au manque d'eau pour la majorité de la population suite à la destruction du chateau d'eau par les groupes armés selon les participants du groupe de discussion de la commune de Femaye (Djenné). Cependant, les participants d'un groupe de discussion du cercle de Bandiagara ont rapporté un accès suffisant à l'eau potable dans la localité de Piron (Bandiagara).</t>
  </si>
  <si>
    <t>- Au cours des 30 derniers jours, les participants de deux groupes de discussion des localités évaluées du cercle de Koro et de Djenné ont rapporté que la source principale en eau potable des populations était respectivement le robinet et les chateaux d'eau. Par contre, les puits protegés ont été rapportés par les participants du groupe de discussion de Piron (Bandiagara) comme la principale source d'eau potable pour la majorité de la population.                                                                                                                                                                                                                                                                                                                                                                                                                                                                                                                          
'-  Les participants de trois groupes de discussion ont rapporté également la consommation d'eau des puits non protégés par les populations dans les localités évaluées des cercles de Koro, de Djenné et de Bandiagara. Ces derniers ont rapporté que la consommation de cette eau avait causé des maladies hydriques aux populations tels que les maux de ventre et la diarrhée.</t>
  </si>
  <si>
    <t>Gestion des ordures : décharges ouvertes</t>
  </si>
  <si>
    <t>Type d'infrastructures sanitaires : CSCOM ( centre de santé communautaire) non ou moins fonctionnel</t>
  </si>
  <si>
    <t xml:space="preserve">
'- Dans les localités évaluées des cercles de Koro, de Djenné et de Bandiagara, les participants de trois groupes de discussion ont rapporté que la majorité des populations se lavait les mains généralement avec de l'eau au moment des repas et utilisaient les décharges ouvertes pour y mettre leurs ordures.
'- Au cours des 30 derniers jours, le centre de santé communautaire (CSCOM) était fonctionnel dans la localité de Piron (Bandiagara) d'après les participants du groupe de discussion du cercle de Bandiagara. Par contre, les CSCOM n'étaient pas fonctionnels dans les localités évaluées des cercles de Koro et de Djenné d'après les participants de deux groupes de discussion. </t>
  </si>
  <si>
    <t>Présence de personnes montrant des signes de malnutrition</t>
  </si>
  <si>
    <t xml:space="preserve">- Les participants de trois groupes de discussion des localités évaluées des cercles de Koro, de Djenné et de Bandiagara ont rapporté la présence de personnes montrant des signes typiques de malnitrution. Parmi les participants des trois groupes de discussion, seuls ceux des localités évaluées du cercle de Bandiagara ont rapporté la présence de programmes nutritionnels au cours des 30 derniers jours.
</t>
  </si>
  <si>
    <t xml:space="preserve">Les CDS / CSCOM ne sont pas accessibles </t>
  </si>
  <si>
    <t>Le personnel médical est parti (insécurité)</t>
  </si>
  <si>
    <t xml:space="preserve">
'- Au cours des 30 derniers jours, selon  les participants de quatre groupes de discussion des localités évaluées des cercles de Koro, de Djenné, de Bandiagara et d'Ansongo, le paludisme était cité parmi l'un des principaux problèmes de santé de la majorité des populations.                                                                                                                                       </t>
  </si>
  <si>
    <t>Présence de latrines (filles/garçons) en mauvais état</t>
  </si>
  <si>
    <t>Communication</t>
  </si>
  <si>
    <t>Accès à l'information</t>
  </si>
  <si>
    <t>Accès à l'électricité</t>
  </si>
  <si>
    <t>Absence d'électricité</t>
  </si>
  <si>
    <t>Destruction des reseaux de communication</t>
  </si>
  <si>
    <t xml:space="preserve">Radio </t>
  </si>
  <si>
    <t>Présence d'électricité (panneaux solaires et autres)</t>
  </si>
  <si>
    <t>Conversation en personne</t>
  </si>
  <si>
    <t>Présence des reseaux de communication (non stable)</t>
  </si>
  <si>
    <t>Redevabilité</t>
  </si>
  <si>
    <t>Assistance alimentaire</t>
  </si>
  <si>
    <t>Santé</t>
  </si>
  <si>
    <t>Présence de l'assistance</t>
  </si>
  <si>
    <t>Absence de l'assistance</t>
  </si>
  <si>
    <t>Abris</t>
  </si>
  <si>
    <t>EHA (Eau Hygiène Assainissement)</t>
  </si>
  <si>
    <t>Communication (réseau téléphonique)</t>
  </si>
  <si>
    <t>Pas de connaissance des mécanismes de gestion de plaintes</t>
  </si>
  <si>
    <t>Gestion des plaintes</t>
  </si>
  <si>
    <t>BNA</t>
  </si>
  <si>
    <t>ABRIS</t>
  </si>
  <si>
    <t>ABRIS ET BIEN NON ALIMENTAIRES (BNA)</t>
  </si>
  <si>
    <t>Abris endommagés (innondations et attaques)</t>
  </si>
  <si>
    <t>Pas d'évolution de l'état des abris</t>
  </si>
  <si>
    <t>Articles de couchage</t>
  </si>
  <si>
    <t>Articles de cuisine</t>
  </si>
  <si>
    <t>Articles vestimentaires</t>
  </si>
  <si>
    <t>Moustiquaire</t>
  </si>
  <si>
    <t xml:space="preserve">- Au cours des 30 derniers jours, les participants de trois groupes de discussion ont rapporté que la majorité des populations auraient besoins des articles de cuisine (marmites, tasses et seaux) dans les loccalités évaluées des cercles de Koro, de Djenné et de Bandiagara. De plus, les participants d'un groupe de discussion des localités évaluées du cercle Koro ont rapporté les moustiquaires, les articles de couchage et vestimentaire parmi leurs besoins en BNA au cours des 30 derniers jours.   </t>
  </si>
  <si>
    <t>Problèmes rencontrés lors du déplacement : Mauvais état de route</t>
  </si>
  <si>
    <t>Moyens de transport : Pirogue</t>
  </si>
  <si>
    <t>Moyens de transport : Tricycle / Moto</t>
  </si>
  <si>
    <t>Moyens de transport : Véhicule / Mini Bus</t>
  </si>
  <si>
    <t>Axes empruntés : piste goudronnée</t>
  </si>
  <si>
    <t xml:space="preserve">- Au cours des 30 derniers jours, l'insécurité à travers les menaces des groupes armés a été rapportée par les participants de cinq groupes de discussion parmi les principales causes de départ des populations dans les localités évaluées des cercles de Koro, de Djenné, de Bandiagara et d'Ansongo au cours des 30 derniers jours. 
'- Les participants d'un groupe de discussion ont rapporté que les conflits communautaires étaient aussi parmi les principales causes de départ des populations dans les localités évaluées des cercles de Koro au cours des 30 derniers jours. </t>
  </si>
  <si>
    <t>-Au cours des 30 derniers jours, les pistes terrestres étaient parmi les principaux axes empruntés par les populations lors des déplacements dans les localités évaluées des trois cercles de la région de Mopti. Par contre, dans les localités évaluées de la région de Gao, les pistes goudronnées ont été rapportées parmi les principaux axes empruntés par les populations lors des déplacements au cours des 30 derniers jours. De plus, d'après les participants de deux groupes de discussion, la voie fluviale avec les pirogues étaient aussi empruntées par les populations lors des déplacements dans les localités évaluées des cercles de Djenné et d'Ansongo au cours des 30 derniers jours.</t>
  </si>
  <si>
    <t>- Au cours des 30 derniers jours, le choix de la localité d'accueil lors des déplacements de populations était les chefs lieux des cercles de Koro, de Djenné, de Bandiagara et d'Ansongo; localités dans lesquelles, la population déplacée pense être plus en sécurité, d'après les participants de cinq groupes de discussion. Par exemple, les participants d'un groupe de discussion des localités évaluées du cercle de Bourem rapportaient que :" Suite aux différents massacres qui ont eu lieu recemment dans la commune de Ouattagouna, nous avions choisi de venir ici à Gao pour pouvoir être à l’abris des attaques terroristes et trouver un travail enfin de nourrir nos familles.".</t>
  </si>
  <si>
    <t xml:space="preserve">-  Les participants de cinq groupes de discussion des localités évaluées des cercles de Koro, de Djenné, de Bandiagara et d'Ansongo ont rapporté l'arrivée des personnes déplacées au cours des 30 derniers jours dans la ville de Koro, Sévaré, Gao et de Mopti . </t>
  </si>
  <si>
    <t>Déplacements de longues distances ( Segou, Bamako, Burkina et Niger)</t>
  </si>
  <si>
    <t>Population présente : communauté locale</t>
  </si>
  <si>
    <t>Population présente : personnes retournées</t>
  </si>
  <si>
    <t xml:space="preserve">Personnes déplacées regroupées en sites d'accueil </t>
  </si>
  <si>
    <t>Conditions de retour :Installation d'une base militaire FAMA (forces armées malienne)</t>
  </si>
  <si>
    <t>"- Au cours des 30 derniers jours, les participants de cinq groupes de discussion ont rapporté que les déplacements étaient temporaires dans toutes les localités évaluées des deux régions. De plus, ils ont rapporté que les personnes déplacées ont une volonté de retour à condition que la sécurité soit rétablie de même qu'une base militaire des FAMA soit installée à Ouattagouna pour proteger les populations ( rapporté par les participants des localités évaluées du cercle d'Ansongo).</t>
  </si>
  <si>
    <t>Sheet 3- Saturation Grid_HSM_BMS_2021-09</t>
  </si>
  <si>
    <t>Sheet 4- Data Saturation Grid_HSM_cartographieparticipative_2021-09</t>
  </si>
  <si>
    <t xml:space="preserve">- Au cours des 30 derniers jours, les préoccupations majeures des populations en termes de protection étaient les attaques des villages par des groupes armés non étatiques d'après les participants de cinq groupes de discussion des localités évaluées des cercles de Koro, de Djenné, de Bandiagara et d'Ansongo. En effet, selon les participants des mêmes groupes de discussion, au cours des 30 derniers jours, les groupes armés ont tué cinq personnes dans la commune de Pignari Bana (cercle de Bandiagara), plus de 51 personnes dans la commune de Ouattagouna et des tueries collectives ont été faites dans la commune de Bourra (cercle d'Ansongo).                                                                                        
- Au cours des 30 derniers jours, selon les participants de cinq groupes de discussion, des groupes armés étaient présents dans les localités évaluées des cercles de Koro, de Djenné, de Bandiagara et d'Ansongo et leur présence représentait un danger permanent qui exposait les populations aux risques d'attaques avec des restrictions de mouvements des populations (rapporté par les participants du groupe de discussion de Bandiagara). Les participants de deux groupes de discussion des localités évaluées du cercle d'Ansongo ont rapporté que les groupes armés après les attaques de village ont emporté le bétail des populations. </t>
  </si>
  <si>
    <t xml:space="preserve">
'-Selon les participants de cinq groupes de discussion, les services de réferencement de protection n'étaient pas présents au cours des 30 derniers jours dans les localités évaluées des communes de Dinangourou (Koro), de Femaye (Djenné), de Pignari Bana (Bandiagara), de Bourra et Ouattagouna (Ansongo). Par exemple, d'après les participants du groupe de discussion de la commune de Ouattagouna (Ansongo), à la suite des attaques meurtrières à Ouattagouna, les victimes (blessées) ont été transferées au centre de santé (CSREF) d'Ansongo pour une prise en charge. De plus, les participants de quatre groupes de discussion des localités évaluées de des communes de Dinangourou (Koro), de Femaye (Djenné), de Pignari Bana (Bandiagara) et de Ouattagouna (Ansongo) ont rapporté qu'il existait des personnes montrant des signes de détresse psychologique (12 personnes environs dans la commune de Ouattagouna, deux personnes dans la commune de Pignari Bana et quelques personnes dans les localitées évaluées des autres communes) suite aux attaques des groupes armés au cours des 30 derniers jours.
- Au cours des 30 derniers jours, les participants des cinq groupes de discussion n'ont pas rapporté des cas de mariages forcés/précoces et de travail des enfants dans les localités évaluées des cecles de Koro, de Bandiagara, de Djenné et d'Ansongo. De plus, les participants d'un groupe de discussion du cercle de Bandiagara ont rapporté que certaines femmes étaient exposées aux violences basées sur le genre (VBG) car les groupes armés reclamaient le port de voile dans les localités évaluées de la commune de Pignari Bana.</t>
  </si>
  <si>
    <t xml:space="preserve">- Au cours des 30 derniers jours, selon les participants de quatre groupes de discussion des localités évaluées des cercles de Koro, de Djenné, de Bandiagara et d'Ansongo, les services de santé étaient inaccessibles par la majorité des populations. En effet, selon les participants des mêmes groupes de discussion, c'est l'insécurité qui a provoqué le depart du personnel médical tout en empêchant l'approvissionment des CDS en médicaments. Par exemple, d'après les participants d'un groupe de discussion, le centre de santé de la localité de Tassiga (Ansongo) n’était pas bien équipé en matériel de soin, son personnel médical était en sous effectif, les médicaments étaient en stock insuffisant et récemment(au cours des 30 derniers jours) l’infirmier principal du ce centre de santé a été agressé par les groupes armés et celui ci est parti chercher refuge à Gao depuis ce jour. Ainsi, seules les personnes qui ont les moyens financiers pouvaient aller se faire soigner au centre de santé de reférence (CSREF) d'Ansongo à 42 km de Tassiga au cours des 30 derniers jours.
- Au cours des 30 derniers jours, selon les participants de deux groupes de discussion, des ruptures de médicaments ont eu lieu dans les localités évaluées des cercles de Koro et d'Ansongo.
</t>
  </si>
  <si>
    <t>-Au cours des 30 derniers jours, les participants de trois groupes de discussion ont rapporté que les infrastructures d'éducation existaient dans les localités évaluées des cercles de Koro, de Djenné et de Bandiagara, mais elles sont fermées suite aux menaces des groupes armés provoquant l'arrêt de travail des enseignants dans la zone.</t>
  </si>
  <si>
    <t xml:space="preserve">-Les participants de trois groupes de discussion ont rapporté la présence d'abris endommagés suite aux inondations et aux attaques des villages dans les localités évaluées des cercles de Koro, de Djenné et de Bandiagara. De plus, ces derniers ont rapporté que l'état des abris ne s'est pas amelioré au cours des 30 derniers jours dans les mêmes localités évaluées des cercles de Koro, de Djenné et de Bandiagara. </t>
  </si>
  <si>
    <t xml:space="preserve">- Au cours des 30 derniers jours, les participants de deux groupes de discussion ont rapporté qu'ils ne savaient pas s’il existait des mécanismes de gestion des plaintes relatifs à l’assistance humanitaire reçue dans les loccalités évaluées des cercles de Koro et d'Ansongo. </t>
  </si>
  <si>
    <t xml:space="preserve">- Au cours des 30 derniers jours, malgré le déplacement d'une partie de la population d'après les participants de cinq groupes de discussion des localités évaluées des régions de Mopti et de Gao, une communauté locale est restée dans les localités d'origine des populations déplacées. Par exemple, d'après les participants d'un groupe de discussion de la commune de Ouattagouna : " il y’a quelques personnes de la communauté locale qui vivent encore dans leur localité d'origine et la plupart d'entre elles, était des vielles personnes qui ne peuvent pas de se déplacer
- Selon les participants de deux groupes de discussion, il existe des retournées dans les localités d'origine des populations déplacées des cercles de Koro et de Bandiagara. En effet, les retournées du cercle de Koro sont venues suite à l'accord de paix entre la population locale et les groupes armés qui ont accepté la levée du blocus sur Dinangourou en fin Août selon les participants d'un groupe de discussion du même cercle. 
- Selon les participants d'un groupe de discussion des localités évaluées du cercle de Koro, il existe des personnes déplacées internes dans leurs localités d'origine. En effet, ces personnes déplacées sont venues des localités environnantes au cours des  douze derniers mois.. </t>
  </si>
  <si>
    <t xml:space="preserve">Selon les participants de trois groupes de discussion, le mini bus était parmi les principaux moyens de transport utilisés par les personnes en situation de déplacement dans les localités évaluées des cercles de Bandiagara et d'Ansongo. De plus, d'après les participants de trois de groupes de discussion, les tricycles et motos étaient utilisés pour les deplacements dans les localités évaluées des cercles de Koro, de Djenné et d'Ansongo. </t>
  </si>
  <si>
    <t xml:space="preserve">Le but de l'analyse qualitative est de venir compléter l'analyse quantitative effectuée en parallèle au sein du projet HSM - 3 Frontières, en venant détailler les sujets jugés pertinents en fonction de la région/zone d'origine de la population participant aux groupes de discussion. De plus, l'analyse qualitative aura pour objectif de cibler des localités prioritaires en termes de besoins d'information humanitaire (hotspots) pour produire à temps des produits à part entière. </t>
  </si>
  <si>
    <t>Les données ont été collectées à partir de deux guides de discussion (Outil qualitatif sur l'évaluation multisectorielle des besoins, Outil qualitatif de cartographie participative). Deux personnes (un Chargé Terrain et un enquêteur) ont animé les discussions : un modérateur et un transcripteur.  
Un suivi effectué avec les Chargés Terrain a permis de clarifier certains points de ces FGD.</t>
  </si>
  <si>
    <t>Les données obtenues permettent une compréhension contextuelle des données collectées lors de l'évaluation quantitative menée en parallèle : ces FGD amènent des éléments explicatifs de contexte constituant une aide précieuse pour la compréhension et l'analyse des dynamiques de déplacement des populations et des besoins des populations déplacées. Malgré la qualité des données obtenues, la prise de note n'a pas pu être exhaustive et il est possible que certaines informations manquent. Le suivi effectué avec les équipes terrains a pour but de réduire cette perte d'informations autant que possible.                                 Dans le processus de validation des données qualitatives au niveau terrain, après chaque activité de FGD, le chargé de terrain (modérateur) fait un bilan avec l'enquêteur (transcripteur). Lors de cet exercice de débriefing, le chargé de terrain et l'enquêteur font la triangulation des données des notes manuscrites par rapport aux réponses non verbales des participants du FGD de manière aussi neutre que possible. Ainsi, un rapport de débriefing est fait après chaque FGD et partagé à l'équipe de projet pour faciliter le traitement et l'analyse des données.</t>
  </si>
  <si>
    <t xml:space="preserve">- Au cours des 30 derniers jours, dans les localités évaluées des cercles de Koro, de Bandiagara et d'Ansongo, les participants de quatre groupes de discussion n'ont pas rapporté des incidents liés aux IED. Par contre, les participants d'un groupe de discussion des localités évaluées du cercle de Koro ont rapporté la présence des incidents liés aux IED qui a causé la mort de 15 personnes au cours des 30 derniers jours. </t>
  </si>
  <si>
    <t>REACH Mali Suivi de la situation humanitaire: Groupe de discussion GRILLE DE SATURATION DE SEPTEMBRE 2021</t>
  </si>
  <si>
    <t>Vous trouverez plus d'informations sur les termes de référence publiés ici.</t>
  </si>
  <si>
    <r>
      <t xml:space="preserve">- </t>
    </r>
    <r>
      <rPr>
        <i/>
        <sz val="10"/>
        <rFont val="Arial Narrow"/>
        <family val="2"/>
      </rPr>
      <t>Selon les participants des cinq groupes de discussion, a</t>
    </r>
    <r>
      <rPr>
        <i/>
        <sz val="10"/>
        <color theme="1"/>
        <rFont val="Arial Narrow"/>
        <family val="2"/>
      </rPr>
      <t>u cours des 30 derniers jours, la principale source de nourriture pour la majorité des ménages était leur propre production agricole dans les localités évaluées des cercles de Djenné, de Bandiagara et d'Ansongo. De plus, l'achat de la nourriture avec de l'argent et les distributions humanitaires ont été rapportés par les participants d'un groupe de discussion de la commune de Dinangourou (cercle de Koro) comme les deux principales sources de nourriture pour la majorité des ménages. 
- Dans les localités évaluées des communes de Femaye (cercle de Djenné), de Ouattagouna et de Bourra (cercle d'Ansongo), les participants de trois groupes de discussion ont rapporté la pêche parmi les autres sources de nourriture des ménages en complément de leur propre production agricole. De plus, dans les localités évaluées des communes de Femaye (cercle de Djenné), de Ouattagouna et de Pignari Bana (cercle de Bandiagara), la production pastorale a été rapportée par les participants de trois groupes de disccussion parmi les autres sources de nourriture des ménages.
- Dans les localités évaluées des communes de Ouattagouna (cercle d'Ansongo) et de Pignari Bana (cercle de Bandiagara), le commerce a été rapporté parmi les autres sources de nourriture pour la majorité des ménages par les participants de deux groupes de discussion. Par ailleurs, les participants d'un groupe de discussion de la commune de Bourra (cercle d'Ansongo) ont rapporté l'aide familiale parmi les autres sources de nourriture de la majorité des ménages.</t>
    </r>
  </si>
  <si>
    <t xml:space="preserve">Le projet HSM - 3 Frontières a pour objectif de produire une analyse régulière et transfrontalière de la sévérité des besoins multisectoriels dans la région dite des Trois Frontières (régions frontalières du Mali, Niger et Burkina Faso) à travers une collecte de données mensuelle via des informateurs clés, dans le contexte des difficultés grandissantes d’accès humanitaire. Une phase pilote de ce projet était en cours depuis novembre 2019. Les phases 1 et 2 ont eu lieu du début de l'année 2020 à fin juin 2021. 
A partir de septembre 2021, une phase 3 du projet HSM a été reconduite avec dorénavant un suivi (collecte de données) bimensuel de la situation humanitaire dans les régions de Gao, Tombouctou, Ménaka et Mopti. Le projet HSM aura désormais la possibilité de faire des collectes de données qualitatives dans d'autres zones humanitaires et prioritaires du Mali comme la région de Ségou.
Les bénéficiaires du projet au Mali sont les acteurs humanitaires qui œuvrent dans la zone du projet. 
Le but de l'analyse qualitative est de venir compléter l'analyse quantitative effectuée en parallèle au sein du projet HSM - 3 Frontières, en venant détailler les sujets jugés pertinents en fonction de la région/zone d'origine de la population participant au groupe de discussion (FGD). De plus, l'analyse qualitative aura pour objectif de cibler des localités prioritaires en termes de besoins d'information humanitaire (hotspots) pour produire à temps des produits. . 
</t>
  </si>
  <si>
    <t>Points d'eau dans les écoles en mauvais état</t>
  </si>
  <si>
    <t>Secteur d'intervention prioritaire</t>
  </si>
  <si>
    <t>Accès à l'assistance humanitaire</t>
  </si>
  <si>
    <t xml:space="preserve">Problèmes rencontrés lors du déplacement : Panne de véhicule et la faim </t>
  </si>
  <si>
    <t>Deux types de groupe de discussion ont été réalisés dans les deux régions du Mali. Le premier groupe de discussion était basé sur les besoins multisectoriels des ménages de la zone d'intérêt alors que le second a fait la cartographie participative des ménages déplacés de la zone d'intérêt. Dans chaque cas, trois  groupes de discussion ont été realisés dans la région de Mopti et deux  groupes de discussion dans la région de Gao. 
Ces groupes de discussion étaient parfois mixtes (hommes et femmes), et parfois composés uniquement d'hommes. Ils étaient composés uniquement de PDI. La méthodologie appliquée est celle présentée dans les TDR. Cliquer le lien ci dessous.</t>
  </si>
  <si>
    <t xml:space="preserve">L'ensemble des points de discussion abordés lors des FGD sont retranscrits dans cette grille de saturation. Lors des FGD basés sur les besoins multisectoriels, le chargé de terrain et son équipe font d'abord les modules obligatoires du questionnaire de FGD, ensuite selon le contexte de la zone, ils ont le choix de faire un ou plusieurs modules complémentaires afin de pouvoir collecter des informations qualitatives pertinentes. A la fin du FGD, le chargé de terrain explique dans la fiche de débriefing les raisons de ses choix en lien avec les differents modules complémentaires. Ainsi, dans la région de Gao, certains modules complémentaires n'ont pas été adressés en lien avec le contexte humanitaire des localités évaluées.
Par souci de protection de données sensibles, certaines informations seront supprimées lors de la publication de la grille, avec accord du HQ et du CC, afin de garantir la sécurité des populations ayant participé aux FGD. La grille de saturation sera mise à jour après validation pour un partage externe (ne pas hésiter à flêcher des données qui sembleraient sensibles et qui n'auraient pas été indiquées).  </t>
  </si>
  <si>
    <t xml:space="preserve">- Selon les participants decinq groupes de discussion, au cours des 30 derniers jours, l'insécurité était le principal facteur qui a rendu difficile l'accès des ménages à suffisamment de nourriture dans les localités évaluées des cercles de Bandiagara, de Djenné et d'Ansongo. Cette situation était similaire dans les localités évaluées du cercle de Koro pendant le blocus sur Dinangourou par les groupes armés d'après les participants d'un groupe de discussion. Ces mêmes participants du groupe de discussion du cercle de Koro ont rapporté que l'accès à la nourriture semblait stable voire en amélioration au cours des 30 derniers jours (après la levée du blocus sur Dinangourou) pour la majorité des ménages.
 -  Selon les participants de trois groupes de discussion des localités évaluées des cercles de Bandiagara et d'Ansongo, la majorité des ménages n'avait pas accès à suffisamment de nourriture au cours des 30 derniers jours car l'insécurité avait empeché l'accès des ménages aux terres cultivables, aux cours d'eau et au fleuve. 
 -  Selon les participants de trois groupes de discussion des localités évaluées des cercles de Koro, Djenné et Bandiagara, l'accès des ménages à suffisamment de nourriture était en détérioration au cours des 30 derniers jours car l'insécurité avait empeché l'accès des ménages aux terres cultivables, aux cours d'eau et au fleuve. De même, les participants d'un groupe de discussion du cercle de Djenné ont rapporté que l'insécurité a fait que les ménages n'ont pas accès aux pâturages pour l'élévage du bétail.  </t>
  </si>
  <si>
    <t xml:space="preserve">- Au cours des 30 derniers jours, dans les localités évaluées des cercles de Koro, de Djenné et d'Ansongo, la stratégie d'adaptation des ménages au manque de nourriture était la réduction de la quantité et la qualité des repas journaliers selon les participants de quatre groupes de discussion. 
-  Selon les participants de deux groupes de discussion des localités évaluées des cercles de Bandiagara et d'Ansongo, les stratégies d'adaptation des ménages au manque de nourriture au cours des 30 derniers jours étaient l'aide familiale via les transferts d'argent d'une part, et la consommation des aliments moins préférés et moins chers (selon les participants de deux groupes de discussion de Bandiagara et de Koro) d'autre part.                                                                                                                                                                                                          -  Selon les participants de quatre groupes de discussion des localités évaluées des cercles de Koro, de Bandiagara et d'Ansongo (sauf commune de Bourra), les principales stratégies d'adaptation rapportées face manque de nourriture au cours des 30 derniers jours sétaient frequemment utilisées par la majorité des ménages. </t>
  </si>
  <si>
    <t>- Au cours des 30 derniers jours, les participants de trois groupes de discussion ont rapporté l'existence des latrines et des points d'eau ( rapporté par les participants de deux groupes de discussion des cercles de Djenné et de Koro) en mauvais état dans les écoles des localités évaluées des cercles de Djenné, de Koro et de Bandiagara. En effet, les participants des mêmes groupes de discussion ont rapporté que les latrines (filles, garcons et enseignants) dans les écoles étaient sales et remplies et les points d'eau étaient non fonctionnels au cours des 30 derniers jours.</t>
  </si>
  <si>
    <t xml:space="preserve">-Au cours des 30 derniers jours, les participants de trois groupes de discussion ont rapporté la destruction des infrastructures de communication par les groupes armés dans les localités évaluées des cercles de Koro, de Djenné et d'Ansongo. Par contre, dans les localités évaluées du cercle de Bandiagara, les participants d'un groupe de discussion ont rapporté la présence de reseaux de communication mais pas trop stable au cours des 30 derniers jours.Par ailleurs, les participants de deux groupes de discussion des localités évaluées du cercle de Djenné et de Bandiagara ont également rapporté la radio et les conversations en personne (rapporté par les participants du groupe de discussion de Djenné) comme des canaux de communication utilisés par les populations suite à la destruction des infrastructures de communication (reseaux téléphonique) au cours des 30 derniers jours. </t>
  </si>
  <si>
    <t xml:space="preserve">- Au cours des 30 derniers jours, les participants de trois groupes de discussion ont rapporté l'absence d'électricité dans les loccalités évaluées des cercles de Koro, de Bandiagara et d'Ansongo. Cependant, les participants de deux groupes de discussion des localités évaluées du cercle de Djenné et de Bandiagara ont rapporté l'utilisation des panneaux solaires comme sources principales d'electricité par la majorité des populations. </t>
  </si>
  <si>
    <t xml:space="preserve">-Au cours des 30 derniers jours, les participants de quatre groupes de discussion ont rapporté dans les localités évaluées de Koro, de Djenné, de Bandiagara et d'Ansongo que l'assistance alimentaire serait parmi les principaux secteurs d'intervention prioritaires pour la majorité de la population. De plus, l'eau (EHA) a été rapporté parmi les secteurs prioritaires d'intervention humanitaire par les participants de deux groupes de discussion des localités évaluées des cercles de Koro et de Bandiagara. 
'- Les participants de chaque groupe de discussion des cercles de Koro, de Djenné et de Bandiagara ont rapporté respectivement la communication (couverture du reseau téléphonique), la santé et les abris parmi les autres secteurs d'intervention humanitaire au cours des 30 derniers jours. 
'-Au cours des 30 derniers jours, les participants de trois groupes de discussion ont rapporté l'absence d'assistance humanitaire dans les localités évaluées des cercles de Bandiagara, de Djenné et d'Ansongo alors que la présence d'assistance humanitaire a été signalé par les participants du groupe de discussion du cercle de Koro. </t>
  </si>
  <si>
    <t>- Au cours des 30 derniers jours, dans les localités évaluées des cercles de Koro, de Djenné et de Bandiagara, les principaux problèmes les plus rencontrés lors des déplacements de populations étaient les contrôles des check-points et le mauvais état des routes (rapporté par les participants du groupe de discussion de Koro), les pannes de véhicule et la faim (rapportées par les participants du groupe de discussion de Bandiagara) et la peur d'attaque sur le chemin de déplacement par des groupes armés non étatiques (rapporté par les participants de deux groupes de discussion de Djenné et de Bandiagara).
-Au cours des 30 derniers jours, dans les localités évaluées des cercles d'Ansongo aucun problème n'a été rapporté par les particpants de deux groupes de discussion lors des déplacements de population.</t>
  </si>
  <si>
    <t xml:space="preserve">
- Au cours des 30 derniers jours, selon les participants de cinq groupes de discussion des localités évaluées des cercles de Koro, de Djenné, de Bandiagara et d'Ansongo les déplacements de personnes étaient de type intra-région et les personnes déplacées avaient pour destination principale les villes de Koro, de Mopti et de Ga d'une part. D'autre part, certaines personnes déplacées ont été au sud du pays (Segou et Bamako) et au delà des frontières (Burkina et Niger) en utilisant les moyens de transport en commun (bus) d'après les participants de trois groupes de discussion des localités évaluées des cercles de Koro, de Bandiagara et de Djenné.</t>
  </si>
  <si>
    <t>"- Au cours des 30 derniers jours, selon les participants de trois groupes de discussion des localités évaluées des cercles de Koro, de Bandiagara et d'Ansongo, la majorité des  personnes déplacées était logée en sites d'accueil dans la ville de Koro, de Sevaré et d'Ansongo (Bourra). Cependant, les participants de trois groupes de discussion des localités évaluées des cercles de Djenné et d'Ansongo (Bourra et Ouattagouna) ont rapporté que la majorité des personnes déplacées se sont installées de facon dispercée dans les villes de Koro et de Mopti au cours des 30 derniers jours.</t>
  </si>
  <si>
    <r>
      <rPr>
        <b/>
        <u/>
        <sz val="10"/>
        <rFont val="Arial Narrow"/>
        <family val="2"/>
      </rPr>
      <t>Région de Mopti</t>
    </r>
    <r>
      <rPr>
        <b/>
        <sz val="10"/>
        <rFont val="Arial Narrow"/>
        <family val="2"/>
      </rPr>
      <t xml:space="preserve"> </t>
    </r>
    <r>
      <rPr>
        <sz val="10"/>
        <rFont val="Arial Narrow"/>
        <family val="2"/>
      </rPr>
      <t>:</t>
    </r>
    <r>
      <rPr>
        <b/>
        <sz val="10"/>
        <rFont val="Arial Narrow"/>
        <family val="2"/>
      </rPr>
      <t xml:space="preserve">                                                                                                               Cercle de Koro</t>
    </r>
    <r>
      <rPr>
        <sz val="10"/>
        <rFont val="Arial Narrow"/>
        <family val="2"/>
      </rPr>
      <t xml:space="preserve"> : la localité de Dinangourou de la commune de Dinangourou.                               </t>
    </r>
    <r>
      <rPr>
        <b/>
        <sz val="10"/>
        <rFont val="Arial Narrow"/>
        <family val="2"/>
      </rPr>
      <t>Cercle de Djenné</t>
    </r>
    <r>
      <rPr>
        <sz val="10"/>
        <rFont val="Arial Narrow"/>
        <family val="2"/>
      </rPr>
      <t xml:space="preserve"> : les localités de Diorobougou, de Kounti-Bamabara, de Taga - Baina et de Marebougou de la commune de Femaye.  </t>
    </r>
    <r>
      <rPr>
        <b/>
        <sz val="10"/>
        <rFont val="Arial Narrow"/>
        <family val="2"/>
      </rPr>
      <t xml:space="preserve">                                                                                   Cercle de Bandiagara </t>
    </r>
    <r>
      <rPr>
        <sz val="10"/>
        <rFont val="Arial Narrow"/>
        <family val="2"/>
      </rPr>
      <t xml:space="preserve">: la localité de Piron de la commune de Pignari Bana.                                                                                                                
</t>
    </r>
    <r>
      <rPr>
        <b/>
        <u/>
        <sz val="10"/>
        <rFont val="Arial Narrow"/>
        <family val="2"/>
      </rPr>
      <t>Région de Gao</t>
    </r>
    <r>
      <rPr>
        <sz val="10"/>
        <rFont val="Arial Narrow"/>
        <family val="2"/>
      </rPr>
      <t xml:space="preserve"> :                                                                                                                 </t>
    </r>
    <r>
      <rPr>
        <b/>
        <sz val="10"/>
        <rFont val="Arial Narrow"/>
        <family val="2"/>
      </rPr>
      <t>Cercle d'Ansongo</t>
    </r>
    <r>
      <rPr>
        <sz val="10"/>
        <rFont val="Arial Narrow"/>
        <family val="2"/>
      </rPr>
      <t xml:space="preserve"> : les localités de Ouattagouna, de Karou, de Dirga et de Fafa de la commune de Ouattagouna.                                                                                                                              </t>
    </r>
    <r>
      <rPr>
        <b/>
        <sz val="10"/>
        <rFont val="Arial Narrow"/>
        <family val="2"/>
      </rPr>
      <t xml:space="preserve">Cercle d'Ansongo : </t>
    </r>
    <r>
      <rPr>
        <sz val="10"/>
        <rFont val="Arial Narrow"/>
        <family val="2"/>
      </rPr>
      <t>les</t>
    </r>
    <r>
      <rPr>
        <b/>
        <sz val="10"/>
        <rFont val="Arial Narrow"/>
        <family val="2"/>
      </rPr>
      <t xml:space="preserve"> </t>
    </r>
    <r>
      <rPr>
        <sz val="10"/>
        <rFont val="Arial Narrow"/>
        <family val="2"/>
      </rPr>
      <t>localités de Kounga, de Tassiga Bourra, de Youni et de Lellehoye-ile de la commune de Bourra.</t>
    </r>
  </si>
  <si>
    <t xml:space="preserve">-Dans les localités évaluées des cercles de Djenné et de Bandiagara, la majorité de la population locale et des PDIs ne possédaient pas de documents d'identité officiels au cours des 30 derniers jours, selon les participants de deux groupes de discussion. Selon les participants du groupe de discussion du cercle de Bandiagara, les documents d’identités ont été brulés par les groupes armés suite aux attaques de leur village.
-Selon les participants de trois groupes de discussion des localités évaluées des cercles de Koro, de Bandiagara et de Djenné, la majorité de la population ne possedait pas de titres de propriété au cours des 30 derniers jours.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</si>
</sst>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sz val="11"/>
      <color theme="1"/>
      <name val="Arial Narrow"/>
      <family val="2"/>
    </font>
    <font>
      <b/>
      <sz val="11"/>
      <color theme="0"/>
      <name val="Arial Narrow"/>
      <family val="2"/>
    </font>
    <font>
      <sz val="11"/>
      <name val="Arial Narrow"/>
      <family val="2"/>
    </font>
    <font>
      <b/>
      <sz val="16"/>
      <color theme="1"/>
      <name val="Arial Narrow"/>
      <family val="2"/>
    </font>
    <font>
      <i/>
      <sz val="11"/>
      <color theme="1"/>
      <name val="Arial Narrow"/>
      <family val="2"/>
    </font>
    <font>
      <b/>
      <sz val="10"/>
      <color theme="0"/>
      <name val="Arial Narrow"/>
      <family val="2"/>
    </font>
    <font>
      <sz val="9"/>
      <color theme="0"/>
      <name val="Arial Narrow"/>
      <family val="2"/>
    </font>
    <font>
      <b/>
      <sz val="12"/>
      <color theme="0"/>
      <name val="Arial Narrow"/>
      <family val="2"/>
    </font>
    <font>
      <b/>
      <sz val="9"/>
      <color theme="0"/>
      <name val="Arial Narrow"/>
      <family val="2"/>
    </font>
    <font>
      <b/>
      <sz val="10"/>
      <color theme="1"/>
      <name val="Arial Narrow"/>
      <family val="2"/>
    </font>
    <font>
      <i/>
      <sz val="10"/>
      <color theme="1"/>
      <name val="Arial Narrow"/>
      <family val="2"/>
    </font>
    <font>
      <sz val="10"/>
      <color theme="1"/>
      <name val="Arial Narrow"/>
      <family val="2"/>
    </font>
    <font>
      <b/>
      <sz val="10"/>
      <name val="Arial Narrow"/>
      <family val="2"/>
    </font>
    <font>
      <sz val="10"/>
      <name val="Arial Narrow"/>
      <family val="2"/>
    </font>
    <font>
      <b/>
      <sz val="11"/>
      <color rgb="FFFFFFFF"/>
      <name val="Arial Narrow"/>
      <family val="2"/>
    </font>
    <font>
      <i/>
      <sz val="11"/>
      <color theme="2" tint="-0.499984740745262"/>
      <name val="Arial Narrow"/>
      <family val="2"/>
    </font>
    <font>
      <sz val="11"/>
      <color rgb="FF000000"/>
      <name val="Arial Narrow"/>
      <family val="2"/>
    </font>
    <font>
      <sz val="11"/>
      <color rgb="FFFFFFFF"/>
      <name val="Arial Narrow"/>
      <family val="2"/>
    </font>
    <font>
      <b/>
      <sz val="11"/>
      <color rgb="FF000000"/>
      <name val="Arial Narrow"/>
      <family val="2"/>
    </font>
    <font>
      <b/>
      <sz val="11"/>
      <name val="Arial Narrow"/>
      <family val="2"/>
    </font>
    <font>
      <i/>
      <sz val="11"/>
      <color theme="0" tint="-0.499984740745262"/>
      <name val="Arial Narrow"/>
      <family val="2"/>
    </font>
    <font>
      <b/>
      <u/>
      <sz val="10"/>
      <color rgb="FFEE5859"/>
      <name val="Arial Narrow"/>
      <family val="2"/>
    </font>
    <font>
      <b/>
      <sz val="10"/>
      <color rgb="FFEE5859"/>
      <name val="Arial Narrow"/>
      <family val="2"/>
    </font>
    <font>
      <i/>
      <sz val="10"/>
      <name val="Arial Narrow"/>
      <family val="2"/>
    </font>
    <font>
      <b/>
      <u/>
      <sz val="10"/>
      <name val="Arial Narrow"/>
      <family val="2"/>
    </font>
    <font>
      <u/>
      <sz val="11"/>
      <color theme="10"/>
      <name val="Calibri"/>
      <family val="2"/>
      <scheme val="minor"/>
    </font>
    <font>
      <i/>
      <sz val="11"/>
      <name val="Arial Narrow"/>
      <family val="2"/>
    </font>
    <font>
      <b/>
      <sz val="28"/>
      <name val="Arial Narrow"/>
      <family val="2"/>
    </font>
  </fonts>
  <fills count="11">
    <fill>
      <patternFill patternType="none"/>
    </fill>
    <fill>
      <patternFill patternType="gray125"/>
    </fill>
    <fill>
      <patternFill patternType="solid">
        <fgColor theme="0"/>
        <bgColor indexed="64"/>
      </patternFill>
    </fill>
    <fill>
      <patternFill patternType="solid">
        <fgColor rgb="FFEE5859"/>
        <bgColor indexed="64"/>
      </patternFill>
    </fill>
    <fill>
      <patternFill patternType="solid">
        <fgColor rgb="FF666666"/>
        <bgColor indexed="64"/>
      </patternFill>
    </fill>
    <fill>
      <patternFill patternType="solid">
        <fgColor rgb="FFEE5859"/>
        <bgColor rgb="FFD63F40"/>
      </patternFill>
    </fill>
    <fill>
      <patternFill patternType="solid">
        <fgColor theme="0" tint="-0.14999847407452621"/>
        <bgColor indexed="64"/>
      </patternFill>
    </fill>
    <fill>
      <patternFill patternType="solid">
        <fgColor theme="0" tint="-0.14999847407452621"/>
        <bgColor rgb="FFA6A6A6"/>
      </patternFill>
    </fill>
    <fill>
      <patternFill patternType="solid">
        <fgColor theme="0" tint="-4.9989318521683403E-2"/>
        <bgColor indexed="64"/>
      </patternFill>
    </fill>
    <fill>
      <patternFill patternType="solid">
        <fgColor theme="2"/>
        <bgColor indexed="64"/>
      </patternFill>
    </fill>
    <fill>
      <patternFill patternType="solid">
        <fgColor theme="2" tint="-9.9978637043366805E-2"/>
        <bgColor indexed="64"/>
      </patternFill>
    </fill>
  </fills>
  <borders count="37">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FFFFFF"/>
      </left>
      <right style="medium">
        <color indexed="64"/>
      </right>
      <top/>
      <bottom style="medium">
        <color rgb="FFFFFFFF"/>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medium">
        <color indexed="64"/>
      </left>
      <right/>
      <top style="medium">
        <color rgb="FFFFFFFF"/>
      </top>
      <bottom style="medium">
        <color rgb="FFFFFFFF"/>
      </bottom>
      <diagonal/>
    </border>
    <border>
      <left/>
      <right style="medium">
        <color indexed="64"/>
      </right>
      <top style="medium">
        <color rgb="FFFFFFFF"/>
      </top>
      <bottom style="medium">
        <color rgb="FFFFFFFF"/>
      </bottom>
      <diagonal/>
    </border>
    <border>
      <left style="thin">
        <color rgb="FFFFFFFF"/>
      </left>
      <right style="medium">
        <color indexed="64"/>
      </right>
      <top/>
      <bottom/>
      <diagonal/>
    </border>
    <border>
      <left style="medium">
        <color indexed="64"/>
      </left>
      <right style="medium">
        <color rgb="FFFFFFFF"/>
      </right>
      <top style="medium">
        <color rgb="FFFFFFFF"/>
      </top>
      <bottom/>
      <diagonal/>
    </border>
    <border>
      <left style="medium">
        <color rgb="FFFFFFFF"/>
      </left>
      <right style="medium">
        <color indexed="64"/>
      </right>
      <top style="medium">
        <color rgb="FFFFFFFF"/>
      </top>
      <bottom/>
      <diagonal/>
    </border>
    <border>
      <left style="thin">
        <color indexed="64"/>
      </left>
      <right style="thin">
        <color indexed="64"/>
      </right>
      <top style="thin">
        <color indexed="64"/>
      </top>
      <bottom style="thin">
        <color indexed="64"/>
      </bottom>
      <diagonal/>
    </border>
    <border>
      <left style="medium">
        <color theme="1" tint="0.14999847407452621"/>
      </left>
      <right style="thin">
        <color theme="0"/>
      </right>
      <top style="medium">
        <color theme="1" tint="0.14999847407452621"/>
      </top>
      <bottom/>
      <diagonal/>
    </border>
    <border>
      <left style="thin">
        <color theme="0"/>
      </left>
      <right style="thin">
        <color theme="0"/>
      </right>
      <top style="medium">
        <color theme="1" tint="0.14999847407452621"/>
      </top>
      <bottom/>
      <diagonal/>
    </border>
    <border>
      <left style="thin">
        <color theme="0"/>
      </left>
      <right style="medium">
        <color theme="1" tint="0.14999847407452621"/>
      </right>
      <top style="medium">
        <color theme="1" tint="0.14999847407452621"/>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rgb="FFFFFFFF"/>
      </right>
      <top/>
      <bottom style="medium">
        <color rgb="FFFFFFFF"/>
      </bottom>
      <diagonal/>
    </border>
  </borders>
  <cellStyleXfs count="2">
    <xf numFmtId="0" fontId="0" fillId="0" borderId="0"/>
    <xf numFmtId="0" fontId="26" fillId="0" borderId="0" applyNumberFormat="0" applyFill="0" applyBorder="0" applyAlignment="0" applyProtection="0"/>
  </cellStyleXfs>
  <cellXfs count="196">
    <xf numFmtId="0" fontId="0" fillId="0" borderId="0" xfId="0"/>
    <xf numFmtId="0" fontId="0" fillId="0" borderId="1" xfId="0" applyBorder="1" applyAlignment="1">
      <alignment vertical="center"/>
    </xf>
    <xf numFmtId="0" fontId="0" fillId="0" borderId="1" xfId="0" applyFill="1" applyBorder="1" applyAlignment="1">
      <alignment vertical="center"/>
    </xf>
    <xf numFmtId="0" fontId="0" fillId="0" borderId="2" xfId="0" applyBorder="1" applyAlignment="1">
      <alignment vertical="center"/>
    </xf>
    <xf numFmtId="0" fontId="0" fillId="0" borderId="2" xfId="0" applyBorder="1" applyAlignment="1">
      <alignment horizontal="center" vertical="center"/>
    </xf>
    <xf numFmtId="0" fontId="0" fillId="0" borderId="1" xfId="0" applyBorder="1" applyAlignment="1">
      <alignment horizontal="center" vertical="center"/>
    </xf>
    <xf numFmtId="0" fontId="1" fillId="0" borderId="8" xfId="0" applyFont="1" applyBorder="1"/>
    <xf numFmtId="0" fontId="1" fillId="0" borderId="9" xfId="0" applyFont="1" applyBorder="1"/>
    <xf numFmtId="0" fontId="17" fillId="0" borderId="8" xfId="0" applyFont="1" applyBorder="1" applyAlignment="1">
      <alignment horizontal="left" vertical="center" wrapText="1"/>
    </xf>
    <xf numFmtId="0" fontId="17" fillId="0" borderId="9" xfId="0" applyFont="1" applyBorder="1" applyAlignment="1">
      <alignment horizontal="left" vertical="center" wrapText="1"/>
    </xf>
    <xf numFmtId="0" fontId="17" fillId="0" borderId="10" xfId="0" applyFont="1" applyBorder="1" applyAlignment="1">
      <alignment horizontal="left" vertical="center" wrapText="1" indent="1"/>
    </xf>
    <xf numFmtId="0" fontId="17" fillId="0" borderId="11" xfId="0" applyFont="1" applyBorder="1" applyAlignment="1">
      <alignment horizontal="left" vertical="center" wrapText="1" indent="1"/>
    </xf>
    <xf numFmtId="0" fontId="15" fillId="4" borderId="12" xfId="0" applyFont="1" applyFill="1" applyBorder="1" applyAlignment="1">
      <alignment horizontal="justify" vertical="center" wrapText="1"/>
    </xf>
    <xf numFmtId="0" fontId="19" fillId="0" borderId="13" xfId="0" applyFont="1" applyBorder="1" applyAlignment="1">
      <alignment vertical="center" wrapText="1"/>
    </xf>
    <xf numFmtId="0" fontId="17" fillId="0" borderId="14" xfId="0" applyFont="1" applyBorder="1" applyAlignment="1">
      <alignment vertical="center" wrapText="1"/>
    </xf>
    <xf numFmtId="0" fontId="1" fillId="0" borderId="14" xfId="0" applyFont="1" applyBorder="1" applyAlignment="1">
      <alignment vertical="top" wrapText="1"/>
    </xf>
    <xf numFmtId="0" fontId="19" fillId="0" borderId="14" xfId="0" applyFont="1" applyBorder="1" applyAlignment="1">
      <alignment vertical="center" wrapText="1"/>
    </xf>
    <xf numFmtId="0" fontId="1" fillId="0" borderId="0" xfId="0" applyFont="1"/>
    <xf numFmtId="0" fontId="2" fillId="5" borderId="7" xfId="0" applyFont="1" applyFill="1" applyBorder="1" applyAlignment="1">
      <alignment vertical="top" wrapText="1"/>
    </xf>
    <xf numFmtId="0" fontId="2" fillId="5" borderId="16" xfId="0" applyFont="1" applyFill="1" applyBorder="1" applyAlignment="1">
      <alignment horizontal="left" vertical="top" wrapText="1"/>
    </xf>
    <xf numFmtId="0" fontId="14" fillId="6" borderId="17" xfId="0" applyFont="1" applyFill="1" applyBorder="1" applyAlignment="1">
      <alignment vertical="top" wrapText="1"/>
    </xf>
    <xf numFmtId="0" fontId="14" fillId="6" borderId="3" xfId="0" applyFont="1" applyFill="1" applyBorder="1" applyAlignment="1">
      <alignment horizontal="left" vertical="top" wrapText="1"/>
    </xf>
    <xf numFmtId="0" fontId="14" fillId="0" borderId="17" xfId="0" applyFont="1" applyFill="1" applyBorder="1" applyAlignment="1">
      <alignment vertical="top" wrapText="1"/>
    </xf>
    <xf numFmtId="0" fontId="14" fillId="0" borderId="18" xfId="0" applyFont="1" applyFill="1" applyBorder="1" applyAlignment="1">
      <alignment horizontal="left" vertical="top" wrapText="1"/>
    </xf>
    <xf numFmtId="0" fontId="14" fillId="7" borderId="3" xfId="0" applyFont="1" applyFill="1" applyBorder="1" applyAlignment="1">
      <alignment horizontal="left" vertical="top" wrapText="1"/>
    </xf>
    <xf numFmtId="0" fontId="14" fillId="6" borderId="19" xfId="0" applyFont="1" applyFill="1" applyBorder="1" applyAlignment="1">
      <alignment vertical="top" wrapText="1"/>
    </xf>
    <xf numFmtId="0" fontId="14" fillId="6" borderId="20" xfId="0" applyFont="1" applyFill="1" applyBorder="1" applyAlignment="1">
      <alignment vertical="top" wrapText="1"/>
    </xf>
    <xf numFmtId="0" fontId="14" fillId="2" borderId="19" xfId="0" applyFont="1" applyFill="1" applyBorder="1" applyAlignment="1">
      <alignment vertical="top" wrapText="1"/>
    </xf>
    <xf numFmtId="0" fontId="14" fillId="2" borderId="20" xfId="0" applyFont="1" applyFill="1" applyBorder="1" applyAlignment="1">
      <alignment vertical="top" wrapText="1"/>
    </xf>
    <xf numFmtId="0" fontId="14" fillId="6" borderId="18" xfId="0" applyFont="1" applyFill="1" applyBorder="1" applyAlignment="1">
      <alignment horizontal="left" vertical="top" wrapText="1"/>
    </xf>
    <xf numFmtId="0" fontId="2" fillId="5" borderId="21" xfId="0" applyFont="1" applyFill="1" applyBorder="1" applyAlignment="1">
      <alignment horizontal="left" vertical="top" wrapText="1"/>
    </xf>
    <xf numFmtId="0" fontId="14" fillId="2" borderId="0" xfId="0" applyFont="1" applyFill="1" applyAlignment="1">
      <alignment wrapText="1"/>
    </xf>
    <xf numFmtId="0" fontId="0" fillId="2" borderId="0" xfId="0" applyFill="1"/>
    <xf numFmtId="0" fontId="0" fillId="0" borderId="0" xfId="0" applyAlignment="1">
      <alignment wrapText="1"/>
    </xf>
    <xf numFmtId="0" fontId="0" fillId="2" borderId="0" xfId="0" applyFill="1" applyAlignment="1">
      <alignment wrapText="1"/>
    </xf>
    <xf numFmtId="0" fontId="14" fillId="0" borderId="22" xfId="0" applyFont="1" applyFill="1" applyBorder="1" applyAlignment="1">
      <alignment vertical="top" wrapText="1"/>
    </xf>
    <xf numFmtId="0" fontId="14" fillId="0" borderId="23" xfId="0" applyFont="1" applyFill="1" applyBorder="1" applyAlignment="1">
      <alignment horizontal="left" vertical="top" wrapText="1"/>
    </xf>
    <xf numFmtId="0" fontId="14" fillId="6" borderId="0" xfId="0" applyFont="1" applyFill="1" applyBorder="1" applyAlignment="1">
      <alignment vertical="top" wrapText="1"/>
    </xf>
    <xf numFmtId="0" fontId="14" fillId="2" borderId="0" xfId="0" applyFont="1" applyFill="1" applyBorder="1" applyAlignment="1">
      <alignment vertical="top" wrapText="1"/>
    </xf>
    <xf numFmtId="0" fontId="14" fillId="2" borderId="0" xfId="0" applyFont="1" applyFill="1" applyBorder="1" applyAlignment="1">
      <alignment horizontal="left" vertical="top" wrapText="1"/>
    </xf>
    <xf numFmtId="0" fontId="14" fillId="2" borderId="4" xfId="0" applyFont="1" applyFill="1" applyBorder="1" applyAlignment="1">
      <alignment vertical="top" wrapText="1"/>
    </xf>
    <xf numFmtId="0" fontId="14" fillId="2" borderId="9" xfId="0" applyFont="1" applyFill="1" applyBorder="1" applyAlignment="1">
      <alignment horizontal="left" vertical="top" wrapText="1"/>
    </xf>
    <xf numFmtId="0" fontId="0" fillId="0" borderId="2" xfId="0" applyBorder="1" applyAlignment="1">
      <alignment vertical="center" wrapText="1"/>
    </xf>
    <xf numFmtId="0" fontId="0" fillId="0" borderId="1" xfId="0" applyBorder="1" applyAlignment="1">
      <alignment vertical="center" wrapText="1"/>
    </xf>
    <xf numFmtId="0" fontId="5" fillId="2" borderId="26" xfId="0" applyFont="1" applyFill="1" applyBorder="1" applyAlignment="1">
      <alignment vertical="center"/>
    </xf>
    <xf numFmtId="0" fontId="5" fillId="2" borderId="26" xfId="0" applyFont="1" applyFill="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vertical="center"/>
    </xf>
    <xf numFmtId="0" fontId="7" fillId="3" borderId="24" xfId="0" applyFont="1" applyFill="1" applyBorder="1" applyAlignment="1">
      <alignment vertical="center"/>
    </xf>
    <xf numFmtId="0" fontId="7" fillId="3" borderId="24" xfId="0" applyFont="1" applyFill="1" applyBorder="1" applyAlignment="1">
      <alignment horizontal="center" vertical="center"/>
    </xf>
    <xf numFmtId="0" fontId="9" fillId="3" borderId="24" xfId="0" applyFont="1" applyFill="1" applyBorder="1" applyAlignment="1">
      <alignment horizontal="center" vertical="center" wrapText="1"/>
    </xf>
    <xf numFmtId="0" fontId="10" fillId="0" borderId="24" xfId="0" applyFont="1" applyFill="1" applyBorder="1" applyAlignment="1">
      <alignment vertical="center"/>
    </xf>
    <xf numFmtId="0" fontId="11" fillId="0" borderId="24" xfId="0" applyFont="1" applyFill="1" applyBorder="1" applyAlignment="1">
      <alignment vertical="center" wrapText="1"/>
    </xf>
    <xf numFmtId="0" fontId="12" fillId="0" borderId="24" xfId="0" applyFont="1" applyFill="1" applyBorder="1" applyAlignment="1">
      <alignment vertical="center"/>
    </xf>
    <xf numFmtId="0" fontId="12" fillId="0" borderId="24" xfId="0" applyFont="1" applyFill="1" applyBorder="1" applyAlignment="1">
      <alignment vertical="center" wrapText="1"/>
    </xf>
    <xf numFmtId="0" fontId="5" fillId="0" borderId="27" xfId="0" applyFont="1" applyBorder="1" applyAlignment="1">
      <alignment vertical="center" wrapText="1"/>
    </xf>
    <xf numFmtId="0" fontId="10" fillId="6" borderId="24" xfId="0" applyFont="1" applyFill="1" applyBorder="1" applyAlignment="1">
      <alignment vertical="center"/>
    </xf>
    <xf numFmtId="0" fontId="12" fillId="6" borderId="24" xfId="0" applyFont="1" applyFill="1" applyBorder="1" applyAlignment="1">
      <alignment vertical="center"/>
    </xf>
    <xf numFmtId="0" fontId="12" fillId="6" borderId="24" xfId="0" applyFont="1" applyFill="1" applyBorder="1" applyAlignment="1">
      <alignment horizontal="center" vertical="center"/>
    </xf>
    <xf numFmtId="0" fontId="12" fillId="6" borderId="24" xfId="0" applyFont="1" applyFill="1" applyBorder="1" applyAlignment="1">
      <alignment vertical="center" wrapText="1"/>
    </xf>
    <xf numFmtId="0" fontId="14" fillId="6" borderId="24" xfId="0" applyFont="1" applyFill="1" applyBorder="1" applyAlignment="1">
      <alignment vertical="center"/>
    </xf>
    <xf numFmtId="0" fontId="12" fillId="0" borderId="24" xfId="0" applyFont="1" applyFill="1" applyBorder="1" applyAlignment="1">
      <alignment horizontal="center" vertical="center"/>
    </xf>
    <xf numFmtId="0" fontId="11" fillId="6" borderId="24" xfId="0" applyFont="1" applyFill="1" applyBorder="1" applyAlignment="1">
      <alignment vertical="center" wrapText="1"/>
    </xf>
    <xf numFmtId="0" fontId="12" fillId="0" borderId="24" xfId="0" applyFont="1" applyFill="1" applyBorder="1" applyAlignment="1">
      <alignment horizontal="left" vertical="center" wrapText="1"/>
    </xf>
    <xf numFmtId="0" fontId="12" fillId="6" borderId="24" xfId="0" applyFont="1" applyFill="1" applyBorder="1" applyAlignment="1">
      <alignment horizontal="left" vertical="center"/>
    </xf>
    <xf numFmtId="0" fontId="12" fillId="8" borderId="24" xfId="0" applyFont="1" applyFill="1" applyBorder="1" applyAlignment="1">
      <alignment horizontal="center" vertical="center"/>
    </xf>
    <xf numFmtId="0" fontId="10" fillId="6" borderId="24" xfId="0" applyFont="1" applyFill="1" applyBorder="1" applyAlignment="1">
      <alignment horizontal="left" vertical="center" wrapText="1"/>
    </xf>
    <xf numFmtId="0" fontId="12" fillId="6" borderId="28" xfId="0" applyFont="1" applyFill="1" applyBorder="1" applyAlignment="1">
      <alignment horizontal="center" vertical="center"/>
    </xf>
    <xf numFmtId="0" fontId="12" fillId="0" borderId="30" xfId="0" applyFont="1" applyFill="1" applyBorder="1" applyAlignment="1">
      <alignment horizontal="center" vertical="center"/>
    </xf>
    <xf numFmtId="0" fontId="10" fillId="0" borderId="24" xfId="0" applyFont="1" applyFill="1" applyBorder="1" applyAlignment="1">
      <alignment horizontal="left" vertical="center" wrapText="1"/>
    </xf>
    <xf numFmtId="0" fontId="12" fillId="6" borderId="24"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24" xfId="0" applyFont="1" applyFill="1" applyBorder="1" applyAlignment="1">
      <alignment horizontal="center" vertical="center"/>
    </xf>
    <xf numFmtId="0" fontId="14" fillId="0" borderId="24" xfId="0" applyFont="1" applyFill="1" applyBorder="1" applyAlignment="1">
      <alignment vertical="center" wrapText="1"/>
    </xf>
    <xf numFmtId="0" fontId="14" fillId="6" borderId="24" xfId="0" applyFont="1" applyFill="1" applyBorder="1" applyAlignment="1">
      <alignment vertical="center" wrapText="1"/>
    </xf>
    <xf numFmtId="0" fontId="12" fillId="9" borderId="24" xfId="0" applyFont="1" applyFill="1" applyBorder="1" applyAlignment="1">
      <alignment horizontal="center" vertical="center"/>
    </xf>
    <xf numFmtId="14" fontId="17" fillId="0" borderId="15" xfId="0" applyNumberFormat="1" applyFont="1" applyFill="1" applyBorder="1" applyAlignment="1">
      <alignment horizontal="left" vertical="center" wrapText="1"/>
    </xf>
    <xf numFmtId="0" fontId="12" fillId="0" borderId="24" xfId="0" applyFont="1" applyFill="1" applyBorder="1" applyAlignment="1">
      <alignment horizontal="center" vertical="center"/>
    </xf>
    <xf numFmtId="0" fontId="12" fillId="6" borderId="24" xfId="0" applyFont="1" applyFill="1" applyBorder="1" applyAlignment="1">
      <alignment horizontal="center" vertical="center"/>
    </xf>
    <xf numFmtId="0" fontId="14" fillId="6" borderId="24" xfId="0" applyFont="1" applyFill="1" applyBorder="1" applyAlignment="1">
      <alignment horizontal="left" vertical="center"/>
    </xf>
    <xf numFmtId="0" fontId="12" fillId="0" borderId="24" xfId="0" applyFont="1" applyFill="1" applyBorder="1" applyAlignment="1">
      <alignment horizontal="center" vertical="center"/>
    </xf>
    <xf numFmtId="0" fontId="12" fillId="6" borderId="24"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24" xfId="0" applyFont="1" applyFill="1" applyBorder="1" applyAlignment="1">
      <alignment horizontal="center" vertical="center"/>
    </xf>
    <xf numFmtId="0" fontId="12" fillId="6" borderId="24" xfId="0" applyFont="1" applyFill="1" applyBorder="1" applyAlignment="1">
      <alignment horizontal="center" vertical="center"/>
    </xf>
    <xf numFmtId="0" fontId="12" fillId="0" borderId="24" xfId="0" applyFont="1" applyFill="1" applyBorder="1" applyAlignment="1">
      <alignment horizontal="center" vertical="center"/>
    </xf>
    <xf numFmtId="0" fontId="12" fillId="6" borderId="24" xfId="0" applyFont="1" applyFill="1" applyBorder="1" applyAlignment="1">
      <alignment horizontal="center" vertical="center"/>
    </xf>
    <xf numFmtId="0" fontId="11" fillId="0" borderId="24" xfId="0" quotePrefix="1" applyFont="1" applyFill="1" applyBorder="1" applyAlignment="1">
      <alignment horizontal="left" vertical="center" wrapText="1"/>
    </xf>
    <xf numFmtId="0" fontId="12" fillId="0" borderId="24" xfId="0" applyFont="1" applyFill="1" applyBorder="1" applyAlignment="1">
      <alignment horizontal="center" vertical="center"/>
    </xf>
    <xf numFmtId="0" fontId="12" fillId="0" borderId="24" xfId="0" applyFont="1" applyFill="1" applyBorder="1" applyAlignment="1">
      <alignment horizontal="center" vertical="center"/>
    </xf>
    <xf numFmtId="0" fontId="10" fillId="0" borderId="30" xfId="0" applyFont="1" applyFill="1" applyBorder="1" applyAlignment="1">
      <alignment vertical="center"/>
    </xf>
    <xf numFmtId="0" fontId="12" fillId="6" borderId="24" xfId="0" applyFont="1" applyFill="1" applyBorder="1" applyAlignment="1">
      <alignment horizontal="center" vertical="center"/>
    </xf>
    <xf numFmtId="0" fontId="12" fillId="0" borderId="24" xfId="0" applyFont="1" applyFill="1" applyBorder="1" applyAlignment="1">
      <alignment horizontal="center" vertical="center"/>
    </xf>
    <xf numFmtId="0" fontId="24" fillId="0" borderId="30" xfId="0" quotePrefix="1" applyFont="1" applyFill="1" applyBorder="1" applyAlignment="1">
      <alignment horizontal="left" vertical="center" wrapText="1"/>
    </xf>
    <xf numFmtId="0" fontId="12" fillId="10" borderId="24" xfId="0" applyFont="1" applyFill="1" applyBorder="1" applyAlignment="1">
      <alignment horizontal="center" vertical="center"/>
    </xf>
    <xf numFmtId="0" fontId="12" fillId="10" borderId="24" xfId="0" applyFont="1" applyFill="1" applyBorder="1" applyAlignment="1">
      <alignment vertical="center"/>
    </xf>
    <xf numFmtId="0" fontId="12" fillId="10" borderId="24" xfId="0" applyFont="1" applyFill="1" applyBorder="1" applyAlignment="1">
      <alignment vertical="center" wrapText="1"/>
    </xf>
    <xf numFmtId="0" fontId="24" fillId="0" borderId="24" xfId="0" quotePrefix="1" applyFont="1" applyFill="1" applyBorder="1" applyAlignment="1">
      <alignment horizontal="left" vertical="center" wrapText="1"/>
    </xf>
    <xf numFmtId="0" fontId="12" fillId="0" borderId="24" xfId="0" applyFont="1" applyFill="1" applyBorder="1" applyAlignment="1">
      <alignment horizontal="center" vertical="center"/>
    </xf>
    <xf numFmtId="0" fontId="12" fillId="10" borderId="24" xfId="0" applyFont="1" applyFill="1" applyBorder="1" applyAlignment="1">
      <alignment horizontal="center" vertical="center"/>
    </xf>
    <xf numFmtId="0" fontId="12" fillId="6" borderId="24" xfId="0" applyFont="1" applyFill="1" applyBorder="1" applyAlignment="1">
      <alignment horizontal="center" vertical="center"/>
    </xf>
    <xf numFmtId="0" fontId="3" fillId="0" borderId="13" xfId="0" applyFont="1" applyFill="1" applyBorder="1" applyAlignment="1">
      <alignment horizontal="justify" vertical="center" wrapText="1"/>
    </xf>
    <xf numFmtId="0" fontId="26" fillId="6" borderId="3" xfId="1" applyFill="1" applyBorder="1" applyAlignment="1">
      <alignment horizontal="left" vertical="top" wrapText="1"/>
    </xf>
    <xf numFmtId="0" fontId="26" fillId="0" borderId="8" xfId="1" applyBorder="1" applyAlignment="1">
      <alignment vertical="top"/>
    </xf>
    <xf numFmtId="0" fontId="14" fillId="0" borderId="24" xfId="0" applyFont="1" applyFill="1" applyBorder="1" applyAlignment="1">
      <alignment horizontal="left" vertical="center" wrapText="1"/>
    </xf>
    <xf numFmtId="0" fontId="14" fillId="10" borderId="24" xfId="0" applyFont="1" applyFill="1" applyBorder="1" applyAlignment="1">
      <alignment vertical="center" wrapText="1"/>
    </xf>
    <xf numFmtId="0" fontId="28" fillId="0" borderId="24" xfId="0" applyFont="1" applyFill="1" applyBorder="1" applyAlignment="1">
      <alignment horizontal="left" vertical="top" wrapText="1"/>
    </xf>
    <xf numFmtId="0" fontId="22" fillId="0" borderId="24" xfId="0" applyFont="1" applyFill="1" applyBorder="1" applyAlignment="1">
      <alignment horizontal="left" vertical="top" wrapText="1"/>
    </xf>
    <xf numFmtId="0" fontId="23" fillId="0" borderId="24" xfId="0" applyFont="1" applyFill="1" applyBorder="1" applyAlignment="1">
      <alignment horizontal="left" vertical="top" wrapText="1"/>
    </xf>
    <xf numFmtId="0" fontId="14" fillId="6" borderId="22" xfId="0" applyFont="1" applyFill="1" applyBorder="1" applyAlignment="1">
      <alignment horizontal="left" vertical="top" wrapText="1"/>
    </xf>
    <xf numFmtId="0" fontId="14" fillId="6" borderId="36" xfId="0" applyFont="1" applyFill="1" applyBorder="1" applyAlignment="1">
      <alignment horizontal="left" vertical="top" wrapText="1"/>
    </xf>
    <xf numFmtId="0" fontId="17" fillId="0" borderId="14" xfId="0" applyFont="1" applyFill="1" applyBorder="1" applyAlignment="1">
      <alignment horizontal="left" vertical="top" wrapText="1"/>
    </xf>
    <xf numFmtId="0" fontId="17" fillId="0" borderId="15" xfId="0" applyFont="1" applyFill="1" applyBorder="1" applyAlignment="1">
      <alignment horizontal="left" vertical="top" wrapText="1"/>
    </xf>
    <xf numFmtId="0" fontId="15" fillId="4" borderId="5" xfId="0" applyFont="1" applyFill="1" applyBorder="1" applyAlignment="1">
      <alignment horizontal="left" vertical="center" wrapText="1"/>
    </xf>
    <xf numFmtId="0" fontId="15" fillId="4" borderId="6" xfId="0" applyFont="1" applyFill="1" applyBorder="1" applyAlignment="1">
      <alignment horizontal="left" vertical="center" wrapText="1"/>
    </xf>
    <xf numFmtId="0" fontId="16" fillId="0" borderId="7" xfId="0" applyFont="1" applyBorder="1" applyAlignment="1">
      <alignment horizontal="left" vertical="center" wrapText="1"/>
    </xf>
    <xf numFmtId="0" fontId="16" fillId="0" borderId="3" xfId="0" applyFont="1" applyBorder="1" applyAlignment="1">
      <alignment horizontal="left" vertical="center" wrapText="1"/>
    </xf>
    <xf numFmtId="0" fontId="27" fillId="0" borderId="7" xfId="0" applyFont="1" applyBorder="1" applyAlignment="1">
      <alignment horizontal="left" vertical="center" wrapText="1"/>
    </xf>
    <xf numFmtId="0" fontId="27" fillId="0" borderId="3" xfId="0" applyFont="1" applyBorder="1" applyAlignment="1">
      <alignment horizontal="left" vertical="center" wrapText="1"/>
    </xf>
    <xf numFmtId="0" fontId="27" fillId="0" borderId="7"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15" fillId="4" borderId="10" xfId="0" applyFont="1" applyFill="1" applyBorder="1" applyAlignment="1">
      <alignment vertical="center" wrapText="1"/>
    </xf>
    <xf numFmtId="0" fontId="15" fillId="4" borderId="11" xfId="0" applyFont="1" applyFill="1" applyBorder="1" applyAlignment="1">
      <alignment vertical="center" wrapText="1"/>
    </xf>
    <xf numFmtId="0" fontId="10" fillId="10" borderId="24" xfId="0" applyFont="1" applyFill="1" applyBorder="1" applyAlignment="1">
      <alignment vertical="center"/>
    </xf>
    <xf numFmtId="0" fontId="24" fillId="10" borderId="24" xfId="0" quotePrefix="1" applyFont="1" applyFill="1" applyBorder="1" applyAlignment="1">
      <alignment horizontal="left" vertical="center" wrapText="1"/>
    </xf>
    <xf numFmtId="0" fontId="11" fillId="10" borderId="24" xfId="0" applyFont="1" applyFill="1" applyBorder="1" applyAlignment="1">
      <alignment horizontal="left" vertical="center" wrapText="1"/>
    </xf>
    <xf numFmtId="0" fontId="24" fillId="0" borderId="28" xfId="0" quotePrefix="1" applyFont="1" applyFill="1" applyBorder="1" applyAlignment="1">
      <alignment horizontal="left" vertical="center" wrapText="1"/>
    </xf>
    <xf numFmtId="0" fontId="24" fillId="0" borderId="29" xfId="0" quotePrefix="1" applyFont="1" applyFill="1" applyBorder="1" applyAlignment="1">
      <alignment horizontal="left" vertical="center" wrapText="1"/>
    </xf>
    <xf numFmtId="0" fontId="24" fillId="0" borderId="30" xfId="0" quotePrefix="1" applyFont="1" applyFill="1" applyBorder="1" applyAlignment="1">
      <alignment horizontal="left" vertical="center" wrapText="1"/>
    </xf>
    <xf numFmtId="0" fontId="10" fillId="0" borderId="24" xfId="0" applyFont="1" applyFill="1" applyBorder="1" applyAlignment="1">
      <alignment vertical="center"/>
    </xf>
    <xf numFmtId="0" fontId="24" fillId="0" borderId="24" xfId="0" quotePrefix="1" applyFont="1" applyFill="1" applyBorder="1" applyAlignment="1">
      <alignment horizontal="left" vertical="center" wrapText="1"/>
    </xf>
    <xf numFmtId="0" fontId="24" fillId="0" borderId="24" xfId="0" applyFont="1" applyFill="1" applyBorder="1" applyAlignment="1">
      <alignment horizontal="left" vertical="center" wrapText="1"/>
    </xf>
    <xf numFmtId="0" fontId="10" fillId="0" borderId="24" xfId="0" applyFont="1" applyFill="1" applyBorder="1" applyAlignment="1">
      <alignment horizontal="center" vertical="center"/>
    </xf>
    <xf numFmtId="0" fontId="12" fillId="0" borderId="24" xfId="0" applyFont="1" applyFill="1" applyBorder="1" applyAlignment="1">
      <alignment horizontal="center" vertical="center"/>
    </xf>
    <xf numFmtId="0" fontId="10" fillId="0" borderId="29" xfId="0" applyFont="1" applyFill="1" applyBorder="1" applyAlignment="1">
      <alignment vertical="center"/>
    </xf>
    <xf numFmtId="0" fontId="13" fillId="0" borderId="28" xfId="0" applyFont="1" applyFill="1" applyBorder="1" applyAlignment="1">
      <alignment horizontal="center" vertical="center" wrapText="1"/>
    </xf>
    <xf numFmtId="0" fontId="13" fillId="0" borderId="29"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10" fillId="0" borderId="28" xfId="0" applyFont="1" applyFill="1" applyBorder="1" applyAlignment="1">
      <alignment vertical="center"/>
    </xf>
    <xf numFmtId="0" fontId="10" fillId="0" borderId="30" xfId="0" applyFont="1" applyFill="1" applyBorder="1" applyAlignment="1">
      <alignment vertical="center"/>
    </xf>
    <xf numFmtId="0" fontId="10" fillId="10" borderId="29" xfId="0" applyFont="1" applyFill="1" applyBorder="1" applyAlignment="1">
      <alignment vertical="center"/>
    </xf>
    <xf numFmtId="0" fontId="24" fillId="10" borderId="24" xfId="0" applyFont="1" applyFill="1" applyBorder="1" applyAlignment="1">
      <alignment horizontal="left" vertical="center" wrapText="1"/>
    </xf>
    <xf numFmtId="0" fontId="11" fillId="10" borderId="24" xfId="0" quotePrefix="1" applyFont="1" applyFill="1" applyBorder="1" applyAlignment="1">
      <alignment horizontal="left" vertical="center" wrapText="1"/>
    </xf>
    <xf numFmtId="0" fontId="11" fillId="0" borderId="24" xfId="0" quotePrefix="1" applyFont="1" applyFill="1" applyBorder="1" applyAlignment="1">
      <alignment horizontal="left" vertical="center" wrapText="1"/>
    </xf>
    <xf numFmtId="0" fontId="11" fillId="0" borderId="24" xfId="0" applyFont="1" applyFill="1" applyBorder="1" applyAlignment="1">
      <alignment horizontal="left" vertical="center" wrapText="1"/>
    </xf>
    <xf numFmtId="0" fontId="11" fillId="6" borderId="24" xfId="0" quotePrefix="1" applyFont="1" applyFill="1" applyBorder="1" applyAlignment="1">
      <alignment horizontal="left" vertical="center" wrapText="1"/>
    </xf>
    <xf numFmtId="0" fontId="11" fillId="6" borderId="24" xfId="0" applyFont="1" applyFill="1" applyBorder="1" applyAlignment="1">
      <alignment horizontal="left" vertical="center" wrapText="1"/>
    </xf>
    <xf numFmtId="0" fontId="11" fillId="0" borderId="28" xfId="0" quotePrefix="1" applyFont="1" applyFill="1" applyBorder="1" applyAlignment="1">
      <alignment horizontal="left" vertical="center" wrapText="1"/>
    </xf>
    <xf numFmtId="0" fontId="11" fillId="0" borderId="30" xfId="0" quotePrefix="1" applyFont="1" applyFill="1" applyBorder="1" applyAlignment="1">
      <alignment horizontal="left" vertical="center" wrapText="1"/>
    </xf>
    <xf numFmtId="0" fontId="24" fillId="0" borderId="28" xfId="0" quotePrefix="1" applyFont="1" applyFill="1" applyBorder="1" applyAlignment="1">
      <alignment horizontal="left" vertical="top" wrapText="1"/>
    </xf>
    <xf numFmtId="0" fontId="24" fillId="0" borderId="29" xfId="0" quotePrefix="1" applyFont="1" applyFill="1" applyBorder="1" applyAlignment="1">
      <alignment horizontal="left" vertical="top" wrapText="1"/>
    </xf>
    <xf numFmtId="0" fontId="24" fillId="0" borderId="30" xfId="0" quotePrefix="1" applyFont="1" applyFill="1" applyBorder="1" applyAlignment="1">
      <alignment horizontal="left" vertical="top" wrapText="1"/>
    </xf>
    <xf numFmtId="0" fontId="11" fillId="6" borderId="28" xfId="0" quotePrefix="1" applyFont="1" applyFill="1" applyBorder="1" applyAlignment="1">
      <alignment horizontal="left" vertical="center" wrapText="1"/>
    </xf>
    <xf numFmtId="0" fontId="11" fillId="6" borderId="29" xfId="0" applyFont="1" applyFill="1" applyBorder="1" applyAlignment="1">
      <alignment horizontal="left" vertical="center" wrapText="1"/>
    </xf>
    <xf numFmtId="0" fontId="10" fillId="10" borderId="24" xfId="0" applyFont="1" applyFill="1" applyBorder="1" applyAlignment="1">
      <alignment horizontal="center" vertical="center"/>
    </xf>
    <xf numFmtId="0" fontId="12" fillId="10" borderId="24" xfId="0" applyFont="1" applyFill="1" applyBorder="1" applyAlignment="1">
      <alignment horizontal="center" vertical="center"/>
    </xf>
    <xf numFmtId="0" fontId="10" fillId="6" borderId="24" xfId="0" applyFont="1" applyFill="1" applyBorder="1" applyAlignment="1">
      <alignment horizontal="center" vertical="center"/>
    </xf>
    <xf numFmtId="0" fontId="12" fillId="6" borderId="24" xfId="0" applyFont="1" applyFill="1" applyBorder="1" applyAlignment="1">
      <alignment horizontal="center" vertical="center"/>
    </xf>
    <xf numFmtId="0" fontId="10" fillId="6" borderId="28" xfId="0" applyFont="1" applyFill="1" applyBorder="1" applyAlignment="1">
      <alignment vertical="center" wrapText="1"/>
    </xf>
    <xf numFmtId="0" fontId="10" fillId="6" borderId="29" xfId="0" applyFont="1" applyFill="1" applyBorder="1" applyAlignment="1">
      <alignment vertical="center" wrapText="1"/>
    </xf>
    <xf numFmtId="0" fontId="10" fillId="6" borderId="30" xfId="0" applyFont="1" applyFill="1" applyBorder="1" applyAlignment="1">
      <alignment vertical="center" wrapText="1"/>
    </xf>
    <xf numFmtId="0" fontId="10" fillId="6" borderId="28" xfId="0" applyFont="1" applyFill="1" applyBorder="1" applyAlignment="1">
      <alignment vertical="center"/>
    </xf>
    <xf numFmtId="0" fontId="10" fillId="6" borderId="30" xfId="0" applyFont="1" applyFill="1" applyBorder="1" applyAlignment="1">
      <alignment vertical="center"/>
    </xf>
    <xf numFmtId="0" fontId="10" fillId="6" borderId="29" xfId="0" applyFont="1" applyFill="1" applyBorder="1" applyAlignment="1">
      <alignment vertical="center"/>
    </xf>
    <xf numFmtId="0" fontId="13" fillId="6" borderId="28" xfId="0" applyFont="1" applyFill="1" applyBorder="1" applyAlignment="1">
      <alignment vertical="center"/>
    </xf>
    <xf numFmtId="0" fontId="13" fillId="6" borderId="29" xfId="0" applyFont="1" applyFill="1" applyBorder="1" applyAlignment="1">
      <alignment vertical="center"/>
    </xf>
    <xf numFmtId="0" fontId="10" fillId="0" borderId="31" xfId="0" applyFont="1" applyFill="1" applyBorder="1" applyAlignment="1">
      <alignment horizontal="center" vertical="center"/>
    </xf>
    <xf numFmtId="0" fontId="10" fillId="0" borderId="28" xfId="0" applyFont="1" applyFill="1" applyBorder="1" applyAlignment="1">
      <alignment horizontal="left" vertical="center"/>
    </xf>
    <xf numFmtId="0" fontId="10" fillId="0" borderId="30" xfId="0" applyFont="1" applyFill="1" applyBorder="1" applyAlignment="1">
      <alignment horizontal="left" vertical="center"/>
    </xf>
    <xf numFmtId="0" fontId="10" fillId="0" borderId="28" xfId="0" applyFont="1" applyFill="1" applyBorder="1" applyAlignment="1">
      <alignment horizontal="center" vertical="center"/>
    </xf>
    <xf numFmtId="0" fontId="10" fillId="0" borderId="29" xfId="0" applyFont="1" applyFill="1" applyBorder="1" applyAlignment="1">
      <alignment horizontal="center" vertical="center"/>
    </xf>
    <xf numFmtId="0" fontId="10" fillId="0" borderId="30" xfId="0" applyFont="1" applyFill="1" applyBorder="1" applyAlignment="1">
      <alignment horizontal="center" vertical="center"/>
    </xf>
    <xf numFmtId="0" fontId="10" fillId="0" borderId="29" xfId="0" applyFont="1" applyFill="1" applyBorder="1" applyAlignment="1">
      <alignment vertical="center" wrapText="1"/>
    </xf>
    <xf numFmtId="0" fontId="10" fillId="0" borderId="30" xfId="0" applyFont="1" applyFill="1" applyBorder="1" applyAlignment="1">
      <alignment vertical="center" wrapText="1"/>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2" fillId="3" borderId="24"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2" fillId="3" borderId="34"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24" fillId="6" borderId="24" xfId="0" quotePrefix="1" applyFont="1" applyFill="1" applyBorder="1" applyAlignment="1">
      <alignment horizontal="left" vertical="center" wrapText="1"/>
    </xf>
    <xf numFmtId="0" fontId="24" fillId="6" borderId="24" xfId="0" applyFont="1" applyFill="1" applyBorder="1" applyAlignment="1">
      <alignment horizontal="left" vertical="center" wrapText="1"/>
    </xf>
    <xf numFmtId="0" fontId="10" fillId="0" borderId="29" xfId="0" applyFont="1" applyFill="1" applyBorder="1" applyAlignment="1">
      <alignment horizontal="left" vertical="center"/>
    </xf>
    <xf numFmtId="0" fontId="10" fillId="6" borderId="28" xfId="0" applyFont="1" applyFill="1" applyBorder="1" applyAlignment="1">
      <alignment horizontal="left" vertical="center"/>
    </xf>
    <xf numFmtId="0" fontId="10" fillId="6" borderId="29" xfId="0" applyFont="1" applyFill="1" applyBorder="1" applyAlignment="1">
      <alignment horizontal="left" vertical="center"/>
    </xf>
    <xf numFmtId="0" fontId="10" fillId="0" borderId="24" xfId="0" applyFont="1" applyFill="1" applyBorder="1" applyAlignment="1">
      <alignment horizontal="left" vertical="center"/>
    </xf>
    <xf numFmtId="0" fontId="24" fillId="0" borderId="29" xfId="0" applyFont="1" applyFill="1" applyBorder="1" applyAlignment="1">
      <alignment horizontal="left" vertical="center" wrapText="1"/>
    </xf>
    <xf numFmtId="0" fontId="13" fillId="6" borderId="28" xfId="0" applyFont="1" applyFill="1" applyBorder="1" applyAlignment="1">
      <alignment horizontal="left" vertical="center" wrapText="1"/>
    </xf>
    <xf numFmtId="0" fontId="13" fillId="6" borderId="29" xfId="0" applyFont="1" applyFill="1" applyBorder="1" applyAlignment="1">
      <alignment horizontal="left" vertical="center" wrapText="1"/>
    </xf>
    <xf numFmtId="0" fontId="24" fillId="6" borderId="28" xfId="0" applyFont="1" applyFill="1" applyBorder="1" applyAlignment="1">
      <alignment horizontal="left" vertical="center" wrapText="1"/>
    </xf>
    <xf numFmtId="0" fontId="24" fillId="6" borderId="29" xfId="0" applyFont="1" applyFill="1" applyBorder="1" applyAlignment="1">
      <alignment horizontal="left" vertical="center" wrapText="1"/>
    </xf>
    <xf numFmtId="0" fontId="10" fillId="0" borderId="28" xfId="0" applyFont="1" applyFill="1" applyBorder="1" applyAlignment="1">
      <alignment vertical="center" wrapText="1"/>
    </xf>
    <xf numFmtId="0" fontId="10" fillId="0" borderId="28" xfId="0" applyFont="1" applyFill="1" applyBorder="1" applyAlignment="1">
      <alignment vertical="center" wrapText="1"/>
    </xf>
  </cellXfs>
  <cellStyles count="2">
    <cellStyle name="Hyperlink" xfId="1" builtinId="8"/>
    <cellStyle name="Normal" xfId="0" builtinId="0"/>
  </cellStyles>
  <dxfs count="0"/>
  <tableStyles count="0" defaultTableStyle="TableStyleMedium2" defaultPivotStyle="PivotStyleLight16"/>
  <colors>
    <mruColors>
      <color rgb="FFF59D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mpact-repository.org/document/reach/3a211378/REACH_TdR_Suivi-de-la-situation-humanitaire-3Frontieres_Janvier-2020.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impact-repository.org/document/reach/3a211378/REACH_TdR_Suivi-de-la-situation-humanitaire-3Frontieres_Janvier-2020.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zoomScale="90" zoomScaleNormal="90" workbookViewId="0">
      <pane xSplit="1" ySplit="3" topLeftCell="B4" activePane="bottomRight" state="frozen"/>
      <selection pane="topRight" activeCell="B1" sqref="B1"/>
      <selection pane="bottomLeft" activeCell="A4" sqref="A4"/>
      <selection pane="bottomRight" activeCell="D15" sqref="D15"/>
    </sheetView>
  </sheetViews>
  <sheetFormatPr defaultColWidth="8.81640625" defaultRowHeight="14.5" x14ac:dyDescent="0.35"/>
  <cols>
    <col min="1" max="1" width="72.453125" style="34" customWidth="1"/>
    <col min="2" max="2" width="59.36328125" style="32" customWidth="1"/>
    <col min="3" max="16384" width="8.81640625" style="32"/>
  </cols>
  <sheetData>
    <row r="1" spans="1:2" ht="69" customHeight="1" x14ac:dyDescent="0.35">
      <c r="A1" s="106" t="s">
        <v>233</v>
      </c>
      <c r="B1" s="106"/>
    </row>
    <row r="2" spans="1:2" ht="39.5" customHeight="1" x14ac:dyDescent="0.35">
      <c r="A2" s="107" t="s">
        <v>132</v>
      </c>
      <c r="B2" s="108"/>
    </row>
    <row r="3" spans="1:2" ht="28.75" customHeight="1" thickBot="1" x14ac:dyDescent="0.4">
      <c r="A3" s="18" t="s">
        <v>74</v>
      </c>
      <c r="B3" s="19" t="s">
        <v>75</v>
      </c>
    </row>
    <row r="4" spans="1:2" ht="232.5" customHeight="1" x14ac:dyDescent="0.35">
      <c r="A4" s="109" t="s">
        <v>76</v>
      </c>
      <c r="B4" s="21" t="s">
        <v>236</v>
      </c>
    </row>
    <row r="5" spans="1:2" ht="29.5" thickBot="1" x14ac:dyDescent="0.4">
      <c r="A5" s="110"/>
      <c r="B5" s="102" t="s">
        <v>234</v>
      </c>
    </row>
    <row r="6" spans="1:2" ht="15" thickBot="1" x14ac:dyDescent="0.4">
      <c r="A6" s="22" t="s">
        <v>77</v>
      </c>
      <c r="B6" s="23" t="s">
        <v>131</v>
      </c>
    </row>
    <row r="7" spans="1:2" ht="182.5" customHeight="1" thickBot="1" x14ac:dyDescent="0.4">
      <c r="A7" s="20" t="s">
        <v>78</v>
      </c>
      <c r="B7" s="24" t="s">
        <v>252</v>
      </c>
    </row>
    <row r="8" spans="1:2" ht="26.5" thickBot="1" x14ac:dyDescent="0.4">
      <c r="A8" s="22" t="s">
        <v>79</v>
      </c>
      <c r="B8" s="23" t="s">
        <v>105</v>
      </c>
    </row>
    <row r="9" spans="1:2" ht="15" thickBot="1" x14ac:dyDescent="0.4">
      <c r="A9" s="25" t="s">
        <v>80</v>
      </c>
      <c r="B9" s="26" t="s">
        <v>81</v>
      </c>
    </row>
    <row r="10" spans="1:2" ht="78.5" thickBot="1" x14ac:dyDescent="0.4">
      <c r="A10" s="27" t="s">
        <v>82</v>
      </c>
      <c r="B10" s="28" t="s">
        <v>230</v>
      </c>
    </row>
    <row r="11" spans="1:2" ht="15" thickBot="1" x14ac:dyDescent="0.4">
      <c r="A11" s="20" t="s">
        <v>83</v>
      </c>
      <c r="B11" s="29" t="s">
        <v>110</v>
      </c>
    </row>
    <row r="12" spans="1:2" ht="15" thickBot="1" x14ac:dyDescent="0.4">
      <c r="A12" s="18" t="s">
        <v>84</v>
      </c>
      <c r="B12" s="30" t="s">
        <v>75</v>
      </c>
    </row>
    <row r="13" spans="1:2" ht="15" thickBot="1" x14ac:dyDescent="0.4">
      <c r="A13" s="20" t="s">
        <v>85</v>
      </c>
      <c r="B13" s="29" t="s">
        <v>86</v>
      </c>
    </row>
    <row r="14" spans="1:2" x14ac:dyDescent="0.35">
      <c r="A14" s="35" t="s">
        <v>87</v>
      </c>
      <c r="B14" s="36" t="s">
        <v>103</v>
      </c>
    </row>
    <row r="15" spans="1:2" x14ac:dyDescent="0.35">
      <c r="A15" s="37" t="s">
        <v>219</v>
      </c>
      <c r="B15" s="21" t="s">
        <v>104</v>
      </c>
    </row>
    <row r="16" spans="1:2" ht="15" thickBot="1" x14ac:dyDescent="0.4">
      <c r="A16" s="40" t="s">
        <v>220</v>
      </c>
      <c r="B16" s="41" t="s">
        <v>104</v>
      </c>
    </row>
    <row r="17" spans="1:2" ht="15" customHeight="1" x14ac:dyDescent="0.35">
      <c r="A17" s="38"/>
      <c r="B17" s="39"/>
    </row>
    <row r="18" spans="1:2" x14ac:dyDescent="0.35">
      <c r="A18" s="31"/>
    </row>
    <row r="19" spans="1:2" x14ac:dyDescent="0.35">
      <c r="A19" s="33"/>
    </row>
  </sheetData>
  <mergeCells count="3">
    <mergeCell ref="A1:B1"/>
    <mergeCell ref="A2:B2"/>
    <mergeCell ref="A4:A5"/>
  </mergeCells>
  <hyperlinks>
    <hyperlink ref="B5"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zoomScale="80" zoomScaleNormal="80" workbookViewId="0">
      <selection activeCell="A26" sqref="A26"/>
    </sheetView>
  </sheetViews>
  <sheetFormatPr defaultColWidth="9.1796875" defaultRowHeight="14.5" x14ac:dyDescent="0.35"/>
  <cols>
    <col min="1" max="1" width="100.81640625" style="17" customWidth="1"/>
    <col min="2" max="2" width="52.81640625" style="17" customWidth="1"/>
  </cols>
  <sheetData>
    <row r="1" spans="1:2" x14ac:dyDescent="0.35">
      <c r="A1" s="113" t="s">
        <v>60</v>
      </c>
      <c r="B1" s="114"/>
    </row>
    <row r="2" spans="1:2" ht="48" customHeight="1" x14ac:dyDescent="0.35">
      <c r="A2" s="115" t="s">
        <v>229</v>
      </c>
      <c r="B2" s="116"/>
    </row>
    <row r="3" spans="1:2" ht="15" thickBot="1" x14ac:dyDescent="0.4">
      <c r="A3" s="6"/>
      <c r="B3" s="7"/>
    </row>
    <row r="4" spans="1:2" ht="22.5" customHeight="1" x14ac:dyDescent="0.35">
      <c r="A4" s="113" t="s">
        <v>106</v>
      </c>
      <c r="B4" s="114"/>
    </row>
    <row r="5" spans="1:2" ht="75.5" customHeight="1" x14ac:dyDescent="0.35">
      <c r="A5" s="117" t="s">
        <v>241</v>
      </c>
      <c r="B5" s="118"/>
    </row>
    <row r="6" spans="1:2" ht="22.5" customHeight="1" thickBot="1" x14ac:dyDescent="0.4">
      <c r="A6" s="103" t="str">
        <f>READ__ME!B5</f>
        <v>Vous trouverez plus d'informations sur les termes de référence publiés ici.</v>
      </c>
      <c r="B6" s="7"/>
    </row>
    <row r="7" spans="1:2" x14ac:dyDescent="0.35">
      <c r="A7" s="113" t="s">
        <v>107</v>
      </c>
      <c r="B7" s="114"/>
    </row>
    <row r="8" spans="1:2" ht="41.5" customHeight="1" x14ac:dyDescent="0.35">
      <c r="A8" s="115" t="s">
        <v>108</v>
      </c>
      <c r="B8" s="116"/>
    </row>
    <row r="9" spans="1:2" ht="15" thickBot="1" x14ac:dyDescent="0.4">
      <c r="A9" s="6"/>
      <c r="B9" s="7"/>
    </row>
    <row r="10" spans="1:2" x14ac:dyDescent="0.35">
      <c r="A10" s="113" t="s">
        <v>109</v>
      </c>
      <c r="B10" s="114"/>
    </row>
    <row r="11" spans="1:2" ht="117" customHeight="1" x14ac:dyDescent="0.35">
      <c r="A11" s="119" t="s">
        <v>242</v>
      </c>
      <c r="B11" s="120"/>
    </row>
    <row r="12" spans="1:2" ht="15" thickBot="1" x14ac:dyDescent="0.4">
      <c r="A12" s="8"/>
      <c r="B12" s="9"/>
    </row>
    <row r="13" spans="1:2" x14ac:dyDescent="0.35">
      <c r="A13" s="113" t="s">
        <v>61</v>
      </c>
      <c r="B13" s="114"/>
    </row>
    <row r="14" spans="1:2" ht="118.25" customHeight="1" x14ac:dyDescent="0.35">
      <c r="A14" s="115" t="s">
        <v>231</v>
      </c>
      <c r="B14" s="116"/>
    </row>
    <row r="15" spans="1:2" ht="15" thickBot="1" x14ac:dyDescent="0.4">
      <c r="A15" s="6"/>
      <c r="B15" s="7"/>
    </row>
    <row r="16" spans="1:2" x14ac:dyDescent="0.35">
      <c r="A16" s="121" t="s">
        <v>62</v>
      </c>
      <c r="B16" s="10" t="s">
        <v>63</v>
      </c>
    </row>
    <row r="17" spans="1:2" ht="15" thickBot="1" x14ac:dyDescent="0.4">
      <c r="A17" s="122"/>
      <c r="B17" s="11" t="s">
        <v>64</v>
      </c>
    </row>
    <row r="18" spans="1:2" ht="15" thickBot="1" x14ac:dyDescent="0.4">
      <c r="A18" s="12" t="s">
        <v>65</v>
      </c>
      <c r="B18" s="12" t="s">
        <v>66</v>
      </c>
    </row>
    <row r="19" spans="1:2" ht="84" x14ac:dyDescent="0.35">
      <c r="A19" s="13" t="s">
        <v>67</v>
      </c>
      <c r="B19" s="101" t="s">
        <v>68</v>
      </c>
    </row>
    <row r="20" spans="1:2" x14ac:dyDescent="0.35">
      <c r="A20" s="14" t="s">
        <v>69</v>
      </c>
      <c r="B20" s="111" t="s">
        <v>70</v>
      </c>
    </row>
    <row r="21" spans="1:2" x14ac:dyDescent="0.35">
      <c r="A21" s="15"/>
      <c r="B21" s="111"/>
    </row>
    <row r="22" spans="1:2" x14ac:dyDescent="0.35">
      <c r="A22" s="16" t="s">
        <v>71</v>
      </c>
      <c r="B22" s="111"/>
    </row>
    <row r="23" spans="1:2" x14ac:dyDescent="0.35">
      <c r="A23" s="14" t="s">
        <v>72</v>
      </c>
      <c r="B23" s="111"/>
    </row>
    <row r="24" spans="1:2" x14ac:dyDescent="0.35">
      <c r="A24" s="15"/>
      <c r="B24" s="111"/>
    </row>
    <row r="25" spans="1:2" x14ac:dyDescent="0.35">
      <c r="A25" s="16" t="s">
        <v>73</v>
      </c>
      <c r="B25" s="111"/>
    </row>
    <row r="26" spans="1:2" ht="30.5" customHeight="1" thickBot="1" x14ac:dyDescent="0.4">
      <c r="A26" s="76">
        <v>44516</v>
      </c>
      <c r="B26" s="112"/>
    </row>
  </sheetData>
  <mergeCells count="12">
    <mergeCell ref="B20:B26"/>
    <mergeCell ref="A1:B1"/>
    <mergeCell ref="A2:B2"/>
    <mergeCell ref="A4:B4"/>
    <mergeCell ref="A5:B5"/>
    <mergeCell ref="A7:B7"/>
    <mergeCell ref="A8:B8"/>
    <mergeCell ref="A10:B10"/>
    <mergeCell ref="A11:B11"/>
    <mergeCell ref="A13:B13"/>
    <mergeCell ref="A14:B14"/>
    <mergeCell ref="A16:A17"/>
  </mergeCells>
  <hyperlinks>
    <hyperlink ref="A6" r:id="rId1" display="https://www.impact-repository.org/document/reach/3a211378/REACH_TdR_Suivi-de-la-situation-humanitaire-3Frontieres_Janvier-2020.pdf"/>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4"/>
  <sheetViews>
    <sheetView tabSelected="1" zoomScale="70" zoomScaleNormal="70" workbookViewId="0">
      <pane xSplit="2" ySplit="5" topLeftCell="C42" activePane="bottomRight" state="frozen"/>
      <selection pane="topRight" activeCell="C1" sqref="C1"/>
      <selection pane="bottomLeft" activeCell="A6" sqref="A6"/>
      <selection pane="bottomRight" activeCell="I44" sqref="I44:I46"/>
    </sheetView>
  </sheetViews>
  <sheetFormatPr defaultColWidth="8.81640625" defaultRowHeight="14.5" x14ac:dyDescent="0.35"/>
  <cols>
    <col min="1" max="1" width="20.1796875" style="1" customWidth="1"/>
    <col min="2" max="2" width="28.81640625" style="1" customWidth="1"/>
    <col min="3" max="4" width="11.6328125" style="1" customWidth="1"/>
    <col min="5" max="7" width="11.6328125" style="5" customWidth="1"/>
    <col min="8" max="8" width="12.6328125" style="5" customWidth="1"/>
    <col min="9" max="9" width="88.81640625" style="1" customWidth="1"/>
    <col min="10" max="12" width="8.81640625" style="1"/>
    <col min="13" max="14" width="9.81640625" style="1" customWidth="1"/>
    <col min="15" max="16384" width="8.81640625" style="1"/>
  </cols>
  <sheetData>
    <row r="1" spans="1:9" ht="30.75" customHeight="1" x14ac:dyDescent="0.35">
      <c r="A1" s="174" t="s">
        <v>133</v>
      </c>
      <c r="B1" s="175"/>
      <c r="C1" s="44"/>
      <c r="D1" s="44"/>
      <c r="E1" s="45"/>
      <c r="F1" s="45"/>
      <c r="G1" s="45"/>
      <c r="H1" s="46"/>
      <c r="I1" s="47"/>
    </row>
    <row r="2" spans="1:9" ht="30.75" customHeight="1" x14ac:dyDescent="0.35">
      <c r="A2" s="176" t="s">
        <v>2</v>
      </c>
      <c r="B2" s="176"/>
      <c r="C2" s="48"/>
      <c r="D2" s="48"/>
      <c r="E2" s="48"/>
      <c r="F2" s="48"/>
      <c r="G2" s="48"/>
      <c r="H2" s="181" t="s">
        <v>3</v>
      </c>
      <c r="I2" s="181" t="s">
        <v>4</v>
      </c>
    </row>
    <row r="3" spans="1:9" ht="30.75" customHeight="1" x14ac:dyDescent="0.35">
      <c r="A3" s="181" t="s">
        <v>5</v>
      </c>
      <c r="B3" s="181"/>
      <c r="C3" s="49">
        <v>4</v>
      </c>
      <c r="D3" s="49">
        <v>4</v>
      </c>
      <c r="E3" s="49">
        <v>4</v>
      </c>
      <c r="F3" s="49">
        <v>4</v>
      </c>
      <c r="G3" s="49">
        <v>4</v>
      </c>
      <c r="H3" s="181"/>
      <c r="I3" s="181"/>
    </row>
    <row r="4" spans="1:9" ht="30.75" customHeight="1" x14ac:dyDescent="0.35">
      <c r="A4" s="177" t="s">
        <v>6</v>
      </c>
      <c r="B4" s="178"/>
      <c r="C4" s="182" t="s">
        <v>99</v>
      </c>
      <c r="D4" s="182"/>
      <c r="E4" s="182"/>
      <c r="F4" s="182" t="s">
        <v>98</v>
      </c>
      <c r="G4" s="182"/>
      <c r="H4" s="181"/>
      <c r="I4" s="181"/>
    </row>
    <row r="5" spans="1:9" ht="45" customHeight="1" x14ac:dyDescent="0.35">
      <c r="A5" s="179"/>
      <c r="B5" s="180"/>
      <c r="C5" s="50" t="s">
        <v>136</v>
      </c>
      <c r="D5" s="50" t="s">
        <v>137</v>
      </c>
      <c r="E5" s="50" t="s">
        <v>138</v>
      </c>
      <c r="F5" s="50" t="s">
        <v>134</v>
      </c>
      <c r="G5" s="50" t="s">
        <v>135</v>
      </c>
      <c r="H5" s="181"/>
      <c r="I5" s="181"/>
    </row>
    <row r="6" spans="1:9" s="2" customFormat="1" ht="45" customHeight="1" x14ac:dyDescent="0.35">
      <c r="A6" s="56" t="s">
        <v>111</v>
      </c>
      <c r="B6" s="66" t="s">
        <v>7</v>
      </c>
      <c r="C6" s="58"/>
      <c r="D6" s="81"/>
      <c r="E6" s="58"/>
      <c r="F6" s="58"/>
      <c r="G6" s="58"/>
      <c r="H6" s="75"/>
      <c r="I6" s="62"/>
    </row>
    <row r="7" spans="1:9" s="2" customFormat="1" ht="45" customHeight="1" x14ac:dyDescent="0.35">
      <c r="A7" s="132" t="s">
        <v>13</v>
      </c>
      <c r="B7" s="132"/>
      <c r="C7" s="133"/>
      <c r="D7" s="133"/>
      <c r="E7" s="133"/>
      <c r="F7" s="133"/>
      <c r="G7" s="133"/>
      <c r="H7" s="53"/>
      <c r="I7" s="53"/>
    </row>
    <row r="8" spans="1:9" s="2" customFormat="1" ht="45" customHeight="1" x14ac:dyDescent="0.35">
      <c r="A8" s="138" t="s">
        <v>14</v>
      </c>
      <c r="B8" s="54" t="s">
        <v>15</v>
      </c>
      <c r="C8" s="61">
        <v>1</v>
      </c>
      <c r="D8" s="80">
        <v>1</v>
      </c>
      <c r="E8" s="61"/>
      <c r="F8" s="61"/>
      <c r="G8" s="61"/>
      <c r="H8" s="61">
        <f t="shared" ref="H8:H22" si="0">COUNT(C8:G8)</f>
        <v>2</v>
      </c>
      <c r="I8" s="143" t="s">
        <v>235</v>
      </c>
    </row>
    <row r="9" spans="1:9" s="2" customFormat="1" ht="45" customHeight="1" x14ac:dyDescent="0.35">
      <c r="A9" s="134"/>
      <c r="B9" s="54" t="s">
        <v>16</v>
      </c>
      <c r="C9" s="61">
        <v>1</v>
      </c>
      <c r="D9" s="80">
        <v>1</v>
      </c>
      <c r="E9" s="61">
        <v>1</v>
      </c>
      <c r="F9" s="61">
        <v>1</v>
      </c>
      <c r="G9" s="61">
        <v>1</v>
      </c>
      <c r="H9" s="61">
        <f t="shared" si="0"/>
        <v>5</v>
      </c>
      <c r="I9" s="144"/>
    </row>
    <row r="10" spans="1:9" s="2" customFormat="1" ht="45" customHeight="1" x14ac:dyDescent="0.35">
      <c r="A10" s="134"/>
      <c r="B10" s="54" t="s">
        <v>1</v>
      </c>
      <c r="C10" s="61"/>
      <c r="D10" s="80">
        <v>1</v>
      </c>
      <c r="E10" s="61"/>
      <c r="F10" s="61">
        <v>1</v>
      </c>
      <c r="G10" s="61">
        <v>1</v>
      </c>
      <c r="H10" s="61">
        <f t="shared" si="0"/>
        <v>3</v>
      </c>
      <c r="I10" s="144"/>
    </row>
    <row r="11" spans="1:9" s="2" customFormat="1" ht="45" customHeight="1" x14ac:dyDescent="0.35">
      <c r="A11" s="134"/>
      <c r="B11" s="73" t="s">
        <v>114</v>
      </c>
      <c r="C11" s="61"/>
      <c r="D11" s="80">
        <v>1</v>
      </c>
      <c r="E11" s="61">
        <v>1</v>
      </c>
      <c r="F11" s="61">
        <v>1</v>
      </c>
      <c r="G11" s="61"/>
      <c r="H11" s="61">
        <f t="shared" si="0"/>
        <v>3</v>
      </c>
      <c r="I11" s="144"/>
    </row>
    <row r="12" spans="1:9" s="2" customFormat="1" ht="45" customHeight="1" x14ac:dyDescent="0.35">
      <c r="A12" s="134"/>
      <c r="B12" s="73" t="s">
        <v>141</v>
      </c>
      <c r="C12" s="82"/>
      <c r="D12" s="82"/>
      <c r="E12" s="82">
        <v>1</v>
      </c>
      <c r="F12" s="82">
        <v>1</v>
      </c>
      <c r="G12" s="82"/>
      <c r="H12" s="82">
        <f t="shared" si="0"/>
        <v>2</v>
      </c>
      <c r="I12" s="144"/>
    </row>
    <row r="13" spans="1:9" s="2" customFormat="1" ht="45" customHeight="1" x14ac:dyDescent="0.35">
      <c r="A13" s="134"/>
      <c r="B13" s="54" t="s">
        <v>56</v>
      </c>
      <c r="C13" s="61"/>
      <c r="D13" s="80"/>
      <c r="E13" s="61"/>
      <c r="F13" s="61"/>
      <c r="G13" s="61">
        <v>1</v>
      </c>
      <c r="H13" s="61">
        <f t="shared" si="0"/>
        <v>1</v>
      </c>
      <c r="I13" s="144"/>
    </row>
    <row r="14" spans="1:9" s="2" customFormat="1" ht="45" customHeight="1" x14ac:dyDescent="0.35">
      <c r="A14" s="139"/>
      <c r="B14" s="54" t="s">
        <v>40</v>
      </c>
      <c r="C14" s="61">
        <v>1</v>
      </c>
      <c r="D14" s="80"/>
      <c r="E14" s="61"/>
      <c r="F14" s="61"/>
      <c r="G14" s="61"/>
      <c r="H14" s="72">
        <f t="shared" si="0"/>
        <v>1</v>
      </c>
      <c r="I14" s="144"/>
    </row>
    <row r="15" spans="1:9" s="2" customFormat="1" ht="45" customHeight="1" x14ac:dyDescent="0.35">
      <c r="A15" s="138" t="s">
        <v>139</v>
      </c>
      <c r="B15" s="54" t="s">
        <v>146</v>
      </c>
      <c r="C15" s="61"/>
      <c r="D15" s="80">
        <v>1</v>
      </c>
      <c r="E15" s="61"/>
      <c r="F15" s="61"/>
      <c r="G15" s="61"/>
      <c r="H15" s="72">
        <f t="shared" si="0"/>
        <v>1</v>
      </c>
      <c r="I15" s="130" t="s">
        <v>243</v>
      </c>
    </row>
    <row r="16" spans="1:9" s="2" customFormat="1" ht="45" customHeight="1" x14ac:dyDescent="0.35">
      <c r="A16" s="134"/>
      <c r="B16" s="54" t="s">
        <v>145</v>
      </c>
      <c r="C16" s="82"/>
      <c r="D16" s="82"/>
      <c r="E16" s="98">
        <v>1</v>
      </c>
      <c r="F16" s="82">
        <v>1</v>
      </c>
      <c r="G16" s="82">
        <v>1</v>
      </c>
      <c r="H16" s="82">
        <f t="shared" si="0"/>
        <v>3</v>
      </c>
      <c r="I16" s="130"/>
    </row>
    <row r="17" spans="1:9" s="2" customFormat="1" ht="45" customHeight="1" x14ac:dyDescent="0.35">
      <c r="A17" s="134"/>
      <c r="B17" s="54" t="s">
        <v>41</v>
      </c>
      <c r="C17" s="61">
        <v>1</v>
      </c>
      <c r="D17" s="80">
        <v>1</v>
      </c>
      <c r="E17" s="61">
        <v>1</v>
      </c>
      <c r="F17" s="61">
        <v>1</v>
      </c>
      <c r="G17" s="61">
        <v>1</v>
      </c>
      <c r="H17" s="72">
        <f t="shared" si="0"/>
        <v>5</v>
      </c>
      <c r="I17" s="131"/>
    </row>
    <row r="18" spans="1:9" s="2" customFormat="1" ht="45" customHeight="1" x14ac:dyDescent="0.35">
      <c r="A18" s="134"/>
      <c r="B18" s="54" t="s">
        <v>121</v>
      </c>
      <c r="C18" s="61">
        <v>1</v>
      </c>
      <c r="D18" s="80"/>
      <c r="E18" s="61"/>
      <c r="F18" s="61"/>
      <c r="G18" s="61"/>
      <c r="H18" s="72">
        <f t="shared" si="0"/>
        <v>1</v>
      </c>
      <c r="I18" s="131"/>
    </row>
    <row r="19" spans="1:9" s="2" customFormat="1" ht="45" customHeight="1" x14ac:dyDescent="0.35">
      <c r="A19" s="134"/>
      <c r="B19" s="54" t="s">
        <v>59</v>
      </c>
      <c r="C19" s="61"/>
      <c r="D19" s="80">
        <v>1</v>
      </c>
      <c r="E19" s="61">
        <v>1</v>
      </c>
      <c r="F19" s="61">
        <v>1</v>
      </c>
      <c r="G19" s="61"/>
      <c r="H19" s="72">
        <f t="shared" si="0"/>
        <v>3</v>
      </c>
      <c r="I19" s="131"/>
    </row>
    <row r="20" spans="1:9" s="2" customFormat="1" ht="45" customHeight="1" x14ac:dyDescent="0.35">
      <c r="A20" s="134"/>
      <c r="B20" s="54" t="s">
        <v>46</v>
      </c>
      <c r="C20" s="61">
        <v>1</v>
      </c>
      <c r="D20" s="80">
        <v>1</v>
      </c>
      <c r="E20" s="61">
        <v>1</v>
      </c>
      <c r="F20" s="61"/>
      <c r="G20" s="61"/>
      <c r="H20" s="72">
        <f t="shared" si="0"/>
        <v>3</v>
      </c>
      <c r="I20" s="131"/>
    </row>
    <row r="21" spans="1:9" s="2" customFormat="1" ht="45" customHeight="1" x14ac:dyDescent="0.35">
      <c r="A21" s="134"/>
      <c r="B21" s="54" t="s">
        <v>142</v>
      </c>
      <c r="C21" s="82"/>
      <c r="D21" s="82">
        <v>1</v>
      </c>
      <c r="E21" s="82">
        <v>1</v>
      </c>
      <c r="F21" s="82"/>
      <c r="G21" s="82"/>
      <c r="H21" s="82">
        <f t="shared" si="0"/>
        <v>2</v>
      </c>
      <c r="I21" s="131"/>
    </row>
    <row r="22" spans="1:9" s="2" customFormat="1" ht="45" customHeight="1" x14ac:dyDescent="0.35">
      <c r="A22" s="134"/>
      <c r="B22" s="54" t="s">
        <v>140</v>
      </c>
      <c r="C22" s="82"/>
      <c r="D22" s="82">
        <v>1</v>
      </c>
      <c r="E22" s="82"/>
      <c r="F22" s="82"/>
      <c r="G22" s="82"/>
      <c r="H22" s="82">
        <f t="shared" si="0"/>
        <v>1</v>
      </c>
      <c r="I22" s="131"/>
    </row>
    <row r="23" spans="1:9" s="2" customFormat="1" ht="45" customHeight="1" x14ac:dyDescent="0.35">
      <c r="A23" s="172" t="s">
        <v>17</v>
      </c>
      <c r="B23" s="73" t="s">
        <v>115</v>
      </c>
      <c r="C23" s="61">
        <v>1</v>
      </c>
      <c r="D23" s="80">
        <v>1</v>
      </c>
      <c r="E23" s="61"/>
      <c r="F23" s="61">
        <v>1</v>
      </c>
      <c r="G23" s="61">
        <v>1</v>
      </c>
      <c r="H23" s="72">
        <f t="shared" ref="H23:H29" si="1">COUNT(C23:G23)</f>
        <v>4</v>
      </c>
      <c r="I23" s="130" t="s">
        <v>244</v>
      </c>
    </row>
    <row r="24" spans="1:9" s="2" customFormat="1" ht="45" customHeight="1" x14ac:dyDescent="0.35">
      <c r="A24" s="172"/>
      <c r="B24" s="73" t="s">
        <v>143</v>
      </c>
      <c r="C24" s="98">
        <v>1</v>
      </c>
      <c r="D24" s="82"/>
      <c r="E24" s="82">
        <v>1</v>
      </c>
      <c r="F24" s="82"/>
      <c r="G24" s="82"/>
      <c r="H24" s="82">
        <f t="shared" si="1"/>
        <v>2</v>
      </c>
      <c r="I24" s="130"/>
    </row>
    <row r="25" spans="1:9" s="2" customFormat="1" ht="45" customHeight="1" x14ac:dyDescent="0.35">
      <c r="A25" s="172"/>
      <c r="B25" s="73" t="s">
        <v>144</v>
      </c>
      <c r="C25" s="82"/>
      <c r="D25" s="82"/>
      <c r="E25" s="82">
        <v>1</v>
      </c>
      <c r="F25" s="82"/>
      <c r="G25" s="82">
        <v>1</v>
      </c>
      <c r="H25" s="82">
        <f t="shared" si="1"/>
        <v>2</v>
      </c>
      <c r="I25" s="131"/>
    </row>
    <row r="26" spans="1:9" s="2" customFormat="1" ht="45" customHeight="1" x14ac:dyDescent="0.35">
      <c r="A26" s="173"/>
      <c r="B26" s="54" t="s">
        <v>52</v>
      </c>
      <c r="C26" s="61">
        <v>1</v>
      </c>
      <c r="D26" s="80">
        <v>1</v>
      </c>
      <c r="E26" s="61">
        <v>1</v>
      </c>
      <c r="F26" s="61">
        <v>1</v>
      </c>
      <c r="G26" s="61"/>
      <c r="H26" s="72">
        <f t="shared" si="1"/>
        <v>4</v>
      </c>
      <c r="I26" s="131"/>
    </row>
    <row r="27" spans="1:9" s="2" customFormat="1" ht="45" customHeight="1" x14ac:dyDescent="0.35">
      <c r="A27" s="172"/>
      <c r="B27" s="54" t="s">
        <v>42</v>
      </c>
      <c r="C27" s="61">
        <v>1</v>
      </c>
      <c r="D27" s="80">
        <v>1</v>
      </c>
      <c r="E27" s="61">
        <v>1</v>
      </c>
      <c r="F27" s="61">
        <v>1</v>
      </c>
      <c r="G27" s="61">
        <v>1</v>
      </c>
      <c r="H27" s="72">
        <f t="shared" si="1"/>
        <v>5</v>
      </c>
      <c r="I27" s="143" t="s">
        <v>148</v>
      </c>
    </row>
    <row r="28" spans="1:9" s="2" customFormat="1" ht="45" customHeight="1" x14ac:dyDescent="0.35">
      <c r="A28" s="172"/>
      <c r="B28" s="54" t="s">
        <v>147</v>
      </c>
      <c r="C28" s="61">
        <v>1</v>
      </c>
      <c r="D28" s="80"/>
      <c r="E28" s="61">
        <v>1</v>
      </c>
      <c r="F28" s="61"/>
      <c r="G28" s="61"/>
      <c r="H28" s="72">
        <f t="shared" si="1"/>
        <v>2</v>
      </c>
      <c r="I28" s="144"/>
    </row>
    <row r="29" spans="1:9" s="2" customFormat="1" ht="45" customHeight="1" x14ac:dyDescent="0.35">
      <c r="A29" s="172"/>
      <c r="B29" s="54" t="s">
        <v>53</v>
      </c>
      <c r="C29" s="61">
        <v>1</v>
      </c>
      <c r="D29" s="80"/>
      <c r="E29" s="61">
        <v>1</v>
      </c>
      <c r="F29" s="61"/>
      <c r="G29" s="61"/>
      <c r="H29" s="72">
        <f t="shared" si="1"/>
        <v>2</v>
      </c>
      <c r="I29" s="144"/>
    </row>
    <row r="30" spans="1:9" s="2" customFormat="1" ht="45" customHeight="1" x14ac:dyDescent="0.35">
      <c r="A30" s="156" t="s">
        <v>18</v>
      </c>
      <c r="B30" s="156"/>
      <c r="C30" s="157"/>
      <c r="D30" s="157"/>
      <c r="E30" s="157"/>
      <c r="F30" s="157"/>
      <c r="G30" s="157"/>
      <c r="H30" s="75"/>
      <c r="I30" s="57"/>
    </row>
    <row r="31" spans="1:9" s="2" customFormat="1" ht="45" customHeight="1" x14ac:dyDescent="0.35">
      <c r="A31" s="164" t="s">
        <v>19</v>
      </c>
      <c r="B31" s="60" t="s">
        <v>43</v>
      </c>
      <c r="C31" s="58">
        <v>1</v>
      </c>
      <c r="D31" s="81">
        <v>1</v>
      </c>
      <c r="E31" s="58">
        <v>1</v>
      </c>
      <c r="F31" s="58">
        <v>1</v>
      </c>
      <c r="G31" s="58">
        <v>1</v>
      </c>
      <c r="H31" s="72">
        <f t="shared" ref="H31:H48" si="2">COUNT(C31:G31)</f>
        <v>5</v>
      </c>
      <c r="I31" s="145" t="s">
        <v>155</v>
      </c>
    </row>
    <row r="32" spans="1:9" s="2" customFormat="1" ht="45" customHeight="1" x14ac:dyDescent="0.35">
      <c r="A32" s="165"/>
      <c r="B32" s="60" t="s">
        <v>149</v>
      </c>
      <c r="C32" s="84">
        <v>1</v>
      </c>
      <c r="D32" s="84"/>
      <c r="E32" s="84"/>
      <c r="F32" s="84"/>
      <c r="G32" s="84"/>
      <c r="H32" s="83">
        <f t="shared" si="2"/>
        <v>1</v>
      </c>
      <c r="I32" s="145"/>
    </row>
    <row r="33" spans="1:9" s="2" customFormat="1" ht="45" customHeight="1" x14ac:dyDescent="0.35">
      <c r="A33" s="165"/>
      <c r="B33" s="60" t="s">
        <v>57</v>
      </c>
      <c r="C33" s="58"/>
      <c r="D33" s="81">
        <v>1</v>
      </c>
      <c r="E33" s="58">
        <v>1</v>
      </c>
      <c r="F33" s="58">
        <v>1</v>
      </c>
      <c r="G33" s="58">
        <v>1</v>
      </c>
      <c r="H33" s="72">
        <f t="shared" si="2"/>
        <v>4</v>
      </c>
      <c r="I33" s="146"/>
    </row>
    <row r="34" spans="1:9" s="2" customFormat="1" ht="45" customHeight="1" x14ac:dyDescent="0.35">
      <c r="A34" s="161" t="s">
        <v>20</v>
      </c>
      <c r="B34" s="59" t="s">
        <v>21</v>
      </c>
      <c r="C34" s="58">
        <v>1</v>
      </c>
      <c r="D34" s="81">
        <v>1</v>
      </c>
      <c r="E34" s="58">
        <v>1</v>
      </c>
      <c r="F34" s="58">
        <v>1</v>
      </c>
      <c r="G34" s="58">
        <v>1</v>
      </c>
      <c r="H34" s="72">
        <f t="shared" si="2"/>
        <v>5</v>
      </c>
      <c r="I34" s="145" t="s">
        <v>221</v>
      </c>
    </row>
    <row r="35" spans="1:9" s="2" customFormat="1" ht="45" customHeight="1" x14ac:dyDescent="0.35">
      <c r="A35" s="163"/>
      <c r="B35" s="59" t="s">
        <v>100</v>
      </c>
      <c r="C35" s="84"/>
      <c r="D35" s="84"/>
      <c r="E35" s="84"/>
      <c r="F35" s="84">
        <v>1</v>
      </c>
      <c r="G35" s="84">
        <v>1</v>
      </c>
      <c r="H35" s="85">
        <f t="shared" si="2"/>
        <v>2</v>
      </c>
      <c r="I35" s="145"/>
    </row>
    <row r="36" spans="1:9" s="2" customFormat="1" ht="45" customHeight="1" x14ac:dyDescent="0.35">
      <c r="A36" s="163"/>
      <c r="B36" s="74" t="s">
        <v>150</v>
      </c>
      <c r="C36" s="70"/>
      <c r="D36" s="81"/>
      <c r="E36" s="70">
        <v>1</v>
      </c>
      <c r="F36" s="70"/>
      <c r="G36" s="70"/>
      <c r="H36" s="72">
        <f t="shared" si="2"/>
        <v>1</v>
      </c>
      <c r="I36" s="146"/>
    </row>
    <row r="37" spans="1:9" s="2" customFormat="1" ht="45" customHeight="1" x14ac:dyDescent="0.35">
      <c r="A37" s="162"/>
      <c r="B37" s="59" t="s">
        <v>116</v>
      </c>
      <c r="C37" s="58">
        <v>1</v>
      </c>
      <c r="D37" s="81">
        <v>1</v>
      </c>
      <c r="E37" s="58">
        <v>1</v>
      </c>
      <c r="F37" s="58">
        <v>1</v>
      </c>
      <c r="G37" s="58">
        <v>1</v>
      </c>
      <c r="H37" s="72">
        <f t="shared" si="2"/>
        <v>5</v>
      </c>
      <c r="I37" s="146"/>
    </row>
    <row r="38" spans="1:9" s="2" customFormat="1" ht="45" customHeight="1" x14ac:dyDescent="0.35">
      <c r="A38" s="161" t="s">
        <v>22</v>
      </c>
      <c r="B38" s="59" t="s">
        <v>44</v>
      </c>
      <c r="C38" s="58">
        <v>1</v>
      </c>
      <c r="D38" s="81">
        <v>1</v>
      </c>
      <c r="E38" s="58">
        <v>1</v>
      </c>
      <c r="F38" s="58">
        <v>1</v>
      </c>
      <c r="G38" s="58">
        <v>1</v>
      </c>
      <c r="H38" s="72">
        <f t="shared" si="2"/>
        <v>5</v>
      </c>
      <c r="I38" s="145" t="s">
        <v>222</v>
      </c>
    </row>
    <row r="39" spans="1:9" s="2" customFormat="1" ht="45" customHeight="1" x14ac:dyDescent="0.35">
      <c r="A39" s="163"/>
      <c r="B39" s="59" t="s">
        <v>23</v>
      </c>
      <c r="C39" s="58">
        <v>1</v>
      </c>
      <c r="D39" s="81">
        <v>1</v>
      </c>
      <c r="E39" s="58">
        <v>1</v>
      </c>
      <c r="F39" s="58">
        <v>1</v>
      </c>
      <c r="G39" s="58"/>
      <c r="H39" s="72">
        <f t="shared" si="2"/>
        <v>4</v>
      </c>
      <c r="I39" s="146"/>
    </row>
    <row r="40" spans="1:9" s="2" customFormat="1" ht="45" customHeight="1" x14ac:dyDescent="0.35">
      <c r="A40" s="163"/>
      <c r="B40" s="59" t="s">
        <v>151</v>
      </c>
      <c r="C40" s="58">
        <v>1</v>
      </c>
      <c r="D40" s="81">
        <v>1</v>
      </c>
      <c r="E40" s="58">
        <v>1</v>
      </c>
      <c r="F40" s="58">
        <v>1</v>
      </c>
      <c r="G40" s="58">
        <v>1</v>
      </c>
      <c r="H40" s="72">
        <f t="shared" si="2"/>
        <v>5</v>
      </c>
      <c r="I40" s="146"/>
    </row>
    <row r="41" spans="1:9" s="2" customFormat="1" ht="45" customHeight="1" x14ac:dyDescent="0.35">
      <c r="A41" s="163"/>
      <c r="B41" s="59" t="s">
        <v>152</v>
      </c>
      <c r="C41" s="58">
        <v>1</v>
      </c>
      <c r="D41" s="81">
        <v>1</v>
      </c>
      <c r="E41" s="58">
        <v>1</v>
      </c>
      <c r="F41" s="58">
        <v>1</v>
      </c>
      <c r="G41" s="58">
        <v>1</v>
      </c>
      <c r="H41" s="72">
        <f t="shared" si="2"/>
        <v>5</v>
      </c>
      <c r="I41" s="146"/>
    </row>
    <row r="42" spans="1:9" s="2" customFormat="1" ht="45" customHeight="1" x14ac:dyDescent="0.35">
      <c r="A42" s="163"/>
      <c r="B42" s="59" t="s">
        <v>154</v>
      </c>
      <c r="C42" s="84"/>
      <c r="D42" s="84"/>
      <c r="E42" s="84">
        <v>1</v>
      </c>
      <c r="F42" s="84"/>
      <c r="G42" s="84"/>
      <c r="H42" s="83">
        <f t="shared" si="2"/>
        <v>1</v>
      </c>
      <c r="I42" s="146"/>
    </row>
    <row r="43" spans="1:9" s="2" customFormat="1" ht="45" customHeight="1" x14ac:dyDescent="0.35">
      <c r="A43" s="162"/>
      <c r="B43" s="59" t="s">
        <v>153</v>
      </c>
      <c r="C43" s="58">
        <v>1</v>
      </c>
      <c r="D43" s="100"/>
      <c r="E43" s="58"/>
      <c r="F43" s="58">
        <v>1</v>
      </c>
      <c r="G43" s="58">
        <v>1</v>
      </c>
      <c r="H43" s="72">
        <f t="shared" si="2"/>
        <v>3</v>
      </c>
      <c r="I43" s="146"/>
    </row>
    <row r="44" spans="1:9" s="2" customFormat="1" ht="45" customHeight="1" x14ac:dyDescent="0.35">
      <c r="A44" s="161" t="s">
        <v>24</v>
      </c>
      <c r="B44" s="59" t="s">
        <v>25</v>
      </c>
      <c r="C44" s="100"/>
      <c r="D44" s="81">
        <v>1</v>
      </c>
      <c r="E44" s="58">
        <v>1</v>
      </c>
      <c r="F44" s="58"/>
      <c r="G44" s="58"/>
      <c r="H44" s="72">
        <f t="shared" si="2"/>
        <v>2</v>
      </c>
      <c r="I44" s="145" t="s">
        <v>253</v>
      </c>
    </row>
    <row r="45" spans="1:9" s="2" customFormat="1" ht="45" customHeight="1" x14ac:dyDescent="0.35">
      <c r="A45" s="163"/>
      <c r="B45" s="59" t="s">
        <v>26</v>
      </c>
      <c r="C45" s="100"/>
      <c r="D45" s="81">
        <v>1</v>
      </c>
      <c r="E45" s="58">
        <v>1</v>
      </c>
      <c r="F45" s="58"/>
      <c r="G45" s="58"/>
      <c r="H45" s="72">
        <f t="shared" si="2"/>
        <v>2</v>
      </c>
      <c r="I45" s="146"/>
    </row>
    <row r="46" spans="1:9" s="2" customFormat="1" ht="45" customHeight="1" x14ac:dyDescent="0.35">
      <c r="A46" s="162"/>
      <c r="B46" s="59" t="s">
        <v>58</v>
      </c>
      <c r="C46" s="58">
        <v>1</v>
      </c>
      <c r="D46" s="81">
        <v>1</v>
      </c>
      <c r="E46" s="58">
        <v>1</v>
      </c>
      <c r="F46" s="58"/>
      <c r="G46" s="58"/>
      <c r="H46" s="72">
        <f t="shared" si="2"/>
        <v>3</v>
      </c>
      <c r="I46" s="146"/>
    </row>
    <row r="47" spans="1:9" s="2" customFormat="1" ht="45" customHeight="1" x14ac:dyDescent="0.35">
      <c r="A47" s="161" t="s">
        <v>45</v>
      </c>
      <c r="B47" s="59" t="s">
        <v>117</v>
      </c>
      <c r="C47" s="58">
        <v>1</v>
      </c>
      <c r="D47" s="81"/>
      <c r="E47" s="58">
        <v>1</v>
      </c>
      <c r="F47" s="58">
        <v>1</v>
      </c>
      <c r="G47" s="58">
        <v>1</v>
      </c>
      <c r="H47" s="72">
        <f t="shared" si="2"/>
        <v>4</v>
      </c>
      <c r="I47" s="145" t="s">
        <v>232</v>
      </c>
    </row>
    <row r="48" spans="1:9" s="2" customFormat="1" ht="45" customHeight="1" x14ac:dyDescent="0.35">
      <c r="A48" s="162"/>
      <c r="B48" s="59" t="s">
        <v>118</v>
      </c>
      <c r="C48" s="67"/>
      <c r="D48" s="67">
        <v>1</v>
      </c>
      <c r="E48" s="67"/>
      <c r="F48" s="67"/>
      <c r="G48" s="67"/>
      <c r="H48" s="72">
        <f t="shared" si="2"/>
        <v>1</v>
      </c>
      <c r="I48" s="146"/>
    </row>
    <row r="49" spans="1:9" s="2" customFormat="1" ht="45" customHeight="1" x14ac:dyDescent="0.35">
      <c r="A49" s="132" t="s">
        <v>112</v>
      </c>
      <c r="B49" s="166"/>
      <c r="C49" s="133"/>
      <c r="D49" s="133"/>
      <c r="E49" s="133"/>
      <c r="F49" s="133"/>
      <c r="G49" s="133"/>
      <c r="H49" s="92"/>
      <c r="I49" s="53"/>
    </row>
    <row r="50" spans="1:9" s="2" customFormat="1" ht="45" customHeight="1" x14ac:dyDescent="0.35">
      <c r="A50" s="167" t="s">
        <v>113</v>
      </c>
      <c r="B50" s="54" t="s">
        <v>160</v>
      </c>
      <c r="C50" s="68"/>
      <c r="D50" s="68"/>
      <c r="E50" s="68">
        <v>1</v>
      </c>
      <c r="F50" s="68"/>
      <c r="G50" s="68"/>
      <c r="H50" s="92">
        <f t="shared" ref="H50:H56" si="3">COUNT(C50:G50)</f>
        <v>1</v>
      </c>
      <c r="I50" s="147" t="s">
        <v>164</v>
      </c>
    </row>
    <row r="51" spans="1:9" s="2" customFormat="1" ht="45" customHeight="1" x14ac:dyDescent="0.35">
      <c r="A51" s="168"/>
      <c r="B51" s="54" t="s">
        <v>27</v>
      </c>
      <c r="C51" s="68">
        <v>1</v>
      </c>
      <c r="D51" s="68">
        <v>1</v>
      </c>
      <c r="E51" s="68"/>
      <c r="F51" s="68"/>
      <c r="G51" s="68"/>
      <c r="H51" s="92">
        <f t="shared" si="3"/>
        <v>2</v>
      </c>
      <c r="I51" s="148"/>
    </row>
    <row r="52" spans="1:9" s="2" customFormat="1" ht="45" customHeight="1" x14ac:dyDescent="0.35">
      <c r="A52" s="129" t="s">
        <v>28</v>
      </c>
      <c r="B52" s="54" t="s">
        <v>161</v>
      </c>
      <c r="C52" s="92">
        <v>1</v>
      </c>
      <c r="D52" s="92">
        <v>1</v>
      </c>
      <c r="E52" s="92">
        <v>1</v>
      </c>
      <c r="F52" s="92"/>
      <c r="G52" s="92"/>
      <c r="H52" s="92">
        <f t="shared" si="3"/>
        <v>3</v>
      </c>
      <c r="I52" s="143" t="s">
        <v>165</v>
      </c>
    </row>
    <row r="53" spans="1:9" s="2" customFormat="1" ht="45" customHeight="1" x14ac:dyDescent="0.35">
      <c r="A53" s="129"/>
      <c r="B53" s="54" t="s">
        <v>159</v>
      </c>
      <c r="C53" s="92"/>
      <c r="D53" s="92">
        <v>1</v>
      </c>
      <c r="E53" s="92">
        <v>1</v>
      </c>
      <c r="F53" s="92"/>
      <c r="G53" s="92"/>
      <c r="H53" s="92">
        <f t="shared" si="3"/>
        <v>2</v>
      </c>
      <c r="I53" s="143"/>
    </row>
    <row r="54" spans="1:9" s="2" customFormat="1" ht="45" customHeight="1" x14ac:dyDescent="0.35">
      <c r="A54" s="129"/>
      <c r="B54" s="54" t="s">
        <v>163</v>
      </c>
      <c r="C54" s="92">
        <v>1</v>
      </c>
      <c r="D54" s="92">
        <v>1</v>
      </c>
      <c r="E54" s="92"/>
      <c r="F54" s="92"/>
      <c r="G54" s="92"/>
      <c r="H54" s="92">
        <f t="shared" si="3"/>
        <v>2</v>
      </c>
      <c r="I54" s="143"/>
    </row>
    <row r="55" spans="1:9" s="2" customFormat="1" ht="45" customHeight="1" x14ac:dyDescent="0.35">
      <c r="A55" s="129"/>
      <c r="B55" s="54" t="s">
        <v>54</v>
      </c>
      <c r="C55" s="92">
        <v>1</v>
      </c>
      <c r="D55" s="92">
        <v>1</v>
      </c>
      <c r="E55" s="92"/>
      <c r="F55" s="92"/>
      <c r="G55" s="92"/>
      <c r="H55" s="92">
        <f t="shared" si="3"/>
        <v>2</v>
      </c>
      <c r="I55" s="144"/>
    </row>
    <row r="56" spans="1:9" s="2" customFormat="1" ht="45" customHeight="1" x14ac:dyDescent="0.35">
      <c r="A56" s="169" t="s">
        <v>29</v>
      </c>
      <c r="B56" s="54" t="s">
        <v>167</v>
      </c>
      <c r="C56" s="92">
        <v>1</v>
      </c>
      <c r="D56" s="92">
        <v>1</v>
      </c>
      <c r="E56" s="92"/>
      <c r="F56" s="92"/>
      <c r="G56" s="92"/>
      <c r="H56" s="92">
        <f t="shared" si="3"/>
        <v>2</v>
      </c>
      <c r="I56" s="149" t="s">
        <v>168</v>
      </c>
    </row>
    <row r="57" spans="1:9" s="2" customFormat="1" ht="45" customHeight="1" x14ac:dyDescent="0.35">
      <c r="A57" s="170"/>
      <c r="B57" s="54" t="s">
        <v>162</v>
      </c>
      <c r="C57" s="92"/>
      <c r="D57" s="92"/>
      <c r="E57" s="92">
        <v>1</v>
      </c>
      <c r="F57" s="92"/>
      <c r="G57" s="92"/>
      <c r="H57" s="92">
        <f t="shared" ref="H57:H58" si="4">COUNT(C57:G57)</f>
        <v>1</v>
      </c>
      <c r="I57" s="150"/>
    </row>
    <row r="58" spans="1:9" s="2" customFormat="1" ht="45" customHeight="1" x14ac:dyDescent="0.35">
      <c r="A58" s="170"/>
      <c r="B58" s="54" t="s">
        <v>50</v>
      </c>
      <c r="C58" s="92">
        <v>1</v>
      </c>
      <c r="D58" s="92">
        <v>1</v>
      </c>
      <c r="E58" s="92">
        <v>1</v>
      </c>
      <c r="F58" s="92"/>
      <c r="G58" s="92"/>
      <c r="H58" s="92">
        <f t="shared" si="4"/>
        <v>3</v>
      </c>
      <c r="I58" s="150"/>
    </row>
    <row r="59" spans="1:9" s="2" customFormat="1" ht="45" customHeight="1" x14ac:dyDescent="0.35">
      <c r="A59" s="171"/>
      <c r="B59" s="54" t="s">
        <v>166</v>
      </c>
      <c r="C59" s="92">
        <v>1</v>
      </c>
      <c r="D59" s="92">
        <v>1</v>
      </c>
      <c r="E59" s="92">
        <v>1</v>
      </c>
      <c r="F59" s="92"/>
      <c r="G59" s="92"/>
      <c r="H59" s="92">
        <f>COUNT(C59:G59)</f>
        <v>3</v>
      </c>
      <c r="I59" s="151"/>
    </row>
    <row r="60" spans="1:9" s="2" customFormat="1" ht="45" customHeight="1" x14ac:dyDescent="0.35">
      <c r="A60" s="156" t="s">
        <v>30</v>
      </c>
      <c r="B60" s="156"/>
      <c r="C60" s="157"/>
      <c r="D60" s="157"/>
      <c r="E60" s="157"/>
      <c r="F60" s="157"/>
      <c r="G60" s="157"/>
      <c r="H60" s="75"/>
      <c r="I60" s="57"/>
    </row>
    <row r="61" spans="1:9" s="2" customFormat="1" ht="45" customHeight="1" x14ac:dyDescent="0.35">
      <c r="A61" s="158" t="s">
        <v>31</v>
      </c>
      <c r="B61" s="59" t="s">
        <v>47</v>
      </c>
      <c r="C61" s="58">
        <v>1</v>
      </c>
      <c r="D61" s="81">
        <v>1</v>
      </c>
      <c r="E61" s="58">
        <v>1</v>
      </c>
      <c r="F61" s="58">
        <v>1</v>
      </c>
      <c r="G61" s="58">
        <v>1</v>
      </c>
      <c r="H61" s="72">
        <f t="shared" ref="H61:H68" si="5">COUNT(C61:G61)</f>
        <v>5</v>
      </c>
      <c r="I61" s="145" t="s">
        <v>157</v>
      </c>
    </row>
    <row r="62" spans="1:9" s="2" customFormat="1" ht="45" customHeight="1" x14ac:dyDescent="0.35">
      <c r="A62" s="159"/>
      <c r="B62" s="59" t="s">
        <v>119</v>
      </c>
      <c r="C62" s="58"/>
      <c r="D62" s="81">
        <v>1</v>
      </c>
      <c r="E62" s="58">
        <v>1</v>
      </c>
      <c r="F62" s="58">
        <v>1</v>
      </c>
      <c r="G62" s="58">
        <v>1</v>
      </c>
      <c r="H62" s="72">
        <f t="shared" si="5"/>
        <v>4</v>
      </c>
      <c r="I62" s="146"/>
    </row>
    <row r="63" spans="1:9" s="2" customFormat="1" ht="45" customHeight="1" x14ac:dyDescent="0.35">
      <c r="A63" s="159"/>
      <c r="B63" s="59" t="s">
        <v>156</v>
      </c>
      <c r="C63" s="86"/>
      <c r="D63" s="86">
        <v>1</v>
      </c>
      <c r="E63" s="86"/>
      <c r="F63" s="86">
        <v>1</v>
      </c>
      <c r="G63" s="86">
        <v>1</v>
      </c>
      <c r="H63" s="85">
        <f t="shared" si="5"/>
        <v>3</v>
      </c>
      <c r="I63" s="146"/>
    </row>
    <row r="64" spans="1:9" s="2" customFormat="1" ht="45" customHeight="1" x14ac:dyDescent="0.35">
      <c r="A64" s="159"/>
      <c r="B64" s="59" t="s">
        <v>120</v>
      </c>
      <c r="C64" s="58"/>
      <c r="D64" s="81">
        <v>1</v>
      </c>
      <c r="E64" s="58"/>
      <c r="F64" s="58">
        <v>1</v>
      </c>
      <c r="G64" s="58"/>
      <c r="H64" s="72">
        <f t="shared" si="5"/>
        <v>2</v>
      </c>
      <c r="I64" s="146"/>
    </row>
    <row r="65" spans="1:9" s="2" customFormat="1" ht="45" customHeight="1" x14ac:dyDescent="0.35">
      <c r="A65" s="160"/>
      <c r="B65" s="59" t="s">
        <v>124</v>
      </c>
      <c r="C65" s="58"/>
      <c r="D65" s="81"/>
      <c r="E65" s="58">
        <v>1</v>
      </c>
      <c r="F65" s="58">
        <v>1</v>
      </c>
      <c r="G65" s="58"/>
      <c r="H65" s="72">
        <f t="shared" si="5"/>
        <v>2</v>
      </c>
      <c r="I65" s="146"/>
    </row>
    <row r="66" spans="1:9" s="2" customFormat="1" ht="45" customHeight="1" x14ac:dyDescent="0.35">
      <c r="A66" s="158" t="s">
        <v>48</v>
      </c>
      <c r="B66" s="59" t="s">
        <v>49</v>
      </c>
      <c r="C66" s="58">
        <v>1</v>
      </c>
      <c r="D66" s="81">
        <v>1</v>
      </c>
      <c r="E66" s="58">
        <v>1</v>
      </c>
      <c r="F66" s="58">
        <v>1</v>
      </c>
      <c r="G66" s="58">
        <v>1</v>
      </c>
      <c r="H66" s="72">
        <f t="shared" si="5"/>
        <v>5</v>
      </c>
      <c r="I66" s="152" t="s">
        <v>158</v>
      </c>
    </row>
    <row r="67" spans="1:9" s="2" customFormat="1" ht="45" customHeight="1" x14ac:dyDescent="0.35">
      <c r="A67" s="159"/>
      <c r="B67" s="59" t="s">
        <v>32</v>
      </c>
      <c r="C67" s="58">
        <v>1</v>
      </c>
      <c r="D67" s="81">
        <v>1</v>
      </c>
      <c r="E67" s="58">
        <v>1</v>
      </c>
      <c r="F67" s="58">
        <v>1</v>
      </c>
      <c r="G67" s="58">
        <v>1</v>
      </c>
      <c r="H67" s="72">
        <f t="shared" si="5"/>
        <v>5</v>
      </c>
      <c r="I67" s="153"/>
    </row>
    <row r="68" spans="1:9" s="2" customFormat="1" ht="45" customHeight="1" x14ac:dyDescent="0.35">
      <c r="A68" s="159"/>
      <c r="B68" s="59" t="s">
        <v>125</v>
      </c>
      <c r="C68" s="58">
        <v>1</v>
      </c>
      <c r="D68" s="81">
        <v>1</v>
      </c>
      <c r="E68" s="58">
        <v>1</v>
      </c>
      <c r="F68" s="58">
        <v>1</v>
      </c>
      <c r="G68" s="58">
        <v>1</v>
      </c>
      <c r="H68" s="72">
        <f t="shared" si="5"/>
        <v>5</v>
      </c>
      <c r="I68" s="153"/>
    </row>
    <row r="69" spans="1:9" s="2" customFormat="1" ht="45" customHeight="1" x14ac:dyDescent="0.35">
      <c r="A69" s="132" t="s">
        <v>33</v>
      </c>
      <c r="B69" s="132"/>
      <c r="C69" s="133"/>
      <c r="D69" s="133"/>
      <c r="E69" s="133"/>
      <c r="F69" s="133"/>
      <c r="G69" s="133"/>
      <c r="H69" s="72"/>
      <c r="I69" s="53"/>
    </row>
    <row r="70" spans="1:9" s="2" customFormat="1" ht="45" customHeight="1" x14ac:dyDescent="0.35">
      <c r="A70" s="195" t="s">
        <v>123</v>
      </c>
      <c r="B70" s="54" t="s">
        <v>171</v>
      </c>
      <c r="C70" s="61">
        <v>1</v>
      </c>
      <c r="D70" s="80">
        <v>1</v>
      </c>
      <c r="E70" s="61">
        <v>1</v>
      </c>
      <c r="F70" s="61"/>
      <c r="G70" s="61">
        <v>1</v>
      </c>
      <c r="H70" s="72">
        <f t="shared" ref="H70:H74" si="6">COUNT(C70:G70)</f>
        <v>4</v>
      </c>
      <c r="I70" s="143" t="s">
        <v>223</v>
      </c>
    </row>
    <row r="71" spans="1:9" s="2" customFormat="1" ht="45" customHeight="1" x14ac:dyDescent="0.35">
      <c r="A71" s="172"/>
      <c r="B71" s="54" t="s">
        <v>172</v>
      </c>
      <c r="C71" s="77">
        <v>1</v>
      </c>
      <c r="D71" s="80">
        <v>1</v>
      </c>
      <c r="E71" s="77">
        <v>1</v>
      </c>
      <c r="F71" s="77"/>
      <c r="G71" s="77">
        <v>1</v>
      </c>
      <c r="H71" s="77">
        <f t="shared" si="6"/>
        <v>4</v>
      </c>
      <c r="I71" s="144"/>
    </row>
    <row r="72" spans="1:9" s="2" customFormat="1" ht="45" customHeight="1" x14ac:dyDescent="0.35">
      <c r="A72" s="172"/>
      <c r="B72" s="54" t="s">
        <v>34</v>
      </c>
      <c r="C72" s="61">
        <v>1</v>
      </c>
      <c r="D72" s="80"/>
      <c r="E72" s="61"/>
      <c r="F72" s="61"/>
      <c r="G72" s="61">
        <v>1</v>
      </c>
      <c r="H72" s="72">
        <f t="shared" si="6"/>
        <v>2</v>
      </c>
      <c r="I72" s="144"/>
    </row>
    <row r="73" spans="1:9" s="2" customFormat="1" ht="45" customHeight="1" x14ac:dyDescent="0.35">
      <c r="A73" s="194" t="s">
        <v>35</v>
      </c>
      <c r="B73" s="54" t="s">
        <v>0</v>
      </c>
      <c r="C73" s="61">
        <v>1</v>
      </c>
      <c r="D73" s="80">
        <v>1</v>
      </c>
      <c r="E73" s="61">
        <v>1</v>
      </c>
      <c r="F73" s="61"/>
      <c r="G73" s="61">
        <v>1</v>
      </c>
      <c r="H73" s="72">
        <f t="shared" si="6"/>
        <v>4</v>
      </c>
      <c r="I73" s="87" t="s">
        <v>173</v>
      </c>
    </row>
    <row r="74" spans="1:9" s="2" customFormat="1" ht="45" customHeight="1" x14ac:dyDescent="0.35">
      <c r="A74" s="138" t="s">
        <v>36</v>
      </c>
      <c r="B74" s="54" t="s">
        <v>37</v>
      </c>
      <c r="C74" s="61"/>
      <c r="D74" s="80"/>
      <c r="E74" s="61">
        <v>1</v>
      </c>
      <c r="F74" s="61"/>
      <c r="G74" s="61"/>
      <c r="H74" s="72">
        <f t="shared" si="6"/>
        <v>1</v>
      </c>
      <c r="I74" s="143" t="s">
        <v>170</v>
      </c>
    </row>
    <row r="75" spans="1:9" s="2" customFormat="1" ht="45" customHeight="1" x14ac:dyDescent="0.35">
      <c r="A75" s="134"/>
      <c r="B75" s="54" t="s">
        <v>55</v>
      </c>
      <c r="C75" s="61">
        <v>1</v>
      </c>
      <c r="D75" s="80">
        <v>1</v>
      </c>
      <c r="E75" s="61"/>
      <c r="F75" s="61"/>
      <c r="G75" s="61"/>
      <c r="H75" s="72">
        <f t="shared" ref="H75:H104" si="7">COUNT(C75:G75)</f>
        <v>2</v>
      </c>
      <c r="I75" s="144"/>
    </row>
    <row r="76" spans="1:9" s="2" customFormat="1" ht="45" customHeight="1" x14ac:dyDescent="0.35">
      <c r="A76" s="139"/>
      <c r="B76" s="54" t="s">
        <v>169</v>
      </c>
      <c r="C76" s="61">
        <v>1</v>
      </c>
      <c r="D76" s="80">
        <v>1</v>
      </c>
      <c r="E76" s="61">
        <v>1</v>
      </c>
      <c r="F76" s="61"/>
      <c r="G76" s="61"/>
      <c r="H76" s="72">
        <f t="shared" si="7"/>
        <v>3</v>
      </c>
      <c r="I76" s="144"/>
    </row>
    <row r="77" spans="1:9" s="2" customFormat="1" ht="45" customHeight="1" x14ac:dyDescent="0.35">
      <c r="A77" s="154" t="s">
        <v>38</v>
      </c>
      <c r="B77" s="154"/>
      <c r="C77" s="155"/>
      <c r="D77" s="155"/>
      <c r="E77" s="155"/>
      <c r="F77" s="155"/>
      <c r="G77" s="155"/>
      <c r="H77" s="94"/>
      <c r="I77" s="95"/>
    </row>
    <row r="78" spans="1:9" s="2" customFormat="1" ht="45" customHeight="1" x14ac:dyDescent="0.35">
      <c r="A78" s="140" t="s">
        <v>102</v>
      </c>
      <c r="B78" s="96" t="s">
        <v>122</v>
      </c>
      <c r="C78" s="94">
        <v>1</v>
      </c>
      <c r="D78" s="94">
        <v>1</v>
      </c>
      <c r="E78" s="94">
        <v>1</v>
      </c>
      <c r="F78" s="94"/>
      <c r="G78" s="94"/>
      <c r="H78" s="94">
        <f t="shared" si="7"/>
        <v>3</v>
      </c>
      <c r="I78" s="142" t="s">
        <v>224</v>
      </c>
    </row>
    <row r="79" spans="1:9" ht="45" customHeight="1" x14ac:dyDescent="0.35">
      <c r="A79" s="140"/>
      <c r="B79" s="96" t="s">
        <v>51</v>
      </c>
      <c r="C79" s="94">
        <v>1</v>
      </c>
      <c r="D79" s="94">
        <v>1</v>
      </c>
      <c r="E79" s="94">
        <v>1</v>
      </c>
      <c r="F79" s="94"/>
      <c r="G79" s="94"/>
      <c r="H79" s="94">
        <f t="shared" si="7"/>
        <v>3</v>
      </c>
      <c r="I79" s="125"/>
    </row>
    <row r="80" spans="1:9" s="2" customFormat="1" ht="45" customHeight="1" x14ac:dyDescent="0.35">
      <c r="A80" s="123" t="s">
        <v>39</v>
      </c>
      <c r="B80" s="105" t="s">
        <v>237</v>
      </c>
      <c r="C80" s="99">
        <v>1</v>
      </c>
      <c r="D80" s="94">
        <v>1</v>
      </c>
      <c r="E80" s="94"/>
      <c r="F80" s="94"/>
      <c r="G80" s="94"/>
      <c r="H80" s="94">
        <f t="shared" si="7"/>
        <v>2</v>
      </c>
      <c r="I80" s="124" t="s">
        <v>245</v>
      </c>
    </row>
    <row r="81" spans="1:9" s="2" customFormat="1" ht="45" customHeight="1" x14ac:dyDescent="0.35">
      <c r="A81" s="123"/>
      <c r="B81" s="96" t="s">
        <v>174</v>
      </c>
      <c r="C81" s="99">
        <v>1</v>
      </c>
      <c r="D81" s="94">
        <v>1</v>
      </c>
      <c r="E81" s="94">
        <v>1</v>
      </c>
      <c r="F81" s="94"/>
      <c r="G81" s="94"/>
      <c r="H81" s="94">
        <f t="shared" si="7"/>
        <v>3</v>
      </c>
      <c r="I81" s="141"/>
    </row>
    <row r="82" spans="1:9" s="2" customFormat="1" ht="45" customHeight="1" x14ac:dyDescent="0.35">
      <c r="A82" s="154" t="s">
        <v>196</v>
      </c>
      <c r="B82" s="154"/>
      <c r="C82" s="155"/>
      <c r="D82" s="155"/>
      <c r="E82" s="155"/>
      <c r="F82" s="155"/>
      <c r="G82" s="155"/>
      <c r="H82" s="94"/>
      <c r="I82" s="95"/>
    </row>
    <row r="83" spans="1:9" s="2" customFormat="1" ht="45" customHeight="1" x14ac:dyDescent="0.35">
      <c r="A83" s="140" t="s">
        <v>195</v>
      </c>
      <c r="B83" s="96" t="s">
        <v>197</v>
      </c>
      <c r="C83" s="94">
        <v>1</v>
      </c>
      <c r="D83" s="94">
        <v>1</v>
      </c>
      <c r="E83" s="94">
        <v>1</v>
      </c>
      <c r="F83" s="94"/>
      <c r="G83" s="94"/>
      <c r="H83" s="94">
        <f t="shared" ref="H83:H88" si="8">COUNT(C83:G83)</f>
        <v>3</v>
      </c>
      <c r="I83" s="142" t="s">
        <v>225</v>
      </c>
    </row>
    <row r="84" spans="1:9" s="2" customFormat="1" ht="45" customHeight="1" x14ac:dyDescent="0.35">
      <c r="A84" s="140"/>
      <c r="B84" s="96" t="s">
        <v>198</v>
      </c>
      <c r="C84" s="94">
        <v>1</v>
      </c>
      <c r="D84" s="94">
        <v>1</v>
      </c>
      <c r="E84" s="94">
        <v>1</v>
      </c>
      <c r="F84" s="94"/>
      <c r="G84" s="94"/>
      <c r="H84" s="94">
        <f t="shared" si="8"/>
        <v>3</v>
      </c>
      <c r="I84" s="142"/>
    </row>
    <row r="85" spans="1:9" s="2" customFormat="1" ht="45" customHeight="1" x14ac:dyDescent="0.35">
      <c r="A85" s="123" t="s">
        <v>194</v>
      </c>
      <c r="B85" s="96" t="s">
        <v>199</v>
      </c>
      <c r="C85" s="94">
        <v>1</v>
      </c>
      <c r="D85" s="94"/>
      <c r="E85" s="94"/>
      <c r="F85" s="94"/>
      <c r="G85" s="94"/>
      <c r="H85" s="94">
        <f t="shared" si="8"/>
        <v>1</v>
      </c>
      <c r="I85" s="124" t="s">
        <v>203</v>
      </c>
    </row>
    <row r="86" spans="1:9" s="2" customFormat="1" ht="45" customHeight="1" x14ac:dyDescent="0.35">
      <c r="A86" s="123"/>
      <c r="B86" s="96" t="s">
        <v>201</v>
      </c>
      <c r="C86" s="94">
        <v>1</v>
      </c>
      <c r="D86" s="94"/>
      <c r="E86" s="94"/>
      <c r="F86" s="94"/>
      <c r="G86" s="94"/>
      <c r="H86" s="94">
        <f t="shared" si="8"/>
        <v>1</v>
      </c>
      <c r="I86" s="124"/>
    </row>
    <row r="87" spans="1:9" s="2" customFormat="1" ht="45" customHeight="1" x14ac:dyDescent="0.35">
      <c r="A87" s="123"/>
      <c r="B87" s="96" t="s">
        <v>202</v>
      </c>
      <c r="C87" s="94">
        <v>1</v>
      </c>
      <c r="D87" s="94"/>
      <c r="E87" s="94"/>
      <c r="F87" s="94"/>
      <c r="G87" s="94"/>
      <c r="H87" s="94">
        <f t="shared" si="8"/>
        <v>1</v>
      </c>
      <c r="I87" s="124"/>
    </row>
    <row r="88" spans="1:9" s="2" customFormat="1" ht="45" customHeight="1" x14ac:dyDescent="0.35">
      <c r="A88" s="123"/>
      <c r="B88" s="96" t="s">
        <v>200</v>
      </c>
      <c r="C88" s="94">
        <v>1</v>
      </c>
      <c r="D88" s="94">
        <v>1</v>
      </c>
      <c r="E88" s="94">
        <v>1</v>
      </c>
      <c r="F88" s="94"/>
      <c r="G88" s="94"/>
      <c r="H88" s="94">
        <f t="shared" si="8"/>
        <v>3</v>
      </c>
      <c r="I88" s="125"/>
    </row>
    <row r="89" spans="1:9" s="2" customFormat="1" ht="45" customHeight="1" x14ac:dyDescent="0.35">
      <c r="A89" s="132" t="s">
        <v>175</v>
      </c>
      <c r="B89" s="132"/>
      <c r="C89" s="133"/>
      <c r="D89" s="133"/>
      <c r="E89" s="133"/>
      <c r="F89" s="133"/>
      <c r="G89" s="133"/>
      <c r="H89" s="88"/>
      <c r="I89" s="53"/>
    </row>
    <row r="90" spans="1:9" s="2" customFormat="1" ht="45" customHeight="1" x14ac:dyDescent="0.35">
      <c r="A90" s="134" t="s">
        <v>176</v>
      </c>
      <c r="B90" s="54" t="s">
        <v>183</v>
      </c>
      <c r="C90" s="88"/>
      <c r="D90" s="88"/>
      <c r="E90" s="88">
        <v>1</v>
      </c>
      <c r="F90" s="88"/>
      <c r="G90" s="88"/>
      <c r="H90" s="88">
        <f t="shared" si="7"/>
        <v>1</v>
      </c>
      <c r="I90" s="130" t="s">
        <v>246</v>
      </c>
    </row>
    <row r="91" spans="1:9" s="2" customFormat="1" ht="45" customHeight="1" x14ac:dyDescent="0.35">
      <c r="A91" s="134"/>
      <c r="B91" s="54" t="s">
        <v>179</v>
      </c>
      <c r="C91" s="88">
        <v>1</v>
      </c>
      <c r="D91" s="88">
        <v>1</v>
      </c>
      <c r="E91" s="88"/>
      <c r="F91" s="88">
        <v>1</v>
      </c>
      <c r="G91" s="88"/>
      <c r="H91" s="88">
        <f t="shared" si="7"/>
        <v>3</v>
      </c>
      <c r="I91" s="130"/>
    </row>
    <row r="92" spans="1:9" s="2" customFormat="1" ht="45" customHeight="1" x14ac:dyDescent="0.35">
      <c r="A92" s="134"/>
      <c r="B92" s="54" t="s">
        <v>182</v>
      </c>
      <c r="C92" s="88"/>
      <c r="D92" s="88">
        <v>1</v>
      </c>
      <c r="E92" s="88"/>
      <c r="F92" s="88"/>
      <c r="G92" s="88"/>
      <c r="H92" s="88">
        <f t="shared" si="7"/>
        <v>1</v>
      </c>
      <c r="I92" s="130"/>
    </row>
    <row r="93" spans="1:9" ht="45" customHeight="1" x14ac:dyDescent="0.35">
      <c r="A93" s="134"/>
      <c r="B93" s="54" t="s">
        <v>180</v>
      </c>
      <c r="C93" s="88"/>
      <c r="D93" s="88">
        <v>1</v>
      </c>
      <c r="E93" s="98">
        <v>1</v>
      </c>
      <c r="F93" s="88"/>
      <c r="G93" s="88"/>
      <c r="H93" s="88">
        <f t="shared" si="7"/>
        <v>2</v>
      </c>
      <c r="I93" s="131"/>
    </row>
    <row r="94" spans="1:9" s="2" customFormat="1" ht="45" customHeight="1" x14ac:dyDescent="0.35">
      <c r="A94" s="129" t="s">
        <v>177</v>
      </c>
      <c r="B94" s="54" t="s">
        <v>181</v>
      </c>
      <c r="C94" s="88"/>
      <c r="D94" s="88">
        <v>1</v>
      </c>
      <c r="E94" s="88">
        <v>1</v>
      </c>
      <c r="F94" s="88"/>
      <c r="G94" s="88"/>
      <c r="H94" s="88">
        <f t="shared" si="7"/>
        <v>2</v>
      </c>
      <c r="I94" s="130" t="s">
        <v>247</v>
      </c>
    </row>
    <row r="95" spans="1:9" s="2" customFormat="1" ht="45" customHeight="1" x14ac:dyDescent="0.35">
      <c r="A95" s="129"/>
      <c r="B95" s="54" t="s">
        <v>178</v>
      </c>
      <c r="C95" s="88">
        <v>1</v>
      </c>
      <c r="D95" s="88"/>
      <c r="E95" s="98">
        <v>1</v>
      </c>
      <c r="F95" s="88">
        <v>1</v>
      </c>
      <c r="G95" s="88"/>
      <c r="H95" s="88">
        <f t="shared" si="7"/>
        <v>3</v>
      </c>
      <c r="I95" s="131"/>
    </row>
    <row r="96" spans="1:9" s="2" customFormat="1" ht="45" customHeight="1" x14ac:dyDescent="0.35">
      <c r="A96" s="132" t="s">
        <v>184</v>
      </c>
      <c r="B96" s="132"/>
      <c r="C96" s="133"/>
      <c r="D96" s="133"/>
      <c r="E96" s="133"/>
      <c r="F96" s="133"/>
      <c r="G96" s="133"/>
      <c r="H96" s="88"/>
      <c r="I96" s="53"/>
    </row>
    <row r="97" spans="1:9" s="2" customFormat="1" ht="45" customHeight="1" x14ac:dyDescent="0.35">
      <c r="A97" s="135" t="s">
        <v>239</v>
      </c>
      <c r="B97" s="54" t="s">
        <v>187</v>
      </c>
      <c r="C97" s="88">
        <v>1</v>
      </c>
      <c r="D97" s="88"/>
      <c r="E97" s="88"/>
      <c r="F97" s="88"/>
      <c r="G97" s="88"/>
      <c r="H97" s="88">
        <f t="shared" si="7"/>
        <v>1</v>
      </c>
      <c r="I97" s="126" t="s">
        <v>248</v>
      </c>
    </row>
    <row r="98" spans="1:9" s="2" customFormat="1" ht="45" customHeight="1" x14ac:dyDescent="0.35">
      <c r="A98" s="136"/>
      <c r="B98" s="54" t="s">
        <v>188</v>
      </c>
      <c r="C98" s="88"/>
      <c r="D98" s="88">
        <v>1</v>
      </c>
      <c r="E98" s="88">
        <v>1</v>
      </c>
      <c r="F98" s="88">
        <v>1</v>
      </c>
      <c r="G98" s="88"/>
      <c r="H98" s="88">
        <f t="shared" si="7"/>
        <v>3</v>
      </c>
      <c r="I98" s="127"/>
    </row>
    <row r="99" spans="1:9" s="2" customFormat="1" ht="45" customHeight="1" x14ac:dyDescent="0.35">
      <c r="A99" s="137" t="s">
        <v>238</v>
      </c>
      <c r="B99" s="54" t="s">
        <v>185</v>
      </c>
      <c r="C99" s="88">
        <v>1</v>
      </c>
      <c r="D99" s="88">
        <v>1</v>
      </c>
      <c r="E99" s="88">
        <v>1</v>
      </c>
      <c r="F99" s="88">
        <v>1</v>
      </c>
      <c r="G99" s="88"/>
      <c r="H99" s="88">
        <f t="shared" si="7"/>
        <v>4</v>
      </c>
      <c r="I99" s="127"/>
    </row>
    <row r="100" spans="1:9" s="2" customFormat="1" ht="45" customHeight="1" x14ac:dyDescent="0.35">
      <c r="A100" s="137"/>
      <c r="B100" s="54" t="s">
        <v>191</v>
      </c>
      <c r="C100" s="88">
        <v>1</v>
      </c>
      <c r="D100" s="88"/>
      <c r="E100" s="88"/>
      <c r="F100" s="88"/>
      <c r="G100" s="88"/>
      <c r="H100" s="88">
        <f t="shared" si="7"/>
        <v>1</v>
      </c>
      <c r="I100" s="127"/>
    </row>
    <row r="101" spans="1:9" s="2" customFormat="1" ht="45" customHeight="1" x14ac:dyDescent="0.35">
      <c r="A101" s="137"/>
      <c r="B101" s="54" t="s">
        <v>189</v>
      </c>
      <c r="C101" s="88"/>
      <c r="D101" s="88"/>
      <c r="E101" s="88">
        <v>1</v>
      </c>
      <c r="F101" s="88"/>
      <c r="G101" s="88"/>
      <c r="H101" s="89">
        <f t="shared" si="7"/>
        <v>1</v>
      </c>
      <c r="I101" s="127"/>
    </row>
    <row r="102" spans="1:9" s="2" customFormat="1" ht="45" customHeight="1" x14ac:dyDescent="0.35">
      <c r="A102" s="137"/>
      <c r="B102" s="54" t="s">
        <v>190</v>
      </c>
      <c r="C102" s="88">
        <v>1</v>
      </c>
      <c r="D102" s="88"/>
      <c r="E102" s="88">
        <v>1</v>
      </c>
      <c r="F102" s="88"/>
      <c r="G102" s="88"/>
      <c r="H102" s="88">
        <f t="shared" si="7"/>
        <v>2</v>
      </c>
      <c r="I102" s="127"/>
    </row>
    <row r="103" spans="1:9" ht="45" customHeight="1" x14ac:dyDescent="0.35">
      <c r="A103" s="137"/>
      <c r="B103" s="54" t="s">
        <v>186</v>
      </c>
      <c r="C103" s="88"/>
      <c r="D103" s="88">
        <v>1</v>
      </c>
      <c r="E103" s="88"/>
      <c r="F103" s="88"/>
      <c r="G103" s="88"/>
      <c r="H103" s="88">
        <f t="shared" si="7"/>
        <v>1</v>
      </c>
      <c r="I103" s="128"/>
    </row>
    <row r="104" spans="1:9" s="2" customFormat="1" ht="45" customHeight="1" x14ac:dyDescent="0.35">
      <c r="A104" s="90" t="s">
        <v>193</v>
      </c>
      <c r="B104" s="54" t="s">
        <v>192</v>
      </c>
      <c r="C104" s="88">
        <v>1</v>
      </c>
      <c r="D104" s="88"/>
      <c r="E104" s="88"/>
      <c r="F104" s="88">
        <v>1</v>
      </c>
      <c r="G104" s="88"/>
      <c r="H104" s="88">
        <f t="shared" si="7"/>
        <v>2</v>
      </c>
      <c r="I104" s="93" t="s">
        <v>226</v>
      </c>
    </row>
  </sheetData>
  <mergeCells count="82">
    <mergeCell ref="A82:B82"/>
    <mergeCell ref="C82:E82"/>
    <mergeCell ref="F82:G82"/>
    <mergeCell ref="A83:A84"/>
    <mergeCell ref="I83:I84"/>
    <mergeCell ref="H2:H5"/>
    <mergeCell ref="I2:I5"/>
    <mergeCell ref="A3:B3"/>
    <mergeCell ref="C4:E4"/>
    <mergeCell ref="F4:G4"/>
    <mergeCell ref="C7:E7"/>
    <mergeCell ref="F7:G7"/>
    <mergeCell ref="A1:B1"/>
    <mergeCell ref="A2:B2"/>
    <mergeCell ref="A4:B5"/>
    <mergeCell ref="A7:B7"/>
    <mergeCell ref="A52:A55"/>
    <mergeCell ref="A49:B49"/>
    <mergeCell ref="A50:A51"/>
    <mergeCell ref="A56:A59"/>
    <mergeCell ref="A8:A14"/>
    <mergeCell ref="A15:A22"/>
    <mergeCell ref="A23:A26"/>
    <mergeCell ref="A27:A29"/>
    <mergeCell ref="C49:E49"/>
    <mergeCell ref="F49:G49"/>
    <mergeCell ref="A30:B30"/>
    <mergeCell ref="C30:E30"/>
    <mergeCell ref="F30:G30"/>
    <mergeCell ref="A47:A48"/>
    <mergeCell ref="A44:A46"/>
    <mergeCell ref="A31:A33"/>
    <mergeCell ref="A34:A37"/>
    <mergeCell ref="A38:A43"/>
    <mergeCell ref="I66:I68"/>
    <mergeCell ref="I52:I55"/>
    <mergeCell ref="A77:B77"/>
    <mergeCell ref="C77:E77"/>
    <mergeCell ref="F77:G77"/>
    <mergeCell ref="I70:I72"/>
    <mergeCell ref="I74:I76"/>
    <mergeCell ref="A69:B69"/>
    <mergeCell ref="C69:E69"/>
    <mergeCell ref="F69:G69"/>
    <mergeCell ref="A60:B60"/>
    <mergeCell ref="C60:E60"/>
    <mergeCell ref="F60:G60"/>
    <mergeCell ref="A61:A65"/>
    <mergeCell ref="A66:A68"/>
    <mergeCell ref="A70:A72"/>
    <mergeCell ref="I61:I65"/>
    <mergeCell ref="I34:I37"/>
    <mergeCell ref="I38:I43"/>
    <mergeCell ref="I44:I46"/>
    <mergeCell ref="I47:I48"/>
    <mergeCell ref="I50:I51"/>
    <mergeCell ref="I56:I59"/>
    <mergeCell ref="I15:I22"/>
    <mergeCell ref="I8:I14"/>
    <mergeCell ref="I23:I26"/>
    <mergeCell ref="I27:I29"/>
    <mergeCell ref="I31:I33"/>
    <mergeCell ref="A74:A76"/>
    <mergeCell ref="A78:A79"/>
    <mergeCell ref="A80:A81"/>
    <mergeCell ref="I80:I81"/>
    <mergeCell ref="I78:I79"/>
    <mergeCell ref="A85:A88"/>
    <mergeCell ref="I85:I88"/>
    <mergeCell ref="I97:I103"/>
    <mergeCell ref="A94:A95"/>
    <mergeCell ref="I94:I95"/>
    <mergeCell ref="A96:B96"/>
    <mergeCell ref="C96:E96"/>
    <mergeCell ref="F96:G96"/>
    <mergeCell ref="A89:B89"/>
    <mergeCell ref="C89:E89"/>
    <mergeCell ref="F89:G89"/>
    <mergeCell ref="A90:A93"/>
    <mergeCell ref="I90:I93"/>
    <mergeCell ref="A97:A98"/>
    <mergeCell ref="A99:A103"/>
  </mergeCells>
  <conditionalFormatting sqref="H89:H104 H8:H81">
    <cfRule type="colorScale" priority="75">
      <colorScale>
        <cfvo type="min"/>
        <cfvo type="max"/>
        <color rgb="FFFCFCFF"/>
        <color rgb="FFF8696B"/>
      </colorScale>
    </cfRule>
  </conditionalFormatting>
  <conditionalFormatting sqref="H82:H88">
    <cfRule type="colorScale" priority="79">
      <colorScale>
        <cfvo type="min"/>
        <cfvo type="max"/>
        <color rgb="FFFCFCFF"/>
        <color rgb="FFF8696B"/>
      </colorScale>
    </cfRule>
  </conditionalFormatting>
  <pageMargins left="0.7" right="0.7" top="0.75" bottom="0.75" header="0.3" footer="0.3"/>
  <pageSetup paperSize="9"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zoomScale="70" zoomScaleNormal="70" workbookViewId="0">
      <pane xSplit="1" ySplit="5" topLeftCell="B6" activePane="bottomRight" state="frozen"/>
      <selection pane="topRight" activeCell="B1" sqref="B1"/>
      <selection pane="bottomLeft" activeCell="A6" sqref="A6"/>
      <selection pane="bottomRight" activeCell="I6" sqref="I6"/>
    </sheetView>
  </sheetViews>
  <sheetFormatPr defaultColWidth="8.81640625" defaultRowHeight="14.5" x14ac:dyDescent="0.35"/>
  <cols>
    <col min="1" max="1" width="17.1796875" style="1" bestFit="1" customWidth="1"/>
    <col min="2" max="2" width="61.1796875" style="1" bestFit="1" customWidth="1"/>
    <col min="3" max="4" width="11.6328125" style="1" customWidth="1"/>
    <col min="5" max="7" width="11.6328125" style="5" customWidth="1"/>
    <col min="8" max="8" width="12.6328125" style="5" customWidth="1"/>
    <col min="9" max="9" width="88.81640625" style="43" customWidth="1"/>
    <col min="10" max="12" width="8.81640625" style="1"/>
    <col min="13" max="14" width="9.81640625" style="1" customWidth="1"/>
    <col min="15" max="16384" width="8.81640625" style="1"/>
  </cols>
  <sheetData>
    <row r="1" spans="1:9" ht="30.75" customHeight="1" x14ac:dyDescent="0.35">
      <c r="A1" s="174" t="s">
        <v>133</v>
      </c>
      <c r="B1" s="175"/>
      <c r="C1" s="44"/>
      <c r="D1" s="44"/>
      <c r="E1" s="45"/>
      <c r="F1" s="45"/>
      <c r="G1" s="45"/>
      <c r="H1" s="46"/>
      <c r="I1" s="55"/>
    </row>
    <row r="2" spans="1:9" ht="44" customHeight="1" x14ac:dyDescent="0.35">
      <c r="A2" s="176" t="s">
        <v>2</v>
      </c>
      <c r="B2" s="176"/>
      <c r="C2" s="48"/>
      <c r="D2" s="48"/>
      <c r="E2" s="48"/>
      <c r="F2" s="48"/>
      <c r="G2" s="48"/>
      <c r="H2" s="181" t="s">
        <v>3</v>
      </c>
      <c r="I2" s="181" t="s">
        <v>4</v>
      </c>
    </row>
    <row r="3" spans="1:9" ht="44" customHeight="1" x14ac:dyDescent="0.35">
      <c r="A3" s="181" t="s">
        <v>5</v>
      </c>
      <c r="B3" s="181"/>
      <c r="C3" s="49">
        <v>4</v>
      </c>
      <c r="D3" s="49">
        <v>4</v>
      </c>
      <c r="E3" s="49">
        <v>4</v>
      </c>
      <c r="F3" s="49">
        <v>4</v>
      </c>
      <c r="G3" s="49">
        <v>4</v>
      </c>
      <c r="H3" s="181"/>
      <c r="I3" s="181"/>
    </row>
    <row r="4" spans="1:9" ht="30.75" customHeight="1" x14ac:dyDescent="0.35">
      <c r="A4" s="177" t="s">
        <v>6</v>
      </c>
      <c r="B4" s="178"/>
      <c r="C4" s="182" t="s">
        <v>97</v>
      </c>
      <c r="D4" s="182"/>
      <c r="E4" s="182"/>
      <c r="F4" s="182" t="s">
        <v>98</v>
      </c>
      <c r="G4" s="182"/>
      <c r="H4" s="181"/>
      <c r="I4" s="181"/>
    </row>
    <row r="5" spans="1:9" ht="45" customHeight="1" x14ac:dyDescent="0.35">
      <c r="A5" s="179"/>
      <c r="B5" s="180"/>
      <c r="C5" s="50" t="s">
        <v>136</v>
      </c>
      <c r="D5" s="50" t="s">
        <v>137</v>
      </c>
      <c r="E5" s="50" t="s">
        <v>138</v>
      </c>
      <c r="F5" s="50" t="s">
        <v>134</v>
      </c>
      <c r="G5" s="50" t="s">
        <v>135</v>
      </c>
      <c r="H5" s="181"/>
      <c r="I5" s="181"/>
    </row>
    <row r="6" spans="1:9" s="2" customFormat="1" ht="45" customHeight="1" x14ac:dyDescent="0.35">
      <c r="A6" s="51" t="s">
        <v>111</v>
      </c>
      <c r="B6" s="69" t="s">
        <v>7</v>
      </c>
      <c r="C6" s="61"/>
      <c r="D6" s="80"/>
      <c r="E6" s="61"/>
      <c r="F6" s="61"/>
      <c r="G6" s="61"/>
      <c r="H6" s="61"/>
      <c r="I6" s="52"/>
    </row>
    <row r="7" spans="1:9" s="2" customFormat="1" ht="45" customHeight="1" x14ac:dyDescent="0.35">
      <c r="A7" s="156" t="s">
        <v>8</v>
      </c>
      <c r="B7" s="156"/>
      <c r="C7" s="157"/>
      <c r="D7" s="157"/>
      <c r="E7" s="157"/>
      <c r="F7" s="157"/>
      <c r="G7" s="157"/>
      <c r="H7" s="53"/>
      <c r="I7" s="59"/>
    </row>
    <row r="8" spans="1:9" s="2" customFormat="1" ht="45" customHeight="1" x14ac:dyDescent="0.35">
      <c r="A8" s="167" t="s">
        <v>9</v>
      </c>
      <c r="B8" s="63" t="s">
        <v>96</v>
      </c>
      <c r="C8" s="61">
        <v>1</v>
      </c>
      <c r="D8" s="80"/>
      <c r="E8" s="61"/>
      <c r="F8" s="61"/>
      <c r="G8" s="61"/>
      <c r="H8" s="61">
        <f>COUNT(C8:G8)</f>
        <v>1</v>
      </c>
      <c r="I8" s="130" t="s">
        <v>209</v>
      </c>
    </row>
    <row r="9" spans="1:9" s="2" customFormat="1" ht="45" customHeight="1" x14ac:dyDescent="0.35">
      <c r="A9" s="185"/>
      <c r="B9" s="63" t="s">
        <v>88</v>
      </c>
      <c r="C9" s="61">
        <v>1</v>
      </c>
      <c r="D9" s="80">
        <v>1</v>
      </c>
      <c r="E9" s="61">
        <v>1</v>
      </c>
      <c r="F9" s="61">
        <v>1</v>
      </c>
      <c r="G9" s="61">
        <v>1</v>
      </c>
      <c r="H9" s="61">
        <f t="shared" ref="H9:H33" si="0">COUNT(C9:G9)</f>
        <v>5</v>
      </c>
      <c r="I9" s="131"/>
    </row>
    <row r="10" spans="1:9" s="2" customFormat="1" ht="45" customHeight="1" x14ac:dyDescent="0.35">
      <c r="A10" s="185"/>
      <c r="B10" s="63" t="s">
        <v>208</v>
      </c>
      <c r="C10" s="61"/>
      <c r="D10" s="80"/>
      <c r="E10" s="61"/>
      <c r="F10" s="61">
        <v>1</v>
      </c>
      <c r="G10" s="61">
        <v>1</v>
      </c>
      <c r="H10" s="61">
        <f t="shared" si="0"/>
        <v>2</v>
      </c>
      <c r="I10" s="126" t="s">
        <v>210</v>
      </c>
    </row>
    <row r="11" spans="1:9" s="2" customFormat="1" ht="45" customHeight="1" x14ac:dyDescent="0.35">
      <c r="A11" s="185"/>
      <c r="B11" s="63" t="s">
        <v>89</v>
      </c>
      <c r="C11" s="61">
        <v>1</v>
      </c>
      <c r="D11" s="80">
        <v>1</v>
      </c>
      <c r="E11" s="61">
        <v>1</v>
      </c>
      <c r="F11" s="61"/>
      <c r="G11" s="61"/>
      <c r="H11" s="61">
        <f t="shared" si="0"/>
        <v>3</v>
      </c>
      <c r="I11" s="127"/>
    </row>
    <row r="12" spans="1:9" s="2" customFormat="1" ht="45" customHeight="1" x14ac:dyDescent="0.35">
      <c r="A12" s="185"/>
      <c r="B12" s="63" t="s">
        <v>90</v>
      </c>
      <c r="C12" s="61"/>
      <c r="D12" s="80">
        <v>1</v>
      </c>
      <c r="E12" s="61"/>
      <c r="F12" s="61"/>
      <c r="G12" s="61">
        <v>1</v>
      </c>
      <c r="H12" s="61">
        <f t="shared" si="0"/>
        <v>2</v>
      </c>
      <c r="I12" s="128"/>
    </row>
    <row r="13" spans="1:9" s="2" customFormat="1" ht="45" customHeight="1" x14ac:dyDescent="0.35">
      <c r="A13" s="185"/>
      <c r="B13" s="63" t="s">
        <v>101</v>
      </c>
      <c r="C13" s="71">
        <v>1</v>
      </c>
      <c r="D13" s="80"/>
      <c r="E13" s="71"/>
      <c r="F13" s="71"/>
      <c r="G13" s="71"/>
      <c r="H13" s="92">
        <f t="shared" si="0"/>
        <v>1</v>
      </c>
      <c r="I13" s="127" t="s">
        <v>249</v>
      </c>
    </row>
    <row r="14" spans="1:9" s="2" customFormat="1" ht="45" customHeight="1" x14ac:dyDescent="0.35">
      <c r="A14" s="185"/>
      <c r="B14" s="63" t="s">
        <v>94</v>
      </c>
      <c r="C14" s="61"/>
      <c r="D14" s="80">
        <v>1</v>
      </c>
      <c r="E14" s="61">
        <v>1</v>
      </c>
      <c r="F14" s="61"/>
      <c r="G14" s="61"/>
      <c r="H14" s="61">
        <f t="shared" si="0"/>
        <v>2</v>
      </c>
      <c r="I14" s="189"/>
    </row>
    <row r="15" spans="1:9" s="2" customFormat="1" ht="45" customHeight="1" x14ac:dyDescent="0.35">
      <c r="A15" s="185"/>
      <c r="B15" s="104" t="s">
        <v>240</v>
      </c>
      <c r="C15" s="98"/>
      <c r="D15" s="98"/>
      <c r="E15" s="98">
        <v>1</v>
      </c>
      <c r="F15" s="98"/>
      <c r="G15" s="98"/>
      <c r="H15" s="98">
        <f t="shared" si="0"/>
        <v>1</v>
      </c>
      <c r="I15" s="189"/>
    </row>
    <row r="16" spans="1:9" s="2" customFormat="1" ht="45" customHeight="1" x14ac:dyDescent="0.35">
      <c r="A16" s="185"/>
      <c r="B16" s="63" t="s">
        <v>204</v>
      </c>
      <c r="C16" s="71">
        <v>1</v>
      </c>
      <c r="D16" s="80"/>
      <c r="E16" s="71"/>
      <c r="F16" s="71"/>
      <c r="G16" s="71"/>
      <c r="H16" s="92">
        <f t="shared" si="0"/>
        <v>1</v>
      </c>
      <c r="I16" s="189"/>
    </row>
    <row r="17" spans="1:9" s="2" customFormat="1" ht="45" customHeight="1" x14ac:dyDescent="0.35">
      <c r="A17" s="185"/>
      <c r="B17" s="63" t="s">
        <v>91</v>
      </c>
      <c r="C17" s="61"/>
      <c r="D17" s="80"/>
      <c r="E17" s="61"/>
      <c r="F17" s="61">
        <v>1</v>
      </c>
      <c r="G17" s="61">
        <v>1</v>
      </c>
      <c r="H17" s="61">
        <f t="shared" si="0"/>
        <v>2</v>
      </c>
      <c r="I17" s="189"/>
    </row>
    <row r="18" spans="1:9" s="2" customFormat="1" ht="45" customHeight="1" x14ac:dyDescent="0.35">
      <c r="A18" s="185"/>
      <c r="B18" s="63" t="s">
        <v>92</v>
      </c>
      <c r="C18" s="61">
        <v>1</v>
      </c>
      <c r="D18" s="80">
        <v>1</v>
      </c>
      <c r="E18" s="61">
        <v>1</v>
      </c>
      <c r="F18" s="61">
        <v>1</v>
      </c>
      <c r="G18" s="61">
        <v>1</v>
      </c>
      <c r="H18" s="61">
        <f t="shared" si="0"/>
        <v>5</v>
      </c>
      <c r="I18" s="130" t="s">
        <v>211</v>
      </c>
    </row>
    <row r="19" spans="1:9" s="2" customFormat="1" ht="45" customHeight="1" x14ac:dyDescent="0.35">
      <c r="A19" s="185"/>
      <c r="B19" s="63" t="s">
        <v>95</v>
      </c>
      <c r="C19" s="61">
        <v>1</v>
      </c>
      <c r="D19" s="80">
        <v>1</v>
      </c>
      <c r="E19" s="61">
        <v>1</v>
      </c>
      <c r="F19" s="61">
        <v>1</v>
      </c>
      <c r="G19" s="61">
        <v>1</v>
      </c>
      <c r="H19" s="61">
        <f t="shared" si="0"/>
        <v>5</v>
      </c>
      <c r="I19" s="131"/>
    </row>
    <row r="20" spans="1:9" s="2" customFormat="1" ht="45" customHeight="1" x14ac:dyDescent="0.35">
      <c r="A20" s="185"/>
      <c r="B20" s="63" t="s">
        <v>206</v>
      </c>
      <c r="C20" s="89">
        <v>1</v>
      </c>
      <c r="D20" s="89">
        <v>1</v>
      </c>
      <c r="E20" s="89"/>
      <c r="F20" s="89"/>
      <c r="G20" s="89">
        <v>1</v>
      </c>
      <c r="H20" s="89">
        <f t="shared" si="0"/>
        <v>3</v>
      </c>
      <c r="I20" s="126" t="s">
        <v>228</v>
      </c>
    </row>
    <row r="21" spans="1:9" s="2" customFormat="1" ht="45" customHeight="1" x14ac:dyDescent="0.35">
      <c r="A21" s="185"/>
      <c r="B21" s="63" t="s">
        <v>205</v>
      </c>
      <c r="C21" s="89"/>
      <c r="D21" s="89">
        <v>1</v>
      </c>
      <c r="E21" s="89"/>
      <c r="F21" s="89"/>
      <c r="G21" s="89">
        <v>1</v>
      </c>
      <c r="H21" s="89">
        <f t="shared" si="0"/>
        <v>2</v>
      </c>
      <c r="I21" s="127"/>
    </row>
    <row r="22" spans="1:9" s="2" customFormat="1" ht="45" customHeight="1" x14ac:dyDescent="0.35">
      <c r="A22" s="185"/>
      <c r="B22" s="63" t="s">
        <v>207</v>
      </c>
      <c r="C22" s="89"/>
      <c r="D22" s="89"/>
      <c r="E22" s="89">
        <v>1</v>
      </c>
      <c r="F22" s="89">
        <v>1</v>
      </c>
      <c r="G22" s="89">
        <v>1</v>
      </c>
      <c r="H22" s="89">
        <f t="shared" si="0"/>
        <v>3</v>
      </c>
      <c r="I22" s="128"/>
    </row>
    <row r="23" spans="1:9" s="2" customFormat="1" ht="45" customHeight="1" x14ac:dyDescent="0.35">
      <c r="A23" s="185"/>
      <c r="B23" s="63" t="s">
        <v>126</v>
      </c>
      <c r="C23" s="61">
        <v>1</v>
      </c>
      <c r="D23" s="80">
        <v>1</v>
      </c>
      <c r="E23" s="61">
        <v>1</v>
      </c>
      <c r="F23" s="61">
        <v>1</v>
      </c>
      <c r="G23" s="61">
        <v>1</v>
      </c>
      <c r="H23" s="61">
        <f t="shared" si="0"/>
        <v>5</v>
      </c>
      <c r="I23" s="97" t="s">
        <v>212</v>
      </c>
    </row>
    <row r="24" spans="1:9" s="2" customFormat="1" ht="45" customHeight="1" x14ac:dyDescent="0.35">
      <c r="A24" s="185"/>
      <c r="B24" s="63" t="s">
        <v>130</v>
      </c>
      <c r="C24" s="61">
        <v>1</v>
      </c>
      <c r="D24" s="80">
        <v>1</v>
      </c>
      <c r="E24" s="61">
        <v>1</v>
      </c>
      <c r="F24" s="61">
        <v>1</v>
      </c>
      <c r="G24" s="61">
        <v>1</v>
      </c>
      <c r="H24" s="61">
        <f t="shared" si="0"/>
        <v>5</v>
      </c>
      <c r="I24" s="131" t="s">
        <v>250</v>
      </c>
    </row>
    <row r="25" spans="1:9" s="2" customFormat="1" ht="45" customHeight="1" x14ac:dyDescent="0.35">
      <c r="A25" s="168"/>
      <c r="B25" s="63" t="s">
        <v>213</v>
      </c>
      <c r="C25" s="61">
        <v>1</v>
      </c>
      <c r="D25" s="80">
        <v>1</v>
      </c>
      <c r="E25" s="98">
        <v>1</v>
      </c>
      <c r="F25" s="61"/>
      <c r="G25" s="61"/>
      <c r="H25" s="61">
        <f t="shared" si="0"/>
        <v>3</v>
      </c>
      <c r="I25" s="131"/>
    </row>
    <row r="26" spans="1:9" s="2" customFormat="1" ht="45" customHeight="1" x14ac:dyDescent="0.35">
      <c r="A26" s="186" t="s">
        <v>10</v>
      </c>
      <c r="B26" s="64" t="s">
        <v>214</v>
      </c>
      <c r="C26" s="58">
        <v>1</v>
      </c>
      <c r="D26" s="81">
        <v>1</v>
      </c>
      <c r="E26" s="58">
        <v>1</v>
      </c>
      <c r="F26" s="58">
        <v>1</v>
      </c>
      <c r="G26" s="58">
        <v>1</v>
      </c>
      <c r="H26" s="65">
        <f t="shared" si="0"/>
        <v>5</v>
      </c>
      <c r="I26" s="183" t="s">
        <v>227</v>
      </c>
    </row>
    <row r="27" spans="1:9" s="2" customFormat="1" ht="45" customHeight="1" x14ac:dyDescent="0.35">
      <c r="A27" s="187"/>
      <c r="B27" s="64" t="s">
        <v>127</v>
      </c>
      <c r="C27" s="78">
        <v>1</v>
      </c>
      <c r="D27" s="81"/>
      <c r="E27" s="78"/>
      <c r="F27" s="78"/>
      <c r="G27" s="78"/>
      <c r="H27" s="65">
        <f t="shared" si="0"/>
        <v>1</v>
      </c>
      <c r="I27" s="183"/>
    </row>
    <row r="28" spans="1:9" s="2" customFormat="1" ht="45" customHeight="1" x14ac:dyDescent="0.35">
      <c r="A28" s="187"/>
      <c r="B28" s="64" t="s">
        <v>215</v>
      </c>
      <c r="C28" s="58">
        <v>1</v>
      </c>
      <c r="D28" s="81"/>
      <c r="E28" s="58">
        <v>1</v>
      </c>
      <c r="F28" s="58"/>
      <c r="G28" s="58"/>
      <c r="H28" s="65">
        <f t="shared" si="0"/>
        <v>2</v>
      </c>
      <c r="I28" s="184"/>
    </row>
    <row r="29" spans="1:9" s="2" customFormat="1" ht="45" customHeight="1" x14ac:dyDescent="0.35">
      <c r="A29" s="190" t="s">
        <v>128</v>
      </c>
      <c r="B29" s="79" t="s">
        <v>216</v>
      </c>
      <c r="C29" s="78">
        <v>1</v>
      </c>
      <c r="D29" s="81"/>
      <c r="E29" s="78">
        <v>1</v>
      </c>
      <c r="F29" s="78"/>
      <c r="G29" s="78">
        <v>1</v>
      </c>
      <c r="H29" s="65">
        <f t="shared" si="0"/>
        <v>3</v>
      </c>
      <c r="I29" s="192" t="s">
        <v>251</v>
      </c>
    </row>
    <row r="30" spans="1:9" s="2" customFormat="1" ht="45" customHeight="1" x14ac:dyDescent="0.35">
      <c r="A30" s="191"/>
      <c r="B30" s="79" t="s">
        <v>129</v>
      </c>
      <c r="C30" s="91"/>
      <c r="D30" s="91">
        <v>1</v>
      </c>
      <c r="E30" s="91"/>
      <c r="F30" s="91">
        <v>1</v>
      </c>
      <c r="G30" s="91">
        <v>1</v>
      </c>
      <c r="H30" s="65">
        <f t="shared" si="0"/>
        <v>3</v>
      </c>
      <c r="I30" s="193"/>
    </row>
    <row r="31" spans="1:9" s="2" customFormat="1" ht="45" customHeight="1" x14ac:dyDescent="0.35">
      <c r="A31" s="188" t="s">
        <v>11</v>
      </c>
      <c r="B31" s="63" t="s">
        <v>93</v>
      </c>
      <c r="C31" s="61">
        <v>1</v>
      </c>
      <c r="D31" s="80">
        <v>1</v>
      </c>
      <c r="E31" s="61">
        <v>1</v>
      </c>
      <c r="F31" s="61">
        <v>1</v>
      </c>
      <c r="G31" s="61">
        <v>1</v>
      </c>
      <c r="H31" s="61">
        <f t="shared" si="0"/>
        <v>5</v>
      </c>
      <c r="I31" s="131" t="s">
        <v>218</v>
      </c>
    </row>
    <row r="32" spans="1:9" s="2" customFormat="1" ht="45" customHeight="1" x14ac:dyDescent="0.35">
      <c r="A32" s="188"/>
      <c r="B32" s="63" t="s">
        <v>12</v>
      </c>
      <c r="C32" s="61">
        <v>1</v>
      </c>
      <c r="D32" s="80">
        <v>1</v>
      </c>
      <c r="E32" s="61">
        <v>1</v>
      </c>
      <c r="F32" s="61">
        <v>1</v>
      </c>
      <c r="G32" s="61">
        <v>1</v>
      </c>
      <c r="H32" s="61">
        <f t="shared" si="0"/>
        <v>5</v>
      </c>
      <c r="I32" s="131"/>
    </row>
    <row r="33" spans="1:9" s="2" customFormat="1" ht="45" customHeight="1" x14ac:dyDescent="0.35">
      <c r="A33" s="188"/>
      <c r="B33" s="63" t="s">
        <v>217</v>
      </c>
      <c r="C33" s="61"/>
      <c r="D33" s="80"/>
      <c r="E33" s="61"/>
      <c r="F33" s="61">
        <v>1</v>
      </c>
      <c r="G33" s="61"/>
      <c r="H33" s="61">
        <f t="shared" si="0"/>
        <v>1</v>
      </c>
      <c r="I33" s="131"/>
    </row>
    <row r="34" spans="1:9" x14ac:dyDescent="0.35">
      <c r="A34" s="3"/>
      <c r="B34" s="3"/>
      <c r="C34" s="3"/>
      <c r="D34" s="3"/>
      <c r="E34" s="4"/>
      <c r="F34" s="4"/>
      <c r="G34" s="4"/>
      <c r="H34" s="4"/>
      <c r="I34" s="42"/>
    </row>
  </sheetData>
  <mergeCells count="23">
    <mergeCell ref="A1:B1"/>
    <mergeCell ref="A2:B2"/>
    <mergeCell ref="H2:H5"/>
    <mergeCell ref="I2:I5"/>
    <mergeCell ref="A3:B3"/>
    <mergeCell ref="C4:E4"/>
    <mergeCell ref="F4:G4"/>
    <mergeCell ref="A4:B5"/>
    <mergeCell ref="I24:I25"/>
    <mergeCell ref="I26:I28"/>
    <mergeCell ref="I31:I33"/>
    <mergeCell ref="A7:B7"/>
    <mergeCell ref="C7:G7"/>
    <mergeCell ref="I8:I9"/>
    <mergeCell ref="A8:A25"/>
    <mergeCell ref="A26:A28"/>
    <mergeCell ref="A31:A33"/>
    <mergeCell ref="I10:I12"/>
    <mergeCell ref="I13:I17"/>
    <mergeCell ref="I18:I19"/>
    <mergeCell ref="A29:A30"/>
    <mergeCell ref="I29:I30"/>
    <mergeCell ref="I20:I22"/>
  </mergeCells>
  <conditionalFormatting sqref="H8:H33">
    <cfRule type="colorScale" priority="82">
      <colorScale>
        <cfvo type="min"/>
        <cfvo type="max"/>
        <color rgb="FFFCFCFF"/>
        <color rgb="FFF8696B"/>
      </colorScale>
    </cfRule>
  </conditionalFormatting>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READ__ME</vt:lpstr>
      <vt:lpstr>Method_report</vt:lpstr>
      <vt:lpstr>Saturation_grid_HSM_BMS_2021-09</vt:lpstr>
      <vt:lpstr>Saturation_grid_HSM_CP_2021-09</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KALANE</dc:creator>
  <cp:lastModifiedBy>KOPASOU</cp:lastModifiedBy>
  <dcterms:created xsi:type="dcterms:W3CDTF">2019-06-03T16:28:34Z</dcterms:created>
  <dcterms:modified xsi:type="dcterms:W3CDTF">2021-11-16T08:55:06Z</dcterms:modified>
</cp:coreProperties>
</file>