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cted.sharepoint.com/sites/IMPACTLBY/Documents partages/General/Programmes/Projects/Ongoing/LBY2206 Settlement-based Assessment Derna/5. Analysis/Female CSO leaders/"/>
    </mc:Choice>
  </mc:AlternateContent>
  <xr:revisionPtr revIDLastSave="416" documentId="8_{269CDDA0-8F01-4A54-A888-3AF8B601B688}" xr6:coauthVersionLast="47" xr6:coauthVersionMax="47" xr10:uidLastSave="{59BF772E-C3EE-4423-B69F-13D410989A9F}"/>
  <bookViews>
    <workbookView xWindow="28680" yWindow="-120" windowWidth="29040" windowHeight="15720" activeTab="2" xr2:uid="{00000000-000D-0000-FFFF-FFFF00000000}"/>
  </bookViews>
  <sheets>
    <sheet name="READ_ME" sheetId="5" r:id="rId1"/>
    <sheet name="Method Report" sheetId="4" r:id="rId2"/>
    <sheet name="Data Saturation Grid" sheetId="1" r:id="rId3"/>
  </sheets>
  <definedNames>
    <definedName name="_ftnref1" localSheetId="2">'Data Saturation Grid'!#REF!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 r="B32" i="1"/>
  <c r="C25" i="1"/>
  <c r="B25" i="1"/>
  <c r="C22" i="1"/>
  <c r="C21" i="1" s="1"/>
  <c r="B21" i="1"/>
  <c r="B14" i="1"/>
  <c r="B6" i="1"/>
  <c r="C18" i="1" l="1"/>
  <c r="B18" i="1"/>
  <c r="C13" i="1"/>
  <c r="C16" i="1"/>
  <c r="C11" i="1"/>
  <c r="C15" i="1"/>
  <c r="C14" i="1" s="1"/>
  <c r="C12" i="1"/>
  <c r="C8" i="1"/>
  <c r="C9" i="1"/>
  <c r="C10" i="1"/>
  <c r="C7" i="1"/>
  <c r="C6" i="1" l="1"/>
</calcChain>
</file>

<file path=xl/sharedStrings.xml><?xml version="1.0" encoding="utf-8"?>
<sst xmlns="http://schemas.openxmlformats.org/spreadsheetml/2006/main" count="101" uniqueCount="100">
  <si>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</si>
  <si>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</si>
  <si>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The analysis objective is to identify social cohesion dynamics between population groups as well as between population groups and local governance stakeholders.</t>
  </si>
  <si>
    <t>What method was used to collect the data?</t>
  </si>
  <si>
    <t xml:space="preserve">We chose to add an focus group discussion (FGD) with female CSO leaders to the number of male KIIs with tribal leaders to ensure a gendered perspective to understanding  governance, justice mechanisms and social cohesion in Derna. Sampling was purposeful, as we used ACTED’s partners and network in Derna to identify a list of potential participants. The interviews are semi-structured, and enumerators were asked to fill in the qualitative debrief form following the FGD. </t>
  </si>
  <si>
    <t>What approach was used for the analysis and why? </t>
  </si>
  <si>
    <t>(Please refer to the Qualitative Analysis guidance to better understand the different analysis approaches)</t>
  </si>
  <si>
    <t>Themes and discussion points saturation were achieved with an inductive reasoning, led by a content analysis approach, granting the flexibility to let emerging themes to be captured together with transversal recurrent themes and unexpected discussion points. The analysis aims to explore the role of women in Derna in regard to politics, formal justice mechanisms, and economic opportunities</t>
  </si>
  <si>
    <t>Assumptions and Choices Made</t>
  </si>
  <si>
    <t xml:space="preserve">Due to the societal norms in Derna, it was not possible to have KIIs or FGDs with female leaders. Instead, REACH gained access to female leaders in the form of directors and representatives of female lead Libyan Civil Society Organizations (CSOs). </t>
  </si>
  <si>
    <t>Strengths and Limitations of the Qualitative Analysis</t>
  </si>
  <si>
    <t>One strength of the analysis is that REACH obtained access to female CSO leaders in Derna, a very conservative city, and managed to get detailed answers on all FGD's questions.
The lack of gender-disaggregated secondary data in local governance is considered one limitation to the analysis on governance, justice mechanisms, and social cohesion in Derna.</t>
  </si>
  <si>
    <r>
      <t xml:space="preserve">Do you intend to publish the qualitative analysis (e.g. Data Saturation Grid and any additional qualitative analysis)? </t>
    </r>
    <r>
      <rPr>
        <sz val="11"/>
        <color rgb="FFFFFFFF"/>
        <rFont val="Arial Narrow"/>
        <family val="2"/>
      </rPr>
      <t>(place an X next to the appropriate option)</t>
    </r>
  </si>
  <si>
    <t>Yes</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</si>
  <si>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</si>
  <si>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</si>
  <si>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</si>
  <si>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X</t>
    </r>
  </si>
  <si>
    <t>Has a READ_ME sheet already been developed to explain the content of the analysis file?</t>
  </si>
  <si>
    <t>What is the expected date of publication?</t>
  </si>
  <si>
    <t>Derna SBA_CSO female leaders FGD</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</si>
  <si>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</si>
  <si>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</si>
  <si>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</si>
  <si>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xml:space="preserve">Optional column for more interpretative/explorative analysis triangulated with secondary sources, quotes etc. </t>
  </si>
  <si>
    <t># FGD participants</t>
  </si>
  <si>
    <r>
      <rPr>
        <b/>
        <sz val="10"/>
        <color theme="0"/>
        <rFont val="Arial Narrow"/>
        <family val="2"/>
      </rPr>
      <t>Gender</t>
    </r>
    <r>
      <rPr>
        <b/>
        <sz val="11"/>
        <color theme="0"/>
        <rFont val="Arial Narrow"/>
        <family val="2"/>
      </rPr>
      <t xml:space="preserve"> </t>
    </r>
  </si>
  <si>
    <t>Female</t>
  </si>
  <si>
    <t>Profile</t>
  </si>
  <si>
    <t>CSO leaders</t>
  </si>
  <si>
    <t>DT1. Women in decision-making within Derna</t>
  </si>
  <si>
    <r>
      <rPr>
        <b/>
        <i/>
        <sz val="10"/>
        <color rgb="FF000000"/>
        <rFont val="Arial Narrow"/>
        <family val="2"/>
      </rPr>
      <t xml:space="preserve">Summary of "Women in decision-making within Derna" Key Findings:
</t>
    </r>
    <r>
      <rPr>
        <i/>
        <sz val="10"/>
        <color rgb="FF000000"/>
        <rFont val="Arial Narrow"/>
        <family val="2"/>
      </rPr>
      <t xml:space="preserve">3/4 participants agreed that women do not have an effective role in decision making within Derna. They mentioned that women try, however, to influence decision making through developing their personal capacities, and through personal links and family relations with tribal councils and decision makers in general. In addition, women try to make themselves heard by participating in social activities and through posting on social media platforms. 
1/4 respondent did not agree with the other three participants and reported that women in Derna have a major role by influencing public opinion and putting pressure on decision-makers using social media.
All participants reported that women in Derna participate in municipal elections (both as candidates and electors) but they have less chances to get elected than men.
3/4 participants noted that women can't go directly to the tribal councils without the help of a male relative and that young women face more difficulties than older women in reaching tribal councils. One participant mentioned that women can sometimes go directly to the tribal council without a male relative when they do not get the needed support from their families.
</t>
    </r>
  </si>
  <si>
    <t>The findings of the FGD with female CSO leaders is consistent with the 2021 GIWPS performance index of Libya (Georgetown Institute for Women, Peace and Security Index) in relation to women's share of parliament seats. Compared to 16 other countries in the Middle East and North Africa Region, Libya scored 16/100 with the lowest score being 1/100 and the highest score being 50/100 which confirms the FGD findings in relation to women lack or inadequate representation in decision making.
UNDP's Rapid Diagnostic on the Situation of Local Government in Libya of 2015 reports that women's participation in decision making in Libya is relatively "weak" and "unclear". Its states that the Local Authorities law imposes at least one female councillor in each municipal council in the country, yet, out of ten surveyed municipalities, none had more than one woman in their council nor had any of them a woman as mayor. In fact there are no women mayor across the 85 elected municipal councils in Libya. The same reports highlights the fact that "local civil society activism remains indeed the main entry point into local governance for women, much above political processes." 
It also worth noting that household surveys with Libyan indicated that 32% of females in Derna are not consulted or included at all in decision making of formal governance stakeholders.</t>
  </si>
  <si>
    <t xml:space="preserve">Ineffective participation in decision making </t>
  </si>
  <si>
    <t>Through personal links and social relations with decision makers</t>
  </si>
  <si>
    <t>Through social media influence</t>
  </si>
  <si>
    <t>Through participating in social activities and gaining social support</t>
  </si>
  <si>
    <t>Through her personal capacities</t>
  </si>
  <si>
    <t>Decision making at the municipal level</t>
  </si>
  <si>
    <t>Decision making at the tribal level</t>
  </si>
  <si>
    <t>DT2. Barriers to women participation in decision-making within Derna</t>
  </si>
  <si>
    <r>
      <t xml:space="preserve">Summary of "Barriers to women participation in decision-making within Derna" Key Findings:
</t>
    </r>
    <r>
      <rPr>
        <i/>
        <sz val="10"/>
        <color theme="1"/>
        <rFont val="Arial Narrow"/>
        <family val="2"/>
      </rPr>
      <t>2/4 participants mentioned lthe conservative mentality as a barrier to women's participation in decision making. 
Lack of confidence in her abilities (1/4) and family responsabilities (1/4) were also reported as difficulties facing women in decision making.</t>
    </r>
  </si>
  <si>
    <t>"Many cultural constraints hinder women’s participation in public life and economic activities; as in many other countries, women in Libya are disproportionately burdened with household responsibilities" Libyan Women in Business: The Blazing Paths Toward Economic Empowerment, Hala Bugaighis</t>
  </si>
  <si>
    <t>Family responsibilities</t>
  </si>
  <si>
    <t>Lack of confidence prevents women from influencing decision making</t>
  </si>
  <si>
    <t>The conservative mentality</t>
  </si>
  <si>
    <t>DT3. Women in peace and reconciliation efforts between tribes and communities</t>
  </si>
  <si>
    <r>
      <t xml:space="preserve">Summary of "Women in peace and reconciliation efforts between tribes and communities" Key Findings:
</t>
    </r>
    <r>
      <rPr>
        <i/>
        <sz val="10"/>
        <color theme="1"/>
        <rFont val="Arial Narrow"/>
        <family val="2"/>
      </rPr>
      <t xml:space="preserve">All participants reported that women in Derna participate in reconciliation efforts between communities but not between tribes. 2/4 participants mentioned that older women have more impact in reconciliation efforts.
One respondent mentioned an women participation in reconciliation efforts initiative organized by Peacemakers Network Organization in 2018. This workshop was attended by a large group of women (jurists, academics and civil society activists). </t>
    </r>
  </si>
  <si>
    <t>Depending on her age</t>
  </si>
  <si>
    <t>Through awareness raising campaigns, workshops, gatherings, dialogue sessions, and seminars</t>
  </si>
  <si>
    <t>DT4. Organizations, groups, and initiatives advocating of women's rights and position in society</t>
  </si>
  <si>
    <t xml:space="preserve">Data triangulation shows that CSOs are present and active in all municipalities in Libya. According to  UNDP's Rapid Diagnostic on the Situation of Local Government in Libya of 2015 "15% of all CSOs in Libya define themselves as women organizations"
</t>
  </si>
  <si>
    <t>There are CSOs active in Derna working for the advancement of women's role</t>
  </si>
  <si>
    <t>Private training companies</t>
  </si>
  <si>
    <t>Private initiative</t>
  </si>
  <si>
    <t>DT5. Occasions, locations or activities designed for communities to come together</t>
  </si>
  <si>
    <t xml:space="preserve">The findings of this FGD align with the findings of the FGDs and KIIs related to formal and informal governance stakeholders where participants reported that social cohesion activities in Derna are mainly sports activities (attended by males only) and other private cultural and awareness raising events attended by both males and females.
</t>
  </si>
  <si>
    <t>Accessible to men and women</t>
  </si>
  <si>
    <t>Are held irregularly</t>
  </si>
  <si>
    <t>Activities take place within cultural and art centres, sports clubs or hotels</t>
  </si>
  <si>
    <t>Costum and traditions impact gender participation in these activities</t>
  </si>
  <si>
    <t>DT6. Occasions, locations or activities that could further foster communities to come together</t>
  </si>
  <si>
    <r>
      <rPr>
        <b/>
        <i/>
        <sz val="10"/>
        <color theme="1"/>
        <rFont val="Arial Narrow"/>
        <family val="2"/>
      </rPr>
      <t>Summary of "Occasions, locations or activities designed for communities to come together" Key Findings:</t>
    </r>
    <r>
      <rPr>
        <i/>
        <sz val="10"/>
        <color theme="1"/>
        <rFont val="Arial Narrow"/>
        <family val="2"/>
      </rPr>
      <t xml:space="preserve">
Participants mentioned the following activities as ones that foster communities to come together:
Cooking and handicraft fairs 
Quran memorization competitions
Women's rights awarness seminars
"Al Jamaiya" practice (old financial practice that helps women collect money and start their own businesses)
1/4 participant mentioned that having more theaters and theatrical works in Detna could improve community relations.
</t>
    </r>
  </si>
  <si>
    <t>Theaters</t>
  </si>
  <si>
    <t>DT7. Barriers for women's safety and security</t>
  </si>
  <si>
    <r>
      <rPr>
        <b/>
        <i/>
        <sz val="10"/>
        <rFont val="Arial Narrow"/>
        <family val="2"/>
      </rPr>
      <t xml:space="preserve">Summary of "Barriers for women's safety and security" Key Findings:
</t>
    </r>
    <r>
      <rPr>
        <i/>
        <sz val="10"/>
        <rFont val="Arial Narrow"/>
        <family val="2"/>
      </rPr>
      <t xml:space="preserve">All participants reported that women are subjected to bullying and verbal harrassement while working or while walking in the streets. One participant links these threats to the cultural challenges including bearing the burden of proving their credibility in the work place and dealing with society's scepticism.
All participants agreed that younger females are more exposed to these situations than older females.
</t>
    </r>
  </si>
  <si>
    <t>It is worth noting that household surveys with the Libyan population indicates that only 10% of female participants reported not feeling safe walking in the streets in their muhallah of residency. They mention the following reasons for not feeling safe:
   Lack of streetlights and poor maintenance of public spaces   
   Robbery and criminality 
   Illicit drug and human trafficking 
   Ineffective policing</t>
  </si>
  <si>
    <t>Verbal harrassement</t>
  </si>
  <si>
    <t>Workplace bulliying and harrassement</t>
  </si>
  <si>
    <t xml:space="preserve">Difficulty proving their credibility in the workplace </t>
  </si>
  <si>
    <r>
      <rPr>
        <b/>
        <i/>
        <sz val="10"/>
        <color rgb="FF000000"/>
        <rFont val="Arial Narrow"/>
        <family val="2"/>
      </rPr>
      <t xml:space="preserve">Summary of "Organizations, groups, and initiatives advocating of women's rights and position in society" Key Findings:
</t>
    </r>
    <r>
      <rPr>
        <i/>
        <sz val="10"/>
        <color rgb="FF000000"/>
        <rFont val="Arial Narrow"/>
        <family val="2"/>
      </rPr>
      <t xml:space="preserve">All participants agreed that there are CSOs in Derna that are working on supporting women to find job opportunities. 
Participants reported that their CSOs hold workshops and provide vocational trainings to women on some handicrafts (mainly sewing) and cooking.
All participants reported that there isn't a lot of other organizations working on advocating women's rights and livelihood opportunities.
Participants also mentioned that there are private training companies that provide capacity-building training for women, such as Hamzat Wasel for Training and Development. In addition, there are private community initiatives led by active women in Derna who do not belong to any organization and provide sewing lessons. It is unknown however, whether these courses are given for free or not, and therefore if they are accessible to all women.
</t>
    </r>
  </si>
  <si>
    <r>
      <t xml:space="preserve">Summary of "Occasions, locations or activities designed for communities to come together" Key Findings:
</t>
    </r>
    <r>
      <rPr>
        <i/>
        <sz val="10"/>
        <color rgb="FF000000"/>
        <rFont val="Arial Narrow"/>
      </rPr>
      <t xml:space="preserve">All 4 participants reported that there are occasions and activities that bring Derna communities together. They emphasized that gender attendance depend on the type of occasion. Some events are attended by both men and women. Breast cancer awareness campaign and women's Quran memorization competitions are attended by females only. Sports events however are attended by males only. This is due to the conservative costumes and traditions in Derna.
2/4 participants mentioned that these events occur irregularly.
1/4 respondent mentioned that these events take place within Derna's National Theatre, Derna's Cultural House and hotels in Derna.
Another participant noted that sports activities take place in sports activities take place at Darnes club and African club headquarters.
It is worth noting that participants did not specify on the type of activities that are attended by both men and women together.
</t>
    </r>
    <r>
      <rPr>
        <b/>
        <i/>
        <sz val="10"/>
        <color rgb="FF000000"/>
        <rFont val="Arial Narrow"/>
      </rPr>
      <t xml:space="preserve">
</t>
    </r>
  </si>
  <si>
    <t>REACH Libya</t>
  </si>
  <si>
    <t>Items</t>
  </si>
  <si>
    <t>Description</t>
  </si>
  <si>
    <t>Project Background</t>
  </si>
  <si>
    <t xml:space="preserve">After the peak of the 2014 conflict in Derna to unprecedented levels of damage and the mass displacement from the municipality, the security situation stabilised in February 2019 with the lifting of the Libyan National Army (LNA) military encirclement of Derna’s Old City, the removal of movement restrictions within the municipality, and the slow return of displaced households. Over three years on, the heavy damages sustained by residential buildings and key public infrastructures during the years of conflict remain a barrier to household’s return in the municipality.
This settlement-based assessment (SBA) aims to provide humanitarian-development-peace ‘nexus’ actors with information of the situation at the time of data collection related to service delivery, livelihood opportunities, social cohesion in Derna, Libya. The SBA will help ‘nexus’ actors identify efficient entry points for medium- to long-term multi-sectoral solutions supporting the recovery of Derna. </t>
  </si>
  <si>
    <t>Primary data collection time period</t>
  </si>
  <si>
    <t>Data collection took place between 03/11/2022 and 22/12/2022</t>
  </si>
  <si>
    <t>Geographic Coverage</t>
  </si>
  <si>
    <t>The selected geographical area for this SBA consists of Derna baladiya, located in the East of Libya.</t>
  </si>
  <si>
    <t>Methodology &amp; Sampling</t>
  </si>
  <si>
    <t xml:space="preserve">Terms of reference </t>
  </si>
  <si>
    <t>https://www.impact-repository.org/document/repository/86283e74/LBY_November-2022-SBA-Derna_TORs_EXTERNAL-2.pdf</t>
  </si>
  <si>
    <t xml:space="preserve">Credit </t>
  </si>
  <si>
    <t>The Derna Settelement Based Assessment was carried out by REACH Initiative through field staff and enumerators, as well as through local partners, and was funded by BHA.</t>
  </si>
  <si>
    <t>Data Cleaning Process</t>
  </si>
  <si>
    <t xml:space="preserve">Data cleaning was done throughout data collection to contextualise the data collected and to ensure its coherence with the respondents' intentions and the specificities of the local contexts. The data collected was then translated and centralised in a document to be able to have comprehensive view of the data per baladiya. The data in Arabic was also checked throughout the analysis by the assessment officer (Arabic speaker) in case the translation was not clear and exhaustive. </t>
  </si>
  <si>
    <t>Contacts (Name &amp; email address)</t>
  </si>
  <si>
    <t xml:space="preserve">Ghada Ben Aissa (ghada.benaissa@reach-initiative.org) </t>
  </si>
  <si>
    <t>Sheets</t>
  </si>
  <si>
    <t>Sheet 1- Method Report</t>
  </si>
  <si>
    <t>Detailed description of the methodology, the scope and the purpose of the qualitative research</t>
  </si>
  <si>
    <t>Sheet 2- DSAG</t>
  </si>
  <si>
    <t xml:space="preserve">The present analysis is based on the transcripts of one FGD conducted with female CSO leaders to understanding  governance, justice mechanisms and social cohesion in Derna. Sampling was purposeful, as we used ACTED’s partners and network in Derna to identify a list of potential participants. The interviews are semi-structured, and enumerators were asked to fill in the qualitative debrief form following the FGD. 
</t>
  </si>
  <si>
    <t>Outlines the findings and analysis of the FGD conducted with female CSO leaders</t>
  </si>
  <si>
    <t xml:space="preserve">No </t>
  </si>
  <si>
    <t>Yes X</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</si>
  <si>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"If no, please elaborate on the reasons we do not wish to publish
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</si>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</sst>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i/>
      <sz val="11"/>
      <color theme="1"/>
      <name val="Arial Narrow"/>
      <family val="2"/>
    </font>
    <font>
      <b/>
      <sz val="11"/>
      <color theme="0"/>
      <name val="Arial Narrow"/>
      <family val="2"/>
    </font>
    <font>
      <b/>
      <sz val="10"/>
      <color theme="0"/>
      <name val="Arial Narrow"/>
      <family val="2"/>
    </font>
    <font>
      <sz val="9"/>
      <color theme="0"/>
      <name val="Arial Narrow"/>
      <family val="2"/>
    </font>
    <font>
      <sz val="11"/>
      <color theme="1"/>
      <name val="Arial Narrow"/>
      <family val="2"/>
    </font>
    <font>
      <i/>
      <sz val="10"/>
      <color theme="1"/>
      <name val="Arial Narrow"/>
      <family val="2"/>
    </font>
    <font>
      <b/>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0" tint="-0.499984740745262"/>
      <name val="Arial Narrow"/>
      <family val="2"/>
    </font>
    <font>
      <sz val="11"/>
      <name val="Arial Narrow"/>
      <family val="2"/>
    </font>
    <font>
      <b/>
      <sz val="11"/>
      <name val="Arial Narrow"/>
      <family val="2"/>
    </font>
    <font>
      <b/>
      <sz val="11"/>
      <color rgb="FF444444"/>
      <name val="Arial Narrow"/>
      <family val="2"/>
    </font>
    <font>
      <b/>
      <sz val="11"/>
      <color theme="1"/>
      <name val="Arial Narrow"/>
      <family val="2"/>
    </font>
    <font>
      <b/>
      <i/>
      <sz val="10"/>
      <color rgb="FF000000"/>
      <name val="Arial Narrow"/>
      <family val="2"/>
    </font>
    <font>
      <i/>
      <sz val="10"/>
      <color rgb="FF000000"/>
      <name val="Arial Narrow"/>
      <family val="2"/>
    </font>
    <font>
      <i/>
      <sz val="10"/>
      <name val="Arial Narrow"/>
      <family val="2"/>
    </font>
    <font>
      <b/>
      <i/>
      <sz val="10"/>
      <name val="Arial Narrow"/>
      <family val="2"/>
    </font>
    <font>
      <b/>
      <i/>
      <sz val="10"/>
      <color rgb="FF000000"/>
      <name val="Arial Narrow"/>
    </font>
    <font>
      <i/>
      <sz val="10"/>
      <color rgb="FF000000"/>
      <name val="Arial Narrow"/>
    </font>
    <font>
      <u/>
      <sz val="11"/>
      <color theme="10"/>
      <name val="Calibri"/>
      <family val="2"/>
      <scheme val="minor"/>
    </font>
    <font>
      <sz val="11"/>
      <color indexed="8"/>
      <name val="Calibri"/>
      <family val="2"/>
    </font>
    <font>
      <b/>
      <sz val="28"/>
      <color indexed="8"/>
      <name val="Arial Narrow"/>
      <family val="2"/>
    </font>
    <font>
      <b/>
      <sz val="11"/>
      <color indexed="9"/>
      <name val="Arial Narrow"/>
      <family val="2"/>
    </font>
    <font>
      <sz val="10"/>
      <name val="Arial Narrow"/>
      <family val="2"/>
    </font>
    <font>
      <u/>
      <sz val="11"/>
      <color indexed="30"/>
      <name val="Calibri"/>
      <family val="2"/>
    </font>
    <font>
      <sz val="10"/>
      <color indexed="8"/>
      <name val="Arial Narrow"/>
      <family val="2"/>
    </font>
    <font>
      <u/>
      <sz val="11"/>
      <color theme="10"/>
      <name val="Arial Narrow"/>
      <family val="2"/>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D9D9D9"/>
        <bgColor rgb="FF000000"/>
      </patternFill>
    </fill>
    <fill>
      <patternFill patternType="solid">
        <fgColor rgb="FFEE5859"/>
        <bgColor indexed="29"/>
      </patternFill>
    </fill>
    <fill>
      <patternFill patternType="solid">
        <fgColor rgb="FFC7C8CA"/>
        <bgColor indexed="27"/>
      </patternFill>
    </fill>
    <fill>
      <patternFill patternType="solid">
        <fgColor indexed="9"/>
        <bgColor indexed="26"/>
      </patternFill>
    </fill>
    <fill>
      <patternFill patternType="solid">
        <fgColor rgb="FFC7C8CA"/>
        <bgColor indexed="22"/>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bottom style="thin">
        <color rgb="FF000000"/>
      </bottom>
      <diagonal/>
    </border>
    <border>
      <left/>
      <right style="medium">
        <color indexed="64"/>
      </right>
      <top/>
      <bottom style="thin">
        <color rgb="FF000000"/>
      </bottom>
      <diagonal/>
    </border>
    <border>
      <left/>
      <right style="medium">
        <color indexed="64"/>
      </right>
      <top style="medium">
        <color indexed="64"/>
      </top>
      <bottom style="thin">
        <color rgb="FF000000"/>
      </bottom>
      <diagonal/>
    </border>
    <border>
      <left/>
      <right/>
      <top/>
      <bottom style="medium">
        <color indexed="64"/>
      </bottom>
      <diagonal/>
    </border>
    <border>
      <left style="medium">
        <color indexed="8"/>
      </left>
      <right style="medium">
        <color indexed="8"/>
      </right>
      <top style="medium">
        <color indexed="8"/>
      </top>
      <bottom/>
      <diagonal/>
    </border>
    <border>
      <left style="medium">
        <color indexed="8"/>
      </left>
      <right/>
      <top/>
      <bottom/>
      <diagonal/>
    </border>
    <border>
      <left style="medium">
        <color indexed="9"/>
      </left>
      <right style="medium">
        <color indexed="8"/>
      </right>
      <top/>
      <bottom style="medium">
        <color indexed="9"/>
      </bottom>
      <diagonal/>
    </border>
    <border>
      <left style="medium">
        <color indexed="8"/>
      </left>
      <right style="medium">
        <color indexed="9"/>
      </right>
      <top style="medium">
        <color indexed="9"/>
      </top>
      <bottom style="medium">
        <color indexed="9"/>
      </bottom>
      <diagonal/>
    </border>
    <border>
      <left/>
      <right style="medium">
        <color indexed="8"/>
      </right>
      <top/>
      <bottom/>
      <diagonal/>
    </border>
    <border>
      <left style="medium">
        <color indexed="9"/>
      </left>
      <right style="medium">
        <color indexed="8"/>
      </right>
      <top style="medium">
        <color indexed="9"/>
      </top>
      <bottom style="medium">
        <color indexed="9"/>
      </bottom>
      <diagonal/>
    </border>
    <border>
      <left style="medium">
        <color indexed="8"/>
      </left>
      <right/>
      <top style="medium">
        <color indexed="9"/>
      </top>
      <bottom style="medium">
        <color indexed="9"/>
      </bottom>
      <diagonal/>
    </border>
    <border>
      <left/>
      <right style="medium">
        <color indexed="8"/>
      </right>
      <top style="medium">
        <color indexed="9"/>
      </top>
      <bottom style="medium">
        <color indexed="9"/>
      </bottom>
      <diagonal/>
    </border>
    <border>
      <left/>
      <right style="medium">
        <color indexed="8"/>
      </right>
      <top/>
      <bottom style="medium">
        <color indexed="8"/>
      </bottom>
      <diagonal/>
    </border>
    <border>
      <left style="thin">
        <color indexed="9"/>
      </left>
      <right style="medium">
        <color indexed="8"/>
      </right>
      <top/>
      <bottom/>
      <diagonal/>
    </border>
    <border>
      <left style="medium">
        <color indexed="8"/>
      </left>
      <right style="medium">
        <color indexed="9"/>
      </right>
      <top style="medium">
        <color indexed="9"/>
      </top>
      <bottom/>
      <diagonal/>
    </border>
    <border>
      <left style="medium">
        <color indexed="9"/>
      </left>
      <right style="medium">
        <color indexed="8"/>
      </right>
      <top style="medium">
        <color indexed="9"/>
      </top>
      <bottom/>
      <diagonal/>
    </border>
  </borders>
  <cellStyleXfs count="4">
    <xf numFmtId="0" fontId="0" fillId="0" borderId="0"/>
    <xf numFmtId="0" fontId="24" fillId="0" borderId="0" applyNumberFormat="0" applyFill="0" applyBorder="0" applyAlignment="0" applyProtection="0"/>
    <xf numFmtId="0" fontId="25" fillId="0" borderId="0"/>
    <xf numFmtId="0" fontId="29" fillId="0" borderId="0" applyNumberFormat="0" applyFill="0" applyBorder="0" applyProtection="0"/>
  </cellStyleXfs>
  <cellXfs count="146">
    <xf numFmtId="0" fontId="0" fillId="0" borderId="0" xfId="0"/>
    <xf numFmtId="0" fontId="0" fillId="0" borderId="0" xfId="0" applyAlignment="1">
      <alignment horizontal="center"/>
    </xf>
    <xf numFmtId="0" fontId="0" fillId="0" borderId="2" xfId="0" applyBorder="1"/>
    <xf numFmtId="0" fontId="5" fillId="0" borderId="0" xfId="0" applyFont="1"/>
    <xf numFmtId="0" fontId="5" fillId="0" borderId="18" xfId="0" applyFont="1" applyBorder="1"/>
    <xf numFmtId="0" fontId="5" fillId="0" borderId="19" xfId="0" applyFont="1" applyBorder="1"/>
    <xf numFmtId="0" fontId="5" fillId="0" borderId="14" xfId="0" applyFont="1" applyBorder="1" applyAlignment="1">
      <alignment vertical="top"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13" xfId="0" applyFont="1" applyBorder="1" applyAlignment="1">
      <alignment horizontal="left" vertical="center" wrapText="1" indent="1"/>
    </xf>
    <xf numFmtId="0" fontId="9" fillId="0" borderId="20" xfId="0" applyFont="1" applyBorder="1" applyAlignment="1">
      <alignment horizontal="left" vertical="center" wrapText="1" indent="1"/>
    </xf>
    <xf numFmtId="0" fontId="10" fillId="6" borderId="21" xfId="0" applyFont="1" applyFill="1" applyBorder="1" applyAlignment="1">
      <alignment horizontal="justify" vertical="center" wrapText="1"/>
    </xf>
    <xf numFmtId="0" fontId="12" fillId="0" borderId="22" xfId="0" applyFont="1" applyBorder="1" applyAlignment="1">
      <alignment vertical="center" wrapText="1"/>
    </xf>
    <xf numFmtId="0" fontId="9" fillId="0" borderId="14" xfId="0" applyFont="1" applyBorder="1" applyAlignment="1">
      <alignment vertical="center" wrapText="1"/>
    </xf>
    <xf numFmtId="0" fontId="12" fillId="0" borderId="14" xfId="0" applyFont="1" applyBorder="1" applyAlignment="1">
      <alignment vertical="center" wrapText="1"/>
    </xf>
    <xf numFmtId="0" fontId="14" fillId="0" borderId="22" xfId="0" applyFont="1" applyBorder="1" applyAlignment="1">
      <alignment horizontal="justify" vertical="center" wrapText="1"/>
    </xf>
    <xf numFmtId="0" fontId="3" fillId="4" borderId="14" xfId="0" applyFont="1" applyFill="1" applyBorder="1" applyAlignment="1">
      <alignment horizontal="center" vertical="center" wrapText="1"/>
    </xf>
    <xf numFmtId="0" fontId="2" fillId="4" borderId="6" xfId="0" applyFont="1" applyFill="1" applyBorder="1" applyAlignment="1">
      <alignment horizontal="left" wrapText="1"/>
    </xf>
    <xf numFmtId="0" fontId="3" fillId="4" borderId="8" xfId="0" applyFont="1" applyFill="1" applyBorder="1" applyAlignment="1">
      <alignment horizontal="left" wrapText="1"/>
    </xf>
    <xf numFmtId="0" fontId="2" fillId="4" borderId="9"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24" xfId="0" applyFont="1" applyFill="1" applyBorder="1" applyAlignment="1">
      <alignment horizontal="center" vertical="top" wrapText="1"/>
    </xf>
    <xf numFmtId="0" fontId="5" fillId="0" borderId="0" xfId="0" applyFont="1" applyAlignment="1">
      <alignment wrapText="1"/>
    </xf>
    <xf numFmtId="0" fontId="17" fillId="0" borderId="23" xfId="0" applyFont="1" applyBorder="1" applyAlignment="1">
      <alignment horizontal="left" wrapText="1"/>
    </xf>
    <xf numFmtId="0" fontId="5" fillId="0" borderId="14" xfId="0" applyFont="1" applyBorder="1" applyAlignment="1">
      <alignment horizontal="left" vertical="top" wrapText="1"/>
    </xf>
    <xf numFmtId="0" fontId="17" fillId="5" borderId="23" xfId="0" applyFont="1" applyFill="1" applyBorder="1" applyAlignment="1">
      <alignment horizontal="left" wrapText="1"/>
    </xf>
    <xf numFmtId="0" fontId="5" fillId="5" borderId="15" xfId="0" applyFont="1" applyFill="1" applyBorder="1" applyAlignment="1">
      <alignment horizontal="left" vertical="top" wrapText="1"/>
    </xf>
    <xf numFmtId="0" fontId="5" fillId="0" borderId="15" xfId="0" applyFont="1" applyBorder="1" applyAlignment="1">
      <alignment horizontal="left" vertical="top" wrapText="1"/>
    </xf>
    <xf numFmtId="0" fontId="17" fillId="5" borderId="5" xfId="0" applyFont="1" applyFill="1" applyBorder="1" applyAlignment="1">
      <alignment horizontal="left" vertical="top" wrapText="1"/>
    </xf>
    <xf numFmtId="0" fontId="17" fillId="0" borderId="14" xfId="0" applyFont="1" applyBorder="1" applyAlignment="1">
      <alignment horizontal="left" vertical="top" wrapText="1"/>
    </xf>
    <xf numFmtId="0" fontId="12" fillId="7" borderId="15" xfId="0" applyFont="1" applyFill="1" applyBorder="1" applyAlignment="1">
      <alignment horizontal="left" vertical="top" wrapText="1"/>
    </xf>
    <xf numFmtId="0" fontId="9" fillId="7" borderId="14" xfId="0" applyFont="1" applyFill="1" applyBorder="1" applyAlignment="1">
      <alignment horizontal="left" vertical="top" wrapText="1"/>
    </xf>
    <xf numFmtId="0" fontId="12" fillId="0" borderId="23" xfId="0" applyFont="1" applyBorder="1" applyAlignment="1">
      <alignment horizontal="left" vertical="top" wrapText="1"/>
    </xf>
    <xf numFmtId="0" fontId="9" fillId="0" borderId="26" xfId="0" applyFont="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5" fillId="5" borderId="25" xfId="0" applyFont="1" applyFill="1" applyBorder="1" applyAlignment="1">
      <alignment horizontal="left" vertical="top" wrapText="1"/>
    </xf>
    <xf numFmtId="0" fontId="5" fillId="5" borderId="26" xfId="0" applyFont="1" applyFill="1" applyBorder="1" applyAlignment="1">
      <alignment horizontal="left" vertical="top" wrapText="1"/>
    </xf>
    <xf numFmtId="0" fontId="5" fillId="5" borderId="25" xfId="0" applyFont="1" applyFill="1" applyBorder="1" applyAlignment="1">
      <alignment horizontal="left" wrapText="1"/>
    </xf>
    <xf numFmtId="0" fontId="5" fillId="0" borderId="25" xfId="0" applyFont="1" applyBorder="1" applyAlignment="1">
      <alignment horizontal="left" wrapText="1"/>
    </xf>
    <xf numFmtId="0" fontId="5" fillId="0" borderId="26" xfId="0" applyFont="1" applyBorder="1" applyAlignment="1">
      <alignment horizontal="left" wrapText="1"/>
    </xf>
    <xf numFmtId="0" fontId="14" fillId="0" borderId="26" xfId="0" applyFont="1" applyBorder="1" applyAlignment="1">
      <alignment horizontal="left" vertical="top" wrapText="1"/>
    </xf>
    <xf numFmtId="0" fontId="9" fillId="0" borderId="15" xfId="0" applyFont="1" applyBorder="1" applyAlignment="1">
      <alignment horizontal="left" vertical="top" wrapText="1"/>
    </xf>
    <xf numFmtId="0" fontId="2" fillId="3" borderId="16" xfId="0" applyFont="1" applyFill="1" applyBorder="1" applyAlignment="1">
      <alignment horizontal="left" wrapText="1"/>
    </xf>
    <xf numFmtId="0" fontId="2" fillId="3" borderId="0" xfId="0" applyFont="1" applyFill="1" applyAlignment="1">
      <alignment horizontal="left" wrapText="1"/>
    </xf>
    <xf numFmtId="0" fontId="10" fillId="6" borderId="5" xfId="0" applyFont="1" applyFill="1" applyBorder="1" applyAlignment="1">
      <alignment horizontal="left" vertical="center" wrapText="1"/>
    </xf>
    <xf numFmtId="0" fontId="10" fillId="6" borderId="11"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12" xfId="0" applyFont="1" applyBorder="1" applyAlignment="1">
      <alignment horizontal="left" vertical="center"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14" fillId="0" borderId="17" xfId="0" applyFont="1" applyBorder="1" applyAlignment="1">
      <alignment horizontal="left" vertical="center" wrapText="1"/>
    </xf>
    <xf numFmtId="0" fontId="14" fillId="0" borderId="12" xfId="0" applyFont="1" applyBorder="1" applyAlignment="1">
      <alignment horizontal="left" vertical="center" wrapText="1"/>
    </xf>
    <xf numFmtId="0" fontId="10" fillId="6" borderId="13" xfId="0" applyFont="1" applyFill="1" applyBorder="1" applyAlignment="1">
      <alignment vertical="center" wrapText="1"/>
    </xf>
    <xf numFmtId="0" fontId="10" fillId="6" borderId="20" xfId="0" applyFont="1" applyFill="1" applyBorder="1" applyAlignment="1">
      <alignment vertical="center" wrapText="1"/>
    </xf>
    <xf numFmtId="0" fontId="11" fillId="6" borderId="17"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19" fillId="0" borderId="11" xfId="0" applyFont="1" applyBorder="1" applyAlignment="1">
      <alignment horizontal="left" vertical="top" wrapText="1"/>
    </xf>
    <xf numFmtId="0" fontId="6" fillId="0" borderId="12"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9"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5" borderId="13" xfId="0" applyFont="1" applyFill="1" applyBorder="1" applyAlignment="1">
      <alignment horizontal="left" vertical="top" wrapText="1"/>
    </xf>
    <xf numFmtId="0" fontId="6" fillId="5" borderId="14" xfId="0" applyFont="1" applyFill="1" applyBorder="1" applyAlignment="1">
      <alignment horizontal="left" vertical="top" wrapText="1"/>
    </xf>
    <xf numFmtId="0" fontId="6" fillId="5" borderId="15" xfId="0" applyFont="1" applyFill="1" applyBorder="1" applyAlignment="1">
      <alignment horizontal="left" vertical="top" wrapText="1"/>
    </xf>
    <xf numFmtId="0" fontId="7" fillId="5" borderId="11"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5" borderId="19" xfId="0" applyFont="1" applyFill="1" applyBorder="1" applyAlignment="1">
      <alignment horizontal="left" vertical="top" wrapText="1"/>
    </xf>
    <xf numFmtId="0" fontId="6" fillId="5" borderId="13"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0" fillId="0" borderId="15" xfId="0" applyFont="1" applyBorder="1" applyAlignment="1">
      <alignment horizontal="left" vertical="top" wrapText="1"/>
    </xf>
    <xf numFmtId="0" fontId="19" fillId="5" borderId="11" xfId="0" applyFont="1" applyFill="1" applyBorder="1" applyAlignment="1">
      <alignment horizontal="left" vertical="top" wrapText="1"/>
    </xf>
    <xf numFmtId="0" fontId="6" fillId="5" borderId="12" xfId="0" applyFont="1" applyFill="1" applyBorder="1" applyAlignment="1">
      <alignment horizontal="left" vertical="top" wrapText="1"/>
    </xf>
    <xf numFmtId="0" fontId="22" fillId="0" borderId="13" xfId="0" applyFont="1" applyBorder="1" applyAlignment="1">
      <alignment horizontal="left" vertical="top" wrapText="1"/>
    </xf>
    <xf numFmtId="0" fontId="16" fillId="0" borderId="0" xfId="0" applyFont="1" applyAlignment="1">
      <alignment wrapText="1"/>
    </xf>
    <xf numFmtId="0" fontId="1" fillId="2" borderId="4" xfId="0" applyFont="1" applyFill="1" applyBorder="1" applyAlignment="1">
      <alignment wrapText="1"/>
    </xf>
    <xf numFmtId="0" fontId="1" fillId="0" borderId="4" xfId="0" applyFont="1" applyBorder="1" applyAlignment="1">
      <alignment horizontal="center" wrapText="1"/>
    </xf>
    <xf numFmtId="0" fontId="1" fillId="0" borderId="4" xfId="0" applyFont="1" applyBorder="1" applyAlignment="1">
      <alignment wrapText="1"/>
    </xf>
    <xf numFmtId="0" fontId="0" fillId="0" borderId="0" xfId="0" applyAlignment="1">
      <alignment horizontal="center" wrapText="1"/>
    </xf>
    <xf numFmtId="0" fontId="2" fillId="4" borderId="7" xfId="0" applyFont="1" applyFill="1" applyBorder="1" applyAlignment="1">
      <alignment horizontal="center" wrapText="1"/>
    </xf>
    <xf numFmtId="0" fontId="2" fillId="4" borderId="1" xfId="0" applyFont="1" applyFill="1" applyBorder="1" applyAlignment="1">
      <alignment horizontal="center" wrapText="1"/>
    </xf>
    <xf numFmtId="0" fontId="2" fillId="4" borderId="10" xfId="0" applyFont="1" applyFill="1" applyBorder="1" applyAlignment="1">
      <alignment horizontal="center" vertical="top" wrapText="1"/>
    </xf>
    <xf numFmtId="0" fontId="17" fillId="0" borderId="23" xfId="0" applyFont="1" applyBorder="1" applyAlignment="1">
      <alignment horizontal="center" wrapText="1"/>
    </xf>
    <xf numFmtId="0" fontId="5" fillId="0" borderId="25" xfId="0" applyFont="1" applyBorder="1" applyAlignment="1">
      <alignment horizontal="center" wrapText="1"/>
    </xf>
    <xf numFmtId="0" fontId="17" fillId="0" borderId="25" xfId="0" applyFont="1" applyBorder="1" applyAlignment="1">
      <alignment horizontal="center" wrapText="1"/>
    </xf>
    <xf numFmtId="0" fontId="5" fillId="0" borderId="26" xfId="0" applyFont="1" applyBorder="1" applyAlignment="1">
      <alignment horizontal="center" wrapText="1"/>
    </xf>
    <xf numFmtId="0" fontId="17" fillId="0" borderId="26" xfId="0" applyFont="1" applyBorder="1" applyAlignment="1">
      <alignment horizontal="center" wrapText="1"/>
    </xf>
    <xf numFmtId="0" fontId="5" fillId="0" borderId="26" xfId="0" applyFont="1" applyBorder="1" applyAlignment="1">
      <alignment horizontal="center" vertical="top" wrapText="1"/>
    </xf>
    <xf numFmtId="0" fontId="17" fillId="0" borderId="26" xfId="0" applyFont="1" applyBorder="1" applyAlignment="1">
      <alignment horizontal="center" vertical="top" wrapText="1"/>
    </xf>
    <xf numFmtId="0" fontId="5" fillId="0" borderId="14" xfId="0" applyFont="1" applyBorder="1" applyAlignment="1">
      <alignment horizontal="center" vertical="top" wrapText="1"/>
    </xf>
    <xf numFmtId="0" fontId="17" fillId="0" borderId="14" xfId="0" applyFont="1" applyBorder="1" applyAlignment="1">
      <alignment horizontal="center" vertical="top" wrapText="1"/>
    </xf>
    <xf numFmtId="0" fontId="17" fillId="5" borderId="23" xfId="0" applyFont="1" applyFill="1" applyBorder="1" applyAlignment="1">
      <alignment horizontal="center" wrapText="1"/>
    </xf>
    <xf numFmtId="0" fontId="5" fillId="5" borderId="25" xfId="0" applyFont="1" applyFill="1" applyBorder="1" applyAlignment="1">
      <alignment horizontal="center" wrapText="1"/>
    </xf>
    <xf numFmtId="0" fontId="17" fillId="5" borderId="25" xfId="0" applyFont="1" applyFill="1" applyBorder="1" applyAlignment="1">
      <alignment horizontal="center" wrapText="1"/>
    </xf>
    <xf numFmtId="0" fontId="5" fillId="5" borderId="26" xfId="0" applyFont="1" applyFill="1" applyBorder="1" applyAlignment="1">
      <alignment horizontal="center" vertical="top" wrapText="1"/>
    </xf>
    <xf numFmtId="0" fontId="17" fillId="5" borderId="26" xfId="0" applyFont="1" applyFill="1" applyBorder="1" applyAlignment="1">
      <alignment horizontal="center" vertical="top" wrapText="1"/>
    </xf>
    <xf numFmtId="0" fontId="5" fillId="5" borderId="15" xfId="0" applyFont="1" applyFill="1" applyBorder="1" applyAlignment="1">
      <alignment horizontal="center" vertical="top" wrapText="1"/>
    </xf>
    <xf numFmtId="0" fontId="17" fillId="5" borderId="15" xfId="0" applyFont="1" applyFill="1" applyBorder="1" applyAlignment="1">
      <alignment horizontal="center" vertical="top" wrapText="1"/>
    </xf>
    <xf numFmtId="0" fontId="17" fillId="0" borderId="23" xfId="0" applyFont="1" applyBorder="1" applyAlignment="1">
      <alignment horizontal="center" vertical="top" wrapText="1"/>
    </xf>
    <xf numFmtId="0" fontId="5" fillId="0" borderId="25" xfId="0" applyFont="1" applyBorder="1" applyAlignment="1">
      <alignment horizontal="center" vertical="top" wrapText="1"/>
    </xf>
    <xf numFmtId="0" fontId="17" fillId="0" borderId="25" xfId="0" applyFont="1" applyBorder="1" applyAlignment="1">
      <alignment horizontal="center" vertical="top" wrapText="1"/>
    </xf>
    <xf numFmtId="0" fontId="17" fillId="5" borderId="23" xfId="0" applyFont="1" applyFill="1" applyBorder="1" applyAlignment="1">
      <alignment horizontal="center" vertical="top" wrapText="1"/>
    </xf>
    <xf numFmtId="0" fontId="5" fillId="5" borderId="25" xfId="0" applyFont="1" applyFill="1" applyBorder="1" applyAlignment="1">
      <alignment horizontal="center" vertical="top" wrapText="1"/>
    </xf>
    <xf numFmtId="0" fontId="17" fillId="5" borderId="25" xfId="0" applyFont="1" applyFill="1" applyBorder="1" applyAlignment="1">
      <alignment horizontal="center" vertical="top" wrapText="1"/>
    </xf>
    <xf numFmtId="0" fontId="17" fillId="0" borderId="24" xfId="0" applyFont="1" applyBorder="1" applyAlignment="1">
      <alignment horizontal="center" vertical="top" wrapText="1"/>
    </xf>
    <xf numFmtId="0" fontId="17" fillId="0" borderId="28" xfId="0" applyFont="1" applyBorder="1" applyAlignment="1">
      <alignment horizontal="center" vertical="top" wrapText="1"/>
    </xf>
    <xf numFmtId="0" fontId="17" fillId="0" borderId="27" xfId="0" applyFont="1" applyBorder="1" applyAlignment="1">
      <alignment horizontal="center" vertical="top" wrapText="1"/>
    </xf>
    <xf numFmtId="0" fontId="5" fillId="0" borderId="15" xfId="0" applyFont="1" applyBorder="1" applyAlignment="1">
      <alignment horizontal="center" vertical="top" wrapText="1"/>
    </xf>
    <xf numFmtId="0" fontId="17" fillId="0" borderId="19" xfId="0" applyFont="1" applyBorder="1" applyAlignment="1">
      <alignment horizontal="center" vertical="top" wrapText="1"/>
    </xf>
    <xf numFmtId="0" fontId="17" fillId="5" borderId="19"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5" fillId="5" borderId="12" xfId="0" applyFont="1" applyFill="1" applyBorder="1" applyAlignment="1">
      <alignment horizontal="center" vertical="top" wrapText="1"/>
    </xf>
    <xf numFmtId="0" fontId="17" fillId="5" borderId="14" xfId="0" applyFont="1" applyFill="1" applyBorder="1" applyAlignment="1">
      <alignment horizontal="center" vertical="top" wrapText="1"/>
    </xf>
    <xf numFmtId="0" fontId="17" fillId="0" borderId="3" xfId="0" applyFont="1" applyBorder="1" applyAlignment="1">
      <alignment horizontal="center" wrapText="1"/>
    </xf>
    <xf numFmtId="0" fontId="5" fillId="0" borderId="27" xfId="0" applyFont="1" applyBorder="1" applyAlignment="1">
      <alignment horizontal="center" vertical="top" wrapText="1"/>
    </xf>
    <xf numFmtId="0" fontId="5" fillId="0" borderId="19" xfId="0" applyFont="1" applyBorder="1" applyAlignment="1">
      <alignment horizontal="center" vertical="top" wrapText="1"/>
    </xf>
    <xf numFmtId="0" fontId="17" fillId="0" borderId="29" xfId="0" applyFont="1" applyBorder="1" applyAlignment="1">
      <alignment horizontal="center" vertical="top" wrapText="1"/>
    </xf>
    <xf numFmtId="0" fontId="26" fillId="0" borderId="30" xfId="2" applyFont="1" applyBorder="1" applyAlignment="1">
      <alignment horizontal="left" vertical="top" wrapText="1"/>
    </xf>
    <xf numFmtId="0" fontId="27" fillId="8" borderId="31" xfId="2" applyFont="1" applyFill="1" applyBorder="1" applyAlignment="1">
      <alignment vertical="top" wrapText="1"/>
    </xf>
    <xf numFmtId="0" fontId="27" fillId="8" borderId="32" xfId="2" applyFont="1" applyFill="1" applyBorder="1" applyAlignment="1">
      <alignment horizontal="left" vertical="top" wrapText="1"/>
    </xf>
    <xf numFmtId="0" fontId="28" fillId="9" borderId="33" xfId="2" applyFont="1" applyFill="1" applyBorder="1" applyAlignment="1">
      <alignment vertical="top" wrapText="1"/>
    </xf>
    <xf numFmtId="0" fontId="28" fillId="9" borderId="34" xfId="2" applyFont="1" applyFill="1" applyBorder="1" applyAlignment="1">
      <alignment horizontal="left" vertical="top" wrapText="1"/>
    </xf>
    <xf numFmtId="0" fontId="28" fillId="0" borderId="33" xfId="2" applyFont="1" applyBorder="1" applyAlignment="1">
      <alignment vertical="top" wrapText="1"/>
    </xf>
    <xf numFmtId="0" fontId="28" fillId="0" borderId="35" xfId="2" applyFont="1" applyBorder="1" applyAlignment="1">
      <alignment horizontal="left" vertical="top" wrapText="1"/>
    </xf>
    <xf numFmtId="0" fontId="28" fillId="9" borderId="36" xfId="2" applyFont="1" applyFill="1" applyBorder="1" applyAlignment="1">
      <alignment vertical="top" wrapText="1"/>
    </xf>
    <xf numFmtId="0" fontId="28" fillId="9" borderId="37" xfId="2" applyFont="1" applyFill="1" applyBorder="1" applyAlignment="1">
      <alignment vertical="top" wrapText="1"/>
    </xf>
    <xf numFmtId="0" fontId="28" fillId="10" borderId="36" xfId="2" applyFont="1" applyFill="1" applyBorder="1" applyAlignment="1">
      <alignment vertical="top" wrapText="1"/>
    </xf>
    <xf numFmtId="0" fontId="28" fillId="10" borderId="37" xfId="2" applyFont="1" applyFill="1" applyBorder="1" applyAlignment="1">
      <alignment vertical="top" wrapText="1"/>
    </xf>
    <xf numFmtId="0" fontId="27" fillId="8" borderId="39" xfId="2" applyFont="1" applyFill="1" applyBorder="1" applyAlignment="1">
      <alignment horizontal="left" vertical="top" wrapText="1"/>
    </xf>
    <xf numFmtId="0" fontId="28" fillId="9" borderId="35" xfId="2" applyFont="1" applyFill="1" applyBorder="1" applyAlignment="1">
      <alignment horizontal="left" vertical="top" wrapText="1"/>
    </xf>
    <xf numFmtId="0" fontId="28" fillId="9" borderId="40" xfId="2" applyFont="1" applyFill="1" applyBorder="1" applyAlignment="1">
      <alignment vertical="top" wrapText="1"/>
    </xf>
    <xf numFmtId="0" fontId="28" fillId="9" borderId="41" xfId="2" applyFont="1" applyFill="1" applyBorder="1" applyAlignment="1">
      <alignment horizontal="left" vertical="top" wrapText="1"/>
    </xf>
    <xf numFmtId="0" fontId="30" fillId="11" borderId="38" xfId="2" applyFont="1" applyFill="1" applyBorder="1" applyAlignment="1">
      <alignment horizontal="left" vertical="top" wrapText="1"/>
    </xf>
    <xf numFmtId="0" fontId="31" fillId="9" borderId="37" xfId="1" applyNumberFormat="1" applyFont="1" applyFill="1" applyBorder="1" applyAlignment="1" applyProtection="1">
      <alignment wrapText="1"/>
    </xf>
    <xf numFmtId="14" fontId="9" fillId="0" borderId="15" xfId="0" applyNumberFormat="1" applyFont="1" applyBorder="1" applyAlignment="1">
      <alignment horizontal="left" vertical="center" wrapText="1"/>
    </xf>
  </cellXfs>
  <cellStyles count="4">
    <cellStyle name="Hyperlink" xfId="1" builtinId="8"/>
    <cellStyle name="Hyperlink 2" xfId="3" xr:uid="{01A0707D-76CC-48FC-A44D-73BAD6CBCDAF}"/>
    <cellStyle name="Normal" xfId="0" builtinId="0"/>
    <cellStyle name="Normal 2" xfId="2" xr:uid="{63FB26AE-85EB-4691-B5B4-9F16011CD63E}"/>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pact-repository.org/document/repository/86283e74/LBY_November-2022-SBA-Derna_TORs_EXTERNAL-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CCACE-C908-45A8-989B-E26087C529C9}">
  <dimension ref="A1:B13"/>
  <sheetViews>
    <sheetView zoomScale="110" zoomScaleNormal="110" workbookViewId="0">
      <selection activeCell="B17" sqref="B17"/>
    </sheetView>
  </sheetViews>
  <sheetFormatPr defaultRowHeight="14.5" x14ac:dyDescent="0.35"/>
  <cols>
    <col min="1" max="1" width="56.7265625" customWidth="1"/>
    <col min="2" max="2" width="98.90625" customWidth="1"/>
  </cols>
  <sheetData>
    <row r="1" spans="1:2" ht="35" x14ac:dyDescent="0.35">
      <c r="A1" s="128" t="s">
        <v>72</v>
      </c>
      <c r="B1" s="128"/>
    </row>
    <row r="2" spans="1:2" ht="15" thickBot="1" x14ac:dyDescent="0.4">
      <c r="A2" s="129" t="s">
        <v>73</v>
      </c>
      <c r="B2" s="130" t="s">
        <v>74</v>
      </c>
    </row>
    <row r="3" spans="1:2" ht="91.5" thickBot="1" x14ac:dyDescent="0.4">
      <c r="A3" s="131" t="s">
        <v>75</v>
      </c>
      <c r="B3" s="132" t="s">
        <v>76</v>
      </c>
    </row>
    <row r="4" spans="1:2" ht="15" thickBot="1" x14ac:dyDescent="0.4">
      <c r="A4" s="133" t="s">
        <v>77</v>
      </c>
      <c r="B4" s="134" t="s">
        <v>78</v>
      </c>
    </row>
    <row r="5" spans="1:2" ht="15" thickBot="1" x14ac:dyDescent="0.4">
      <c r="A5" s="131" t="s">
        <v>79</v>
      </c>
      <c r="B5" s="132" t="s">
        <v>80</v>
      </c>
    </row>
    <row r="6" spans="1:2" ht="52.5" thickBot="1" x14ac:dyDescent="0.4">
      <c r="A6" s="133" t="s">
        <v>81</v>
      </c>
      <c r="B6" s="134" t="s">
        <v>94</v>
      </c>
    </row>
    <row r="7" spans="1:2" ht="15" thickBot="1" x14ac:dyDescent="0.4">
      <c r="A7" s="135" t="s">
        <v>82</v>
      </c>
      <c r="B7" s="144" t="s">
        <v>83</v>
      </c>
    </row>
    <row r="8" spans="1:2" ht="26.5" thickBot="1" x14ac:dyDescent="0.4">
      <c r="A8" s="135" t="s">
        <v>84</v>
      </c>
      <c r="B8" s="136" t="s">
        <v>85</v>
      </c>
    </row>
    <row r="9" spans="1:2" ht="52.5" thickBot="1" x14ac:dyDescent="0.4">
      <c r="A9" s="137" t="s">
        <v>86</v>
      </c>
      <c r="B9" s="138" t="s">
        <v>87</v>
      </c>
    </row>
    <row r="10" spans="1:2" ht="15" thickBot="1" x14ac:dyDescent="0.4">
      <c r="A10" s="131" t="s">
        <v>88</v>
      </c>
      <c r="B10" s="143" t="s">
        <v>89</v>
      </c>
    </row>
    <row r="11" spans="1:2" ht="15" thickBot="1" x14ac:dyDescent="0.4">
      <c r="A11" s="129" t="s">
        <v>90</v>
      </c>
      <c r="B11" s="139" t="s">
        <v>74</v>
      </c>
    </row>
    <row r="12" spans="1:2" ht="15" thickBot="1" x14ac:dyDescent="0.4">
      <c r="A12" s="131" t="s">
        <v>91</v>
      </c>
      <c r="B12" s="140" t="s">
        <v>92</v>
      </c>
    </row>
    <row r="13" spans="1:2" x14ac:dyDescent="0.35">
      <c r="A13" s="141" t="s">
        <v>93</v>
      </c>
      <c r="B13" s="142" t="s">
        <v>95</v>
      </c>
    </row>
  </sheetData>
  <mergeCells count="1">
    <mergeCell ref="A1:B1"/>
  </mergeCells>
  <hyperlinks>
    <hyperlink ref="B7" r:id="rId1" xr:uid="{90695AF2-53BF-456B-AC67-EBCDB538CC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topLeftCell="A7" zoomScaleNormal="100" workbookViewId="0">
      <selection activeCell="A29" sqref="A29"/>
    </sheetView>
  </sheetViews>
  <sheetFormatPr defaultColWidth="8.81640625" defaultRowHeight="14" x14ac:dyDescent="0.3"/>
  <cols>
    <col min="1" max="1" width="100.7265625" style="3" customWidth="1"/>
    <col min="2" max="2" width="105" style="3" customWidth="1"/>
    <col min="3" max="16384" width="8.81640625" style="3"/>
  </cols>
  <sheetData>
    <row r="1" spans="1:2" ht="39" customHeight="1" x14ac:dyDescent="0.3">
      <c r="A1" s="43" t="s">
        <v>0</v>
      </c>
      <c r="B1" s="44"/>
    </row>
    <row r="2" spans="1:2" ht="14.5" thickBot="1" x14ac:dyDescent="0.35">
      <c r="A2" s="44"/>
      <c r="B2" s="44"/>
    </row>
    <row r="3" spans="1:2" x14ac:dyDescent="0.3">
      <c r="A3" s="45" t="s">
        <v>1</v>
      </c>
      <c r="B3" s="46"/>
    </row>
    <row r="4" spans="1:2" x14ac:dyDescent="0.3">
      <c r="A4" s="47" t="s">
        <v>2</v>
      </c>
      <c r="B4" s="48"/>
    </row>
    <row r="5" spans="1:2" ht="14.5" thickBot="1" x14ac:dyDescent="0.35">
      <c r="A5" s="4"/>
      <c r="B5" s="5"/>
    </row>
    <row r="6" spans="1:2" x14ac:dyDescent="0.3">
      <c r="A6" s="45" t="s">
        <v>3</v>
      </c>
      <c r="B6" s="46"/>
    </row>
    <row r="7" spans="1:2" s="22" customFormat="1" ht="44.15" customHeight="1" x14ac:dyDescent="0.3">
      <c r="A7" s="47" t="s">
        <v>4</v>
      </c>
      <c r="B7" s="48"/>
    </row>
    <row r="8" spans="1:2" ht="14.5" thickBot="1" x14ac:dyDescent="0.35">
      <c r="A8" s="4"/>
      <c r="B8" s="5"/>
    </row>
    <row r="9" spans="1:2" x14ac:dyDescent="0.3">
      <c r="A9" s="45" t="s">
        <v>5</v>
      </c>
      <c r="B9" s="46"/>
    </row>
    <row r="10" spans="1:2" x14ac:dyDescent="0.3">
      <c r="A10" s="55" t="s">
        <v>6</v>
      </c>
      <c r="B10" s="56"/>
    </row>
    <row r="11" spans="1:2" ht="30" customHeight="1" x14ac:dyDescent="0.3">
      <c r="A11" s="47" t="s">
        <v>7</v>
      </c>
      <c r="B11" s="48"/>
    </row>
    <row r="12" spans="1:2" x14ac:dyDescent="0.3">
      <c r="A12" s="4"/>
      <c r="B12" s="5"/>
    </row>
    <row r="13" spans="1:2" x14ac:dyDescent="0.3">
      <c r="A13" s="45" t="s">
        <v>8</v>
      </c>
      <c r="B13" s="46"/>
    </row>
    <row r="14" spans="1:2" ht="25.5" customHeight="1" x14ac:dyDescent="0.3">
      <c r="A14" s="51" t="s">
        <v>9</v>
      </c>
      <c r="B14" s="52"/>
    </row>
    <row r="15" spans="1:2" ht="14.5" thickBot="1" x14ac:dyDescent="0.35">
      <c r="A15" s="7"/>
      <c r="B15" s="8"/>
    </row>
    <row r="16" spans="1:2" x14ac:dyDescent="0.3">
      <c r="A16" s="45" t="s">
        <v>10</v>
      </c>
      <c r="B16" s="46"/>
    </row>
    <row r="17" spans="1:2" ht="30.65" customHeight="1" x14ac:dyDescent="0.3">
      <c r="A17" s="51" t="s">
        <v>11</v>
      </c>
      <c r="B17" s="52"/>
    </row>
    <row r="18" spans="1:2" x14ac:dyDescent="0.3">
      <c r="A18" s="4"/>
      <c r="B18" s="5"/>
    </row>
    <row r="19" spans="1:2" x14ac:dyDescent="0.3">
      <c r="A19" s="53" t="s">
        <v>12</v>
      </c>
      <c r="B19" s="9" t="s">
        <v>97</v>
      </c>
    </row>
    <row r="20" spans="1:2" x14ac:dyDescent="0.3">
      <c r="A20" s="54"/>
      <c r="B20" s="10" t="s">
        <v>96</v>
      </c>
    </row>
    <row r="21" spans="1:2" ht="14.5" thickBot="1" x14ac:dyDescent="0.35">
      <c r="A21" s="11" t="s">
        <v>14</v>
      </c>
      <c r="B21" s="11" t="s">
        <v>15</v>
      </c>
    </row>
    <row r="22" spans="1:2" ht="69" customHeight="1" x14ac:dyDescent="0.3">
      <c r="A22" s="12" t="s">
        <v>16</v>
      </c>
      <c r="B22" s="15" t="s">
        <v>17</v>
      </c>
    </row>
    <row r="23" spans="1:2" x14ac:dyDescent="0.3">
      <c r="A23" s="13" t="s">
        <v>99</v>
      </c>
      <c r="B23" s="49" t="s">
        <v>98</v>
      </c>
    </row>
    <row r="24" spans="1:2" x14ac:dyDescent="0.3">
      <c r="A24" s="6"/>
      <c r="B24" s="49"/>
    </row>
    <row r="25" spans="1:2" x14ac:dyDescent="0.3">
      <c r="A25" s="14" t="s">
        <v>18</v>
      </c>
      <c r="B25" s="49"/>
    </row>
    <row r="26" spans="1:2" x14ac:dyDescent="0.3">
      <c r="A26" s="13" t="s">
        <v>13</v>
      </c>
      <c r="B26" s="49"/>
    </row>
    <row r="27" spans="1:2" x14ac:dyDescent="0.3">
      <c r="A27" s="6"/>
      <c r="B27" s="49"/>
    </row>
    <row r="28" spans="1:2" x14ac:dyDescent="0.3">
      <c r="A28" s="14" t="s">
        <v>19</v>
      </c>
      <c r="B28" s="49"/>
    </row>
    <row r="29" spans="1:2" ht="14.5" thickBot="1" x14ac:dyDescent="0.35">
      <c r="A29" s="145">
        <v>45009</v>
      </c>
      <c r="B29" s="50"/>
    </row>
  </sheetData>
  <mergeCells count="15">
    <mergeCell ref="A1:B1"/>
    <mergeCell ref="A3:B3"/>
    <mergeCell ref="A4:B4"/>
    <mergeCell ref="A6:B6"/>
    <mergeCell ref="B23:B29"/>
    <mergeCell ref="A11:B11"/>
    <mergeCell ref="A13:B13"/>
    <mergeCell ref="A14:B14"/>
    <mergeCell ref="A16:B16"/>
    <mergeCell ref="A19:A20"/>
    <mergeCell ref="A7:B7"/>
    <mergeCell ref="A10:B10"/>
    <mergeCell ref="A9:B9"/>
    <mergeCell ref="A17:B17"/>
    <mergeCell ref="A2:B2"/>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P35"/>
  <sheetViews>
    <sheetView tabSelected="1" zoomScale="110" zoomScaleNormal="110" workbookViewId="0">
      <pane xSplit="1" ySplit="1" topLeftCell="B26" activePane="bottomRight" state="frozen"/>
      <selection pane="topRight" activeCell="B1" sqref="B1"/>
      <selection pane="bottomLeft" activeCell="A2" sqref="A2"/>
      <selection pane="bottomRight" activeCell="D30" sqref="D30:D31"/>
    </sheetView>
  </sheetViews>
  <sheetFormatPr defaultRowHeight="14.5" x14ac:dyDescent="0.35"/>
  <cols>
    <col min="1" max="1" width="43.453125" customWidth="1"/>
    <col min="2" max="2" width="19.1796875" customWidth="1"/>
    <col min="3" max="3" width="13.7265625" style="1" customWidth="1"/>
    <col min="4" max="4" width="79.453125" customWidth="1"/>
    <col min="5" max="5" width="60.81640625" style="1" customWidth="1"/>
    <col min="6" max="9" width="8.81640625"/>
    <col min="10" max="11" width="9.7265625" customWidth="1"/>
    <col min="12" max="588" width="8.81640625"/>
  </cols>
  <sheetData>
    <row r="1" spans="1:588" s="2" customFormat="1" ht="15" thickBot="1" x14ac:dyDescent="0.4">
      <c r="A1" s="85" t="s">
        <v>20</v>
      </c>
      <c r="B1" s="86"/>
      <c r="C1" s="87"/>
      <c r="D1" s="88"/>
      <c r="E1" s="89"/>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row>
    <row r="2" spans="1:588" ht="13.15" customHeight="1" x14ac:dyDescent="0.35">
      <c r="A2" s="17" t="s">
        <v>21</v>
      </c>
      <c r="B2" s="90">
        <v>1</v>
      </c>
      <c r="C2" s="57" t="s">
        <v>22</v>
      </c>
      <c r="D2" s="57" t="s">
        <v>23</v>
      </c>
      <c r="E2" s="57" t="s">
        <v>24</v>
      </c>
    </row>
    <row r="3" spans="1:588" ht="16.399999999999999" customHeight="1" x14ac:dyDescent="0.35">
      <c r="A3" s="18" t="s">
        <v>25</v>
      </c>
      <c r="B3" s="91">
        <v>4</v>
      </c>
      <c r="C3" s="58"/>
      <c r="D3" s="58"/>
      <c r="E3" s="58"/>
    </row>
    <row r="4" spans="1:588" ht="15" thickBot="1" x14ac:dyDescent="0.4">
      <c r="A4" s="19" t="s">
        <v>26</v>
      </c>
      <c r="B4" s="92" t="s">
        <v>27</v>
      </c>
      <c r="C4" s="59"/>
      <c r="D4" s="59"/>
      <c r="E4" s="59"/>
    </row>
    <row r="5" spans="1:588" ht="15" thickBot="1" x14ac:dyDescent="0.4">
      <c r="A5" s="20" t="s">
        <v>28</v>
      </c>
      <c r="B5" s="21" t="s">
        <v>29</v>
      </c>
      <c r="C5" s="16"/>
      <c r="D5" s="16"/>
      <c r="E5" s="16"/>
    </row>
    <row r="6" spans="1:588" ht="15.65" customHeight="1" x14ac:dyDescent="0.35">
      <c r="A6" s="23" t="s">
        <v>30</v>
      </c>
      <c r="B6" s="93">
        <f>SUM(B7:B13)</f>
        <v>7</v>
      </c>
      <c r="C6" s="93">
        <f>SUM(C7:C13)</f>
        <v>7</v>
      </c>
      <c r="D6" s="60" t="s">
        <v>31</v>
      </c>
      <c r="E6" s="65" t="s">
        <v>32</v>
      </c>
    </row>
    <row r="7" spans="1:588" x14ac:dyDescent="0.35">
      <c r="A7" s="39" t="s">
        <v>33</v>
      </c>
      <c r="B7" s="94">
        <v>1</v>
      </c>
      <c r="C7" s="95">
        <f>+SUM(B7)</f>
        <v>1</v>
      </c>
      <c r="D7" s="61"/>
      <c r="E7" s="66"/>
    </row>
    <row r="8" spans="1:588" ht="29.5" customHeight="1" x14ac:dyDescent="0.35">
      <c r="A8" s="40" t="s">
        <v>34</v>
      </c>
      <c r="B8" s="96">
        <v>1</v>
      </c>
      <c r="C8" s="97">
        <f t="shared" ref="C8:C11" si="0">+SUM(B8)</f>
        <v>1</v>
      </c>
      <c r="D8" s="61"/>
      <c r="E8" s="66"/>
    </row>
    <row r="9" spans="1:588" x14ac:dyDescent="0.35">
      <c r="A9" s="40" t="s">
        <v>35</v>
      </c>
      <c r="B9" s="96">
        <v>1</v>
      </c>
      <c r="C9" s="97">
        <f t="shared" si="0"/>
        <v>1</v>
      </c>
      <c r="D9" s="61"/>
      <c r="E9" s="66"/>
    </row>
    <row r="10" spans="1:588" ht="37" customHeight="1" x14ac:dyDescent="0.35">
      <c r="A10" s="35" t="s">
        <v>36</v>
      </c>
      <c r="B10" s="98">
        <v>1</v>
      </c>
      <c r="C10" s="99">
        <f t="shared" si="0"/>
        <v>1</v>
      </c>
      <c r="D10" s="61"/>
      <c r="E10" s="66"/>
    </row>
    <row r="11" spans="1:588" ht="37" customHeight="1" x14ac:dyDescent="0.35">
      <c r="A11" s="35" t="s">
        <v>37</v>
      </c>
      <c r="B11" s="98">
        <v>1</v>
      </c>
      <c r="C11" s="99">
        <f t="shared" si="0"/>
        <v>1</v>
      </c>
      <c r="D11" s="61"/>
      <c r="E11" s="66"/>
    </row>
    <row r="12" spans="1:588" x14ac:dyDescent="0.35">
      <c r="A12" s="40" t="s">
        <v>38</v>
      </c>
      <c r="B12" s="96">
        <v>1</v>
      </c>
      <c r="C12" s="97">
        <f>+SUM(B12)</f>
        <v>1</v>
      </c>
      <c r="D12" s="61"/>
      <c r="E12" s="66"/>
    </row>
    <row r="13" spans="1:588" ht="90" customHeight="1" thickBot="1" x14ac:dyDescent="0.4">
      <c r="A13" s="24" t="s">
        <v>39</v>
      </c>
      <c r="B13" s="100">
        <v>1</v>
      </c>
      <c r="C13" s="101">
        <f>+SUM(B13)</f>
        <v>1</v>
      </c>
      <c r="D13" s="61"/>
      <c r="E13" s="67"/>
    </row>
    <row r="14" spans="1:588" ht="31" customHeight="1" x14ac:dyDescent="0.35">
      <c r="A14" s="25" t="s">
        <v>40</v>
      </c>
      <c r="B14" s="102">
        <f>SUM(B15:B17)</f>
        <v>3</v>
      </c>
      <c r="C14" s="102">
        <f>SUM(C15:C17)</f>
        <v>3</v>
      </c>
      <c r="D14" s="71" t="s">
        <v>41</v>
      </c>
      <c r="E14" s="68" t="s">
        <v>42</v>
      </c>
    </row>
    <row r="15" spans="1:588" ht="21.65" customHeight="1" x14ac:dyDescent="0.35">
      <c r="A15" s="38" t="s">
        <v>43</v>
      </c>
      <c r="B15" s="103">
        <v>1</v>
      </c>
      <c r="C15" s="104">
        <f t="shared" ref="C15:C16" si="1">+SUM(B15)</f>
        <v>1</v>
      </c>
      <c r="D15" s="72"/>
      <c r="E15" s="69"/>
    </row>
    <row r="16" spans="1:588" ht="28" x14ac:dyDescent="0.35">
      <c r="A16" s="37" t="s">
        <v>44</v>
      </c>
      <c r="B16" s="105">
        <v>1</v>
      </c>
      <c r="C16" s="106">
        <f t="shared" si="1"/>
        <v>1</v>
      </c>
      <c r="D16" s="72"/>
      <c r="E16" s="69"/>
    </row>
    <row r="17" spans="1:5" ht="15" thickBot="1" x14ac:dyDescent="0.4">
      <c r="A17" s="26" t="s">
        <v>45</v>
      </c>
      <c r="B17" s="107">
        <v>1</v>
      </c>
      <c r="C17" s="108">
        <v>1</v>
      </c>
      <c r="D17" s="73"/>
      <c r="E17" s="70"/>
    </row>
    <row r="18" spans="1:5" ht="29" thickBot="1" x14ac:dyDescent="0.4">
      <c r="A18" s="23" t="s">
        <v>46</v>
      </c>
      <c r="B18" s="109">
        <f>SUM(B19:B20)</f>
        <v>2</v>
      </c>
      <c r="C18" s="109">
        <f>SUM(C19:C20)</f>
        <v>2</v>
      </c>
      <c r="D18" s="62" t="s">
        <v>47</v>
      </c>
      <c r="E18" s="76"/>
    </row>
    <row r="19" spans="1:5" x14ac:dyDescent="0.35">
      <c r="A19" s="34" t="s">
        <v>48</v>
      </c>
      <c r="B19" s="110">
        <v>1</v>
      </c>
      <c r="C19" s="111">
        <v>1</v>
      </c>
      <c r="D19" s="63"/>
      <c r="E19" s="77"/>
    </row>
    <row r="20" spans="1:5" ht="46" customHeight="1" thickBot="1" x14ac:dyDescent="0.4">
      <c r="A20" s="27" t="s">
        <v>49</v>
      </c>
      <c r="B20" s="100">
        <v>1</v>
      </c>
      <c r="C20" s="101">
        <v>1</v>
      </c>
      <c r="D20" s="64"/>
      <c r="E20" s="78"/>
    </row>
    <row r="21" spans="1:5" ht="44.25" customHeight="1" thickBot="1" x14ac:dyDescent="0.4">
      <c r="A21" s="28" t="s">
        <v>50</v>
      </c>
      <c r="B21" s="112">
        <f>SUM(B22:B24)</f>
        <v>3</v>
      </c>
      <c r="C21" s="112">
        <f>+SUM(C22:C24)</f>
        <v>3</v>
      </c>
      <c r="D21" s="82" t="s">
        <v>70</v>
      </c>
      <c r="E21" s="68" t="s">
        <v>51</v>
      </c>
    </row>
    <row r="22" spans="1:5" ht="28" x14ac:dyDescent="0.35">
      <c r="A22" s="36" t="s">
        <v>52</v>
      </c>
      <c r="B22" s="113">
        <v>1</v>
      </c>
      <c r="C22" s="114">
        <f>+B22</f>
        <v>1</v>
      </c>
      <c r="D22" s="83"/>
      <c r="E22" s="69"/>
    </row>
    <row r="23" spans="1:5" ht="19.5" customHeight="1" x14ac:dyDescent="0.35">
      <c r="A23" s="37" t="s">
        <v>53</v>
      </c>
      <c r="B23" s="105">
        <v>1</v>
      </c>
      <c r="C23" s="106">
        <v>1</v>
      </c>
      <c r="D23" s="83"/>
      <c r="E23" s="69"/>
    </row>
    <row r="24" spans="1:5" ht="90.5" customHeight="1" thickBot="1" x14ac:dyDescent="0.4">
      <c r="A24" s="26" t="s">
        <v>54</v>
      </c>
      <c r="B24" s="107">
        <v>1</v>
      </c>
      <c r="C24" s="108">
        <v>1</v>
      </c>
      <c r="D24" s="83"/>
      <c r="E24" s="70"/>
    </row>
    <row r="25" spans="1:5" ht="28" x14ac:dyDescent="0.35">
      <c r="A25" s="29" t="s">
        <v>55</v>
      </c>
      <c r="B25" s="115">
        <f>+SUM(B26:B29)</f>
        <v>4</v>
      </c>
      <c r="C25" s="101">
        <f>+SUM(C26:C29)</f>
        <v>4</v>
      </c>
      <c r="D25" s="84" t="s">
        <v>71</v>
      </c>
      <c r="E25" s="65" t="s">
        <v>56</v>
      </c>
    </row>
    <row r="26" spans="1:5" x14ac:dyDescent="0.35">
      <c r="A26" s="34" t="s">
        <v>57</v>
      </c>
      <c r="B26" s="110">
        <v>1</v>
      </c>
      <c r="C26" s="116">
        <v>1</v>
      </c>
      <c r="D26" s="63"/>
      <c r="E26" s="66"/>
    </row>
    <row r="27" spans="1:5" x14ac:dyDescent="0.35">
      <c r="A27" s="35" t="s">
        <v>58</v>
      </c>
      <c r="B27" s="98">
        <v>1</v>
      </c>
      <c r="C27" s="117">
        <v>1</v>
      </c>
      <c r="D27" s="63"/>
      <c r="E27" s="66"/>
    </row>
    <row r="28" spans="1:5" ht="28" x14ac:dyDescent="0.35">
      <c r="A28" s="35" t="s">
        <v>59</v>
      </c>
      <c r="B28" s="98">
        <v>1</v>
      </c>
      <c r="C28" s="117">
        <v>1</v>
      </c>
      <c r="D28" s="63"/>
      <c r="E28" s="66"/>
    </row>
    <row r="29" spans="1:5" ht="85.5" customHeight="1" thickBot="1" x14ac:dyDescent="0.4">
      <c r="A29" s="27" t="s">
        <v>60</v>
      </c>
      <c r="B29" s="118">
        <v>1</v>
      </c>
      <c r="C29" s="119">
        <v>1</v>
      </c>
      <c r="D29" s="64"/>
      <c r="E29" s="67"/>
    </row>
    <row r="30" spans="1:5" ht="33.65" customHeight="1" thickBot="1" x14ac:dyDescent="0.4">
      <c r="A30" s="30" t="s">
        <v>61</v>
      </c>
      <c r="B30" s="120">
        <v>1</v>
      </c>
      <c r="C30" s="121">
        <v>1</v>
      </c>
      <c r="D30" s="68" t="s">
        <v>62</v>
      </c>
      <c r="E30" s="74"/>
    </row>
    <row r="31" spans="1:5" ht="96.75" customHeight="1" thickBot="1" x14ac:dyDescent="0.4">
      <c r="A31" s="31" t="s">
        <v>63</v>
      </c>
      <c r="B31" s="122">
        <v>1</v>
      </c>
      <c r="C31" s="123">
        <v>1</v>
      </c>
      <c r="D31" s="69"/>
      <c r="E31" s="75"/>
    </row>
    <row r="32" spans="1:5" ht="14.5" customHeight="1" thickBot="1" x14ac:dyDescent="0.4">
      <c r="A32" s="32" t="s">
        <v>64</v>
      </c>
      <c r="B32" s="124">
        <f>+SUM(B33:B34)</f>
        <v>2</v>
      </c>
      <c r="C32" s="93">
        <f>+SUM(C33:C34)</f>
        <v>2</v>
      </c>
      <c r="D32" s="79" t="s">
        <v>65</v>
      </c>
      <c r="E32" s="65" t="s">
        <v>66</v>
      </c>
    </row>
    <row r="33" spans="1:5" x14ac:dyDescent="0.35">
      <c r="A33" s="33" t="s">
        <v>67</v>
      </c>
      <c r="B33" s="125">
        <v>1</v>
      </c>
      <c r="C33" s="99">
        <v>1</v>
      </c>
      <c r="D33" s="80"/>
      <c r="E33" s="66"/>
    </row>
    <row r="34" spans="1:5" ht="25.5" customHeight="1" x14ac:dyDescent="0.35">
      <c r="A34" s="41" t="s">
        <v>68</v>
      </c>
      <c r="B34" s="125">
        <v>1</v>
      </c>
      <c r="C34" s="99">
        <v>1</v>
      </c>
      <c r="D34" s="80"/>
      <c r="E34" s="66"/>
    </row>
    <row r="35" spans="1:5" ht="26.5" customHeight="1" thickBot="1" x14ac:dyDescent="0.4">
      <c r="A35" s="42" t="s">
        <v>69</v>
      </c>
      <c r="B35" s="126">
        <v>1</v>
      </c>
      <c r="C35" s="127">
        <v>1</v>
      </c>
      <c r="D35" s="81"/>
      <c r="E35" s="67"/>
    </row>
  </sheetData>
  <mergeCells count="17">
    <mergeCell ref="E30:E31"/>
    <mergeCell ref="E25:E29"/>
    <mergeCell ref="E21:E24"/>
    <mergeCell ref="E18:E20"/>
    <mergeCell ref="D32:D35"/>
    <mergeCell ref="E32:E35"/>
    <mergeCell ref="D21:D24"/>
    <mergeCell ref="D25:D29"/>
    <mergeCell ref="D30:D31"/>
    <mergeCell ref="D2:D4"/>
    <mergeCell ref="C2:C4"/>
    <mergeCell ref="E2:E4"/>
    <mergeCell ref="D6:D13"/>
    <mergeCell ref="D18:D20"/>
    <mergeCell ref="E6:E13"/>
    <mergeCell ref="E14:E17"/>
    <mergeCell ref="D14:D17"/>
  </mergeCells>
  <conditionalFormatting sqref="C7:C13">
    <cfRule type="colorScale" priority="8">
      <colorScale>
        <cfvo type="min"/>
        <cfvo type="max"/>
        <color rgb="FFFCFCFF"/>
        <color rgb="FFF8696B"/>
      </colorScale>
    </cfRule>
  </conditionalFormatting>
  <conditionalFormatting sqref="C15:C17">
    <cfRule type="colorScale" priority="7">
      <colorScale>
        <cfvo type="min"/>
        <cfvo type="max"/>
        <color rgb="FFFCFCFF"/>
        <color rgb="FFF8696B"/>
      </colorScale>
    </cfRule>
  </conditionalFormatting>
  <conditionalFormatting sqref="C19:C20">
    <cfRule type="colorScale" priority="6">
      <colorScale>
        <cfvo type="min"/>
        <cfvo type="max"/>
        <color rgb="FFFCFCFF"/>
        <color rgb="FFF8696B"/>
      </colorScale>
    </cfRule>
  </conditionalFormatting>
  <conditionalFormatting sqref="C22:C24">
    <cfRule type="colorScale" priority="5">
      <colorScale>
        <cfvo type="min"/>
        <cfvo type="max"/>
        <color rgb="FFFCFCFF"/>
        <color rgb="FFF8696B"/>
      </colorScale>
    </cfRule>
  </conditionalFormatting>
  <conditionalFormatting sqref="C26:C29">
    <cfRule type="colorScale" priority="4">
      <colorScale>
        <cfvo type="min"/>
        <cfvo type="max"/>
        <color rgb="FFFCFCFF"/>
        <color rgb="FFF8696B"/>
      </colorScale>
    </cfRule>
  </conditionalFormatting>
  <conditionalFormatting sqref="C31">
    <cfRule type="colorScale" priority="3">
      <colorScale>
        <cfvo type="min"/>
        <cfvo type="max"/>
        <color rgb="FFFCFCFF"/>
        <color rgb="FFF8696B"/>
      </colorScale>
    </cfRule>
  </conditionalFormatting>
  <conditionalFormatting sqref="C33:C35">
    <cfRule type="colorScale" priority="2">
      <colorScale>
        <cfvo type="min"/>
        <cfvo type="max"/>
        <color rgb="FFFCFCFF"/>
        <color rgb="FFF8696B"/>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73F165F32CC94696FCA374590156D5" ma:contentTypeVersion="14" ma:contentTypeDescription="Create a new document." ma:contentTypeScope="" ma:versionID="a2a3c30cd0c9e428510e910f271f65e4">
  <xsd:schema xmlns:xsd="http://www.w3.org/2001/XMLSchema" xmlns:xs="http://www.w3.org/2001/XMLSchema" xmlns:p="http://schemas.microsoft.com/office/2006/metadata/properties" xmlns:ns2="f7182475-0223-4c18-9d1e-85c2871bd879" xmlns:ns3="7cf032eb-13ef-43f9-8b6c-22c602005c07" targetNamespace="http://schemas.microsoft.com/office/2006/metadata/properties" ma:root="true" ma:fieldsID="28e495e85b683613386a33d4313253f4" ns2:_="" ns3:_="">
    <xsd:import namespace="f7182475-0223-4c18-9d1e-85c2871bd879"/>
    <xsd:import namespace="7cf032eb-13ef-43f9-8b6c-22c602005c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82475-0223-4c18-9d1e-85c2871bd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032eb-13ef-43f9-8b6c-22c602005c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a17fb1-563e-4f18-9df9-9b4b0d8db748}" ma:internalName="TaxCatchAll" ma:showField="CatchAllData" ma:web="7cf032eb-13ef-43f9-8b6c-22c602005c0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cf032eb-13ef-43f9-8b6c-22c602005c07" xsi:nil="true"/>
    <lcf76f155ced4ddcb4097134ff3c332f xmlns="f7182475-0223-4c18-9d1e-85c2871bd8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42E909C-2F47-4C5D-99B0-92243F086D23}"/>
</file>

<file path=customXml/itemProps2.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3.xml><?xml version="1.0" encoding="utf-8"?>
<ds:datastoreItem xmlns:ds="http://schemas.openxmlformats.org/officeDocument/2006/customXml" ds:itemID="{78F3445A-2BAE-426E-9CF2-7E362C25D3F8}">
  <ds:schemaRefs>
    <ds:schemaRef ds:uri="http://purl.org/dc/elements/1.1/"/>
    <ds:schemaRef ds:uri="http://schemas.microsoft.com/office/2006/documentManagement/types"/>
    <ds:schemaRef ds:uri="f7182475-0223-4c18-9d1e-85c2871bd879"/>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7cf032eb-13ef-43f9-8b6c-22c602005c07"/>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Method Report</vt:lpstr>
      <vt:lpstr>Data Saturation Grid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Ghada BENAISSA</cp:lastModifiedBy>
  <cp:revision/>
  <dcterms:created xsi:type="dcterms:W3CDTF">2017-10-10T11:47:39Z</dcterms:created>
  <dcterms:modified xsi:type="dcterms:W3CDTF">2023-03-21T21:43:07Z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0x0101006173F165F32CC94696FCA374590156D5</vt:lpwstr>
  </property>
  <property fmtid="{D5CDD505-2E9C-101B-9397-08002B2CF9AE}" pid="3" name="MediaServiceImageTags">
    <vt:lpwstr/>
  </property>
</Properties>
</file>