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Female CSO leaders/"/>
    </mc:Choice>
  </mc:AlternateContent>
  <xr:revisionPtr revIDLastSave="416" documentId="8_{269CDDA0-8F01-4A54-A888-3AF8B601B688}" xr6:coauthVersionLast="47" xr6:coauthVersionMax="47" xr10:uidLastSave="{59BF772E-C3EE-4423-B69F-13D410989A9F}"/>
  <bookViews>
    <workbookView xWindow="28680" yWindow="-120" windowWidth="29040" windowHeight="15720" activeTab="2" xr2:uid="{00000000-000D-0000-FFFF-FFFF00000000}"/>
  </bookViews>
  <sheets>
    <sheet name="READ_ME" sheetId="5" r:id="rId1"/>
    <sheet name="Method Report" sheetId="4" r:id="rId2"/>
    <sheet name="Data Saturation Grid" sheetId="1" r:id="rId3"/>
  </sheets>
  <definedNames>
    <definedName name="_ftnref1" localSheetId="2">'Data Saturation Grid'!#REF!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B32" i="1"/>
  <c r="C25" i="1"/>
  <c r="B25" i="1"/>
  <c r="C22" i="1"/>
  <c r="C21" i="1" s="1"/>
  <c r="B21" i="1"/>
  <c r="B14" i="1"/>
  <c r="B6" i="1"/>
  <c r="C18" i="1" l="1"/>
  <c r="B18" i="1"/>
  <c r="C13" i="1"/>
  <c r="C16" i="1"/>
  <c r="C11" i="1"/>
  <c r="C15" i="1"/>
  <c r="C14" i="1" s="1"/>
  <c r="C12" i="1"/>
  <c r="C8" i="1"/>
  <c r="C9" i="1"/>
  <c r="C10" i="1"/>
  <c r="C7" i="1"/>
  <c r="C6" i="1" l="1"/>
</calcChain>
</file>

<file path=xl/sharedStrings.xml><?xml version="1.0" encoding="utf-8"?>
<sst xmlns="http://schemas.openxmlformats.org/spreadsheetml/2006/main" count="101" uniqueCount="100">
  <si>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</si>
  <si>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</si>
  <si>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The analysis objective is to identify social cohesion dynamics between population groups as well as between population groups and local governance stakeholders.</t>
  </si>
  <si>
    <t>What method was used to collect the data?</t>
  </si>
  <si>
    <t xml:space="preserve">We chose to add an focus group discussion (FGD) with female CSO leaders to the number of male KIIs with tribal leaders to ensure a gendered perspective to understanding  governance, justice mechanisms and social cohesion in Derna. Sampling was purposeful, as we used ACTED’s partners and network in Derna to identify a list of potential participants. The interviews are semi-structured, and enumerators were asked to fill in the qualitative debrief form following the FGD. </t>
  </si>
  <si>
    <t>What approach was used for the analysis and why? </t>
  </si>
  <si>
    <t>(Please refer to the Qualitative Analysis guidance to better understand the different analysis approaches)</t>
  </si>
  <si>
    <t>Themes and discussion points saturation were achieved with an inductive reasoning, led by a content analysis approach, granting the flexibility to let emerging themes to be captured together with transversal recurrent themes and unexpected discussion points. The analysis aims to explore the role of women in Derna in regard to politics, formal justice mechanisms, and economic opportunities</t>
  </si>
  <si>
    <t>Assumptions and Choices Made</t>
  </si>
  <si>
    <t xml:space="preserve">Due to the societal norms in Derna, it was not possible to have KIIs or FGDs with female leaders. Instead, REACH gained access to female leaders in the form of directors and representatives of female lead Libyan Civil Society Organizations (CSOs). </t>
  </si>
  <si>
    <t>Strengths and Limitations of the Qualitative Analysis</t>
  </si>
  <si>
    <t>One strength of the analysis is that REACH obtained access to female CSO leaders in Derna, a very conservative city, and managed to get detailed answers on all FGD's questions.
The lack of gender-disaggregated secondary data in local governance is considered one limitation to the analysis on governance, justice mechanisms, and social cohesion in Derna.</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</si>
  <si>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</si>
  <si>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</si>
  <si>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</si>
  <si>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</si>
  <si>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</si>
  <si>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</si>
  <si>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Has a READ_ME sheet already been developed to explain the content of the analysis file?</t>
  </si>
  <si>
    <t>What is the expected date of publication?</t>
  </si>
  <si>
    <t>Derna SBA_CSO female leaders FGD</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</si>
  <si>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</si>
  <si>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</si>
  <si>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</si>
  <si>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xml:space="preserve">Optional column for more interpretative/explorative analysis triangulated with secondary sources, quotes etc. </t>
  </si>
  <si>
    <t># FGD participants</t>
  </si>
  <si>
    <r>
      <rPr>
        <b/>
        <sz val="10"/>
        <color theme="0"/>
        <rFont val="Arial Narrow"/>
        <family val="2"/>
      </rPr>
      <t>Gender</t>
    </r>
    <r>
      <rPr>
        <b/>
        <sz val="11"/>
        <color theme="0"/>
        <rFont val="Arial Narrow"/>
        <family val="2"/>
      </rPr>
      <t xml:space="preserve"> </t>
    </r>
  </si>
  <si>
    <t>Female</t>
  </si>
  <si>
    <t>Profile</t>
  </si>
  <si>
    <t>CSO leaders</t>
  </si>
  <si>
    <t>DT1. Women in decision-making within Derna</t>
  </si>
  <si>
    <r>
      <rPr>
        <b/>
        <i/>
        <sz val="10"/>
        <color rgb="FF000000"/>
        <rFont val="Arial Narrow"/>
        <family val="2"/>
      </rPr>
      <t xml:space="preserve">Summary of "Women in decision-making within Derna" Key Findings:
</t>
    </r>
    <r>
      <rPr>
        <i/>
        <sz val="10"/>
        <color rgb="FF000000"/>
        <rFont val="Arial Narrow"/>
        <family val="2"/>
      </rPr>
      <t xml:space="preserve">3/4 participants agreed that women do not have an effective role in decision making within Derna. They mentioned that women try, however, to influence decision making through developing their personal capacities, and through personal links and family relations with tribal councils and decision makers in general. In addition, women try to make themselves heard by participating in social activities and through posting on social media platforms. 
1/4 respondent did not agree with the other three participants and reported that women in Derna have a major role by influencing public opinion and putting pressure on decision-makers using social media.
All participants reported that women in Derna participate in municipal elections (both as candidates and electors) but they have less chances to get elected than men.
3/4 participants noted that women can't go directly to the tribal councils without the help of a male relative and that young women face more difficulties than older women in reaching tribal councils. One participant mentioned that women can sometimes go directly to the tribal council without a male relative when they do not get the needed support from their families.
</t>
    </r>
  </si>
  <si>
    <t>The findings of the FGD with female CSO leaders is consistent with the 2021 GIWPS performance index of Libya (Georgetown Institute for Women, Peace and Security Index) in relation to women's share of parliament seats. Compared to 16 other countries in the Middle East and North Africa Region, Libya scored 16/100 with the lowest score being 1/100 and the highest score being 50/100 which confirms the FGD findings in relation to women lack or inadequate representation in decision making.
UNDP's Rapid Diagnostic on the Situation of Local Government in Libya of 2015 reports that women's participation in decision making in Libya is relatively "weak" and "unclear". Its states that the Local Authorities law imposes at least one female councillor in each municipal council in the country, yet, out of ten surveyed municipalities, none had more than one woman in their council nor had any of them a woman as mayor. In fact there are no women mayor across the 85 elected municipal councils in Libya. The same reports highlights the fact that "local civil society activism remains indeed the main entry point into local governance for women, much above political processes." 
It also worth noting that household surveys with Libyan indicated that 32% of females in Derna are not consulted or included at all in decision making of formal governance stakeholders.</t>
  </si>
  <si>
    <t xml:space="preserve">Ineffective participation in decision making </t>
  </si>
  <si>
    <t>Through personal links and social relations with decision makers</t>
  </si>
  <si>
    <t>Through social media influence</t>
  </si>
  <si>
    <t>Through participating in social activities and gaining social support</t>
  </si>
  <si>
    <t>Through her personal capacities</t>
  </si>
  <si>
    <t>Decision making at the municipal level</t>
  </si>
  <si>
    <t>Decision making at the tribal level</t>
  </si>
  <si>
    <t>DT2. Barriers to women participation in decision-making within Derna</t>
  </si>
  <si>
    <r>
      <t xml:space="preserve">Summary of "Barriers to women participation in decision-making within Derna" Key Findings:
</t>
    </r>
    <r>
      <rPr>
        <i/>
        <sz val="10"/>
        <color theme="1"/>
        <rFont val="Arial Narrow"/>
        <family val="2"/>
      </rPr>
      <t>2/4 participants mentioned lthe conservative mentality as a barrier to women's participation in decision making. 
Lack of confidence in her abilities (1/4) and family responsabilities (1/4) were also reported as difficulties facing women in decision making.</t>
    </r>
  </si>
  <si>
    <t>"Many cultural constraints hinder women’s participation in public life and economic activities; as in many other countries, women in Libya are disproportionately burdened with household responsibilities" Libyan Women in Business: The Blazing Paths Toward Economic Empowerment, Hala Bugaighis</t>
  </si>
  <si>
    <t>Family responsibilities</t>
  </si>
  <si>
    <t>Lack of confidence prevents women from influencing decision making</t>
  </si>
  <si>
    <t>The conservative mentality</t>
  </si>
  <si>
    <t>DT3. Women in peace and reconciliation efforts between tribes and communities</t>
  </si>
  <si>
    <r>
      <t xml:space="preserve">Summary of "Women in peace and reconciliation efforts between tribes and communities" Key Findings:
</t>
    </r>
    <r>
      <rPr>
        <i/>
        <sz val="10"/>
        <color theme="1"/>
        <rFont val="Arial Narrow"/>
        <family val="2"/>
      </rPr>
      <t xml:space="preserve">All participants reported that women in Derna participate in reconciliation efforts between communities but not between tribes. 2/4 participants mentioned that older women have more impact in reconciliation efforts.
One respondent mentioned an women participation in reconciliation efforts initiative organized by Peacemakers Network Organization in 2018. This workshop was attended by a large group of women (jurists, academics and civil society activists). </t>
    </r>
  </si>
  <si>
    <t>Depending on her age</t>
  </si>
  <si>
    <t>Through awareness raising campaigns, workshops, gatherings, dialogue sessions, and seminars</t>
  </si>
  <si>
    <t>DT4. Organizations, groups, and initiatives advocating of women's rights and position in society</t>
  </si>
  <si>
    <t xml:space="preserve">Data triangulation shows that CSOs are present and active in all municipalities in Libya. According to  UNDP's Rapid Diagnostic on the Situation of Local Government in Libya of 2015 "15% of all CSOs in Libya define themselves as women organizations"
</t>
  </si>
  <si>
    <t>There are CSOs active in Derna working for the advancement of women's role</t>
  </si>
  <si>
    <t>Private training companies</t>
  </si>
  <si>
    <t>Private initiative</t>
  </si>
  <si>
    <t>DT5. Occasions, locations or activities designed for communities to come together</t>
  </si>
  <si>
    <t xml:space="preserve">The findings of this FGD align with the findings of the FGDs and KIIs related to formal and informal governance stakeholders where participants reported that social cohesion activities in Derna are mainly sports activities (attended by males only) and other private cultural and awareness raising events attended by both males and females.
</t>
  </si>
  <si>
    <t>Accessible to men and women</t>
  </si>
  <si>
    <t>Are held irregularly</t>
  </si>
  <si>
    <t>Activities take place within cultural and art centres, sports clubs or hotels</t>
  </si>
  <si>
    <t>Costum and traditions impact gender participation in these activities</t>
  </si>
  <si>
    <t>DT6. Occasions, locations or activities that could further foster communities to come together</t>
  </si>
  <si>
    <r>
      <rPr>
        <b/>
        <i/>
        <sz val="10"/>
        <color theme="1"/>
        <rFont val="Arial Narrow"/>
        <family val="2"/>
      </rPr>
      <t>Summary of "Occasions, locations or activities designed for communities to come together" Key Findings:</t>
    </r>
    <r>
      <rPr>
        <i/>
        <sz val="10"/>
        <color theme="1"/>
        <rFont val="Arial Narrow"/>
        <family val="2"/>
      </rPr>
      <t xml:space="preserve">
Participants mentioned the following activities as ones that foster communities to come together:
Cooking and handicraft fairs 
Quran memorization competitions
Women's rights awarness seminars
"Al Jamaiya" practice (old financial practice that helps women collect money and start their own businesses)
1/4 participant mentioned that having more theaters and theatrical works in Detna could improve community relations.
</t>
    </r>
  </si>
  <si>
    <t>Theaters</t>
  </si>
  <si>
    <t>DT7. Barriers for women's safety and security</t>
  </si>
  <si>
    <r>
      <rPr>
        <b/>
        <i/>
        <sz val="10"/>
        <rFont val="Arial Narrow"/>
        <family val="2"/>
      </rPr>
      <t xml:space="preserve">Summary of "Barriers for women's safety and security" Key Findings:
</t>
    </r>
    <r>
      <rPr>
        <i/>
        <sz val="10"/>
        <rFont val="Arial Narrow"/>
        <family val="2"/>
      </rPr>
      <t xml:space="preserve">All participants reported that women are subjected to bullying and verbal harrassement while working or while walking in the streets. One participant links these threats to the cultural challenges including bearing the burden of proving their credibility in the work place and dealing with society's scepticism.
All participants agreed that younger females are more exposed to these situations than older females.
</t>
    </r>
  </si>
  <si>
    <t>It is worth noting that household surveys with the Libyan population indicates that only 10% of female participants reported not feeling safe walking in the streets in their muhallah of residency. They mention the following reasons for not feeling safe:
   Lack of streetlights and poor maintenance of public spaces   
   Robbery and criminality 
   Illicit drug and human trafficking 
   Ineffective policing</t>
  </si>
  <si>
    <t>Verbal harrassement</t>
  </si>
  <si>
    <t>Workplace bulliying and harrassement</t>
  </si>
  <si>
    <t xml:space="preserve">Difficulty proving their credibility in the workplace </t>
  </si>
  <si>
    <r>
      <rPr>
        <b/>
        <i/>
        <sz val="10"/>
        <color rgb="FF000000"/>
        <rFont val="Arial Narrow"/>
        <family val="2"/>
      </rPr>
      <t xml:space="preserve">Summary of "Organizations, groups, and initiatives advocating of women's rights and position in society" Key Findings:
</t>
    </r>
    <r>
      <rPr>
        <i/>
        <sz val="10"/>
        <color rgb="FF000000"/>
        <rFont val="Arial Narrow"/>
        <family val="2"/>
      </rPr>
      <t xml:space="preserve">All participants agreed that there are CSOs in Derna that are working on supporting women to find job opportunities. 
Participants reported that their CSOs hold workshops and provide vocational trainings to women on some handicrafts (mainly sewing) and cooking.
All participants reported that there isn't a lot of other organizations working on advocating women's rights and livelihood opportunities.
Participants also mentioned that there are private training companies that provide capacity-building training for women, such as Hamzat Wasel for Training and Development. In addition, there are private community initiatives led by active women in Derna who do not belong to any organization and provide sewing lessons. It is unknown however, whether these courses are given for free or not, and therefore if they are accessible to all women.
</t>
    </r>
  </si>
  <si>
    <r>
      <t xml:space="preserve">Summary of "Occasions, locations or activities designed for communities to come together" Key Findings:
</t>
    </r>
    <r>
      <rPr>
        <i/>
        <sz val="10"/>
        <color rgb="FF000000"/>
        <rFont val="Arial Narrow"/>
      </rPr>
      <t xml:space="preserve">All 4 participants reported that there are occasions and activities that bring Derna communities together. They emphasized that gender attendance depend on the type of occasion. Some events are attended by both men and women. Breast cancer awareness campaign and women's Quran memorization competitions are attended by females only. Sports events however are attended by males only. This is due to the conservative costumes and traditions in Derna.
2/4 participants mentioned that these events occur irregularly.
1/4 respondent mentioned that these events take place within Derna's National Theatre, Derna's Cultural House and hotels in Derna.
Another participant noted that sports activities take place in sports activities take place at Darnes club and African club headquarters.
It is worth noting that participants did not specify on the type of activities that are attended by both men and women together.
</t>
    </r>
    <r>
      <rPr>
        <b/>
        <i/>
        <sz val="10"/>
        <color rgb="FF000000"/>
        <rFont val="Arial Narrow"/>
      </rPr>
      <t xml:space="preserve">
</t>
    </r>
  </si>
  <si>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</si>
  <si>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</si>
  <si>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</si>
  <si>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</si>
  <si>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</si>
  <si>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</si>
  <si>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</si>
  <si>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</si>
  <si>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</si>
  <si>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</si>
  <si>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</si>
  <si>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</si>
  <si>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</si>
  <si>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</si>
  <si>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</si>
  <si>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</si>
  <si>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</si>
  <si>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</si>
  <si>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</si>
  <si>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</si>
  <si>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</si>
  <si>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</si>
  <si>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 xml:space="preserve">The present analysis is based on the transcripts of one FGD conducted with female CSO leaders to understanding  governance, justice mechanisms and social cohesion in Derna. Sampling was purposeful, as we used ACTED’s partners and network in Derna to identify a list of potential participants. The interviews are semi-structured, and enumerators were asked to fill in the qualitative debrief form following the FGD. 
</t>
  </si>
  <si>
    <t>Outlines the findings and analysis of the FGD conducted with female CSO leaders</t>
  </si>
  <si>
    <t xml:space="preserve">No </t>
  </si>
  <si>
    <t>Yes X</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</si>
  <si>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"If no, please elaborate on the reasons we do not wish to publish
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</si>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</sst>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i/>
      <sz val="11"/>
      <color theme="1"/>
      <name val="Arial Narrow"/>
      <family val="2"/>
    </font>
    <font>
      <b/>
      <sz val="11"/>
      <color theme="0"/>
      <name val="Arial Narrow"/>
      <family val="2"/>
    </font>
    <font>
      <b/>
      <sz val="10"/>
      <color theme="0"/>
      <name val="Arial Narrow"/>
      <family val="2"/>
    </font>
    <font>
      <sz val="9"/>
      <color theme="0"/>
      <name val="Arial Narrow"/>
      <family val="2"/>
    </font>
    <font>
      <sz val="11"/>
      <color theme="1"/>
      <name val="Arial Narrow"/>
      <family val="2"/>
    </font>
    <font>
      <i/>
      <sz val="10"/>
      <color theme="1"/>
      <name val="Arial Narrow"/>
      <family val="2"/>
    </font>
    <font>
      <b/>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b/>
      <sz val="11"/>
      <color rgb="FF444444"/>
      <name val="Arial Narrow"/>
      <family val="2"/>
    </font>
    <font>
      <b/>
      <sz val="11"/>
      <color theme="1"/>
      <name val="Arial Narrow"/>
      <family val="2"/>
    </font>
    <font>
      <b/>
      <i/>
      <sz val="10"/>
      <color rgb="FF000000"/>
      <name val="Arial Narrow"/>
      <family val="2"/>
    </font>
    <font>
      <i/>
      <sz val="10"/>
      <color rgb="FF000000"/>
      <name val="Arial Narrow"/>
      <family val="2"/>
    </font>
    <font>
      <i/>
      <sz val="10"/>
      <name val="Arial Narrow"/>
      <family val="2"/>
    </font>
    <font>
      <b/>
      <i/>
      <sz val="10"/>
      <name val="Arial Narrow"/>
      <family val="2"/>
    </font>
    <font>
      <b/>
      <i/>
      <sz val="10"/>
      <color rgb="FF000000"/>
      <name val="Arial Narrow"/>
    </font>
    <font>
      <i/>
      <sz val="10"/>
      <color rgb="FF000000"/>
      <name val="Arial Narrow"/>
    </font>
    <font>
      <u/>
      <sz val="11"/>
      <color theme="10"/>
      <name val="Calibri"/>
      <family val="2"/>
      <scheme val="minor"/>
    </font>
    <font>
      <sz val="11"/>
      <color indexed="8"/>
      <name val="Calibri"/>
      <family val="2"/>
    </font>
    <font>
      <b/>
      <sz val="28"/>
      <color indexed="8"/>
      <name val="Arial Narrow"/>
      <family val="2"/>
    </font>
    <font>
      <b/>
      <sz val="11"/>
      <color indexed="9"/>
      <name val="Arial Narrow"/>
      <family val="2"/>
    </font>
    <font>
      <sz val="10"/>
      <name val="Arial Narrow"/>
      <family val="2"/>
    </font>
    <font>
      <u/>
      <sz val="11"/>
      <color indexed="30"/>
      <name val="Calibri"/>
      <family val="2"/>
    </font>
    <font>
      <sz val="10"/>
      <color indexed="8"/>
      <name val="Arial Narrow"/>
      <family val="2"/>
    </font>
    <font>
      <u/>
      <sz val="11"/>
      <color theme="10"/>
      <name val="Arial Narrow"/>
      <family val="2"/>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rgb="FF000000"/>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right style="medium">
        <color indexed="64"/>
      </right>
      <top/>
      <bottom style="thin">
        <color rgb="FF000000"/>
      </bottom>
      <diagonal/>
    </border>
    <border>
      <left/>
      <right style="medium">
        <color indexed="64"/>
      </right>
      <top style="medium">
        <color indexed="64"/>
      </top>
      <bottom style="thin">
        <color rgb="FF000000"/>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4">
    <xf numFmtId="0" fontId="0" fillId="0" borderId="0"/>
    <xf numFmtId="0" fontId="24" fillId="0" borderId="0" applyNumberFormat="0" applyFill="0" applyBorder="0" applyAlignment="0" applyProtection="0"/>
    <xf numFmtId="0" fontId="25" fillId="0" borderId="0"/>
    <xf numFmtId="0" fontId="29" fillId="0" borderId="0" applyNumberFormat="0" applyFill="0" applyBorder="0" applyProtection="0"/>
  </cellStyleXfs>
  <cellXfs count="146">
    <xf numFmtId="0" fontId="0" fillId="0" borderId="0" xfId="0"/>
    <xf numFmtId="0" fontId="0" fillId="0" borderId="0" xfId="0" applyAlignment="1">
      <alignment horizontal="center"/>
    </xf>
    <xf numFmtId="0" fontId="0" fillId="0" borderId="2" xfId="0" applyBorder="1"/>
    <xf numFmtId="0" fontId="5" fillId="0" borderId="0" xfId="0" applyFont="1"/>
    <xf numFmtId="0" fontId="5" fillId="0" borderId="18" xfId="0" applyFont="1" applyBorder="1"/>
    <xf numFmtId="0" fontId="5" fillId="0" borderId="19" xfId="0" applyFont="1" applyBorder="1"/>
    <xf numFmtId="0" fontId="5" fillId="0" borderId="14" xfId="0" applyFont="1" applyBorder="1" applyAlignment="1">
      <alignmen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13" xfId="0" applyFont="1" applyBorder="1" applyAlignment="1">
      <alignment horizontal="left" vertical="center" wrapText="1" indent="1"/>
    </xf>
    <xf numFmtId="0" fontId="9" fillId="0" borderId="20" xfId="0" applyFont="1" applyBorder="1" applyAlignment="1">
      <alignment horizontal="left" vertical="center" wrapText="1" indent="1"/>
    </xf>
    <xf numFmtId="0" fontId="10" fillId="6" borderId="21" xfId="0" applyFont="1" applyFill="1" applyBorder="1" applyAlignment="1">
      <alignment horizontal="justify" vertical="center" wrapText="1"/>
    </xf>
    <xf numFmtId="0" fontId="12" fillId="0" borderId="22" xfId="0" applyFont="1" applyBorder="1" applyAlignment="1">
      <alignment vertical="center" wrapText="1"/>
    </xf>
    <xf numFmtId="0" fontId="9" fillId="0" borderId="14" xfId="0" applyFont="1" applyBorder="1" applyAlignment="1">
      <alignment vertical="center" wrapText="1"/>
    </xf>
    <xf numFmtId="0" fontId="12" fillId="0" borderId="14" xfId="0" applyFont="1" applyBorder="1" applyAlignment="1">
      <alignment vertical="center" wrapText="1"/>
    </xf>
    <xf numFmtId="0" fontId="14" fillId="0" borderId="22" xfId="0" applyFont="1" applyBorder="1" applyAlignment="1">
      <alignment horizontal="justify" vertical="center" wrapText="1"/>
    </xf>
    <xf numFmtId="0" fontId="3" fillId="4" borderId="14" xfId="0" applyFont="1" applyFill="1" applyBorder="1" applyAlignment="1">
      <alignment horizontal="center" vertical="center" wrapText="1"/>
    </xf>
    <xf numFmtId="0" fontId="2" fillId="4" borderId="6" xfId="0" applyFont="1" applyFill="1" applyBorder="1" applyAlignment="1">
      <alignment horizontal="left" wrapText="1"/>
    </xf>
    <xf numFmtId="0" fontId="3" fillId="4" borderId="8" xfId="0" applyFont="1" applyFill="1" applyBorder="1" applyAlignment="1">
      <alignment horizontal="left" wrapText="1"/>
    </xf>
    <xf numFmtId="0" fontId="2" fillId="4" borderId="9"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24" xfId="0" applyFont="1" applyFill="1" applyBorder="1" applyAlignment="1">
      <alignment horizontal="center" vertical="top" wrapText="1"/>
    </xf>
    <xf numFmtId="0" fontId="5" fillId="0" borderId="0" xfId="0" applyFont="1" applyAlignment="1">
      <alignment wrapText="1"/>
    </xf>
    <xf numFmtId="0" fontId="17" fillId="0" borderId="23" xfId="0" applyFont="1" applyBorder="1" applyAlignment="1">
      <alignment horizontal="left" wrapText="1"/>
    </xf>
    <xf numFmtId="0" fontId="5" fillId="0" borderId="14" xfId="0" applyFont="1" applyBorder="1" applyAlignment="1">
      <alignment horizontal="left" vertical="top" wrapText="1"/>
    </xf>
    <xf numFmtId="0" fontId="17" fillId="5" borderId="23" xfId="0" applyFont="1" applyFill="1" applyBorder="1" applyAlignment="1">
      <alignment horizontal="left" wrapText="1"/>
    </xf>
    <xf numFmtId="0" fontId="5" fillId="5" borderId="15" xfId="0" applyFont="1" applyFill="1" applyBorder="1" applyAlignment="1">
      <alignment horizontal="left" vertical="top" wrapText="1"/>
    </xf>
    <xf numFmtId="0" fontId="5" fillId="0" borderId="15" xfId="0" applyFont="1" applyBorder="1" applyAlignment="1">
      <alignment horizontal="left" vertical="top" wrapText="1"/>
    </xf>
    <xf numFmtId="0" fontId="17" fillId="5" borderId="5" xfId="0" applyFont="1" applyFill="1" applyBorder="1" applyAlignment="1">
      <alignment horizontal="left" vertical="top" wrapText="1"/>
    </xf>
    <xf numFmtId="0" fontId="17" fillId="0" borderId="14" xfId="0" applyFont="1" applyBorder="1" applyAlignment="1">
      <alignment horizontal="left" vertical="top" wrapText="1"/>
    </xf>
    <xf numFmtId="0" fontId="12" fillId="7" borderId="15" xfId="0" applyFont="1" applyFill="1" applyBorder="1" applyAlignment="1">
      <alignment horizontal="left" vertical="top" wrapText="1"/>
    </xf>
    <xf numFmtId="0" fontId="9" fillId="7" borderId="14" xfId="0" applyFont="1" applyFill="1" applyBorder="1" applyAlignment="1">
      <alignment horizontal="left" vertical="top" wrapText="1"/>
    </xf>
    <xf numFmtId="0" fontId="12" fillId="0" borderId="23" xfId="0" applyFont="1" applyBorder="1" applyAlignment="1">
      <alignment horizontal="left" vertical="top" wrapText="1"/>
    </xf>
    <xf numFmtId="0" fontId="9" fillId="0" borderId="26"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5" borderId="25" xfId="0" applyFont="1" applyFill="1" applyBorder="1" applyAlignment="1">
      <alignment horizontal="left" vertical="top" wrapText="1"/>
    </xf>
    <xf numFmtId="0" fontId="5" fillId="5" borderId="26" xfId="0" applyFont="1" applyFill="1" applyBorder="1" applyAlignment="1">
      <alignment horizontal="left" vertical="top" wrapText="1"/>
    </xf>
    <xf numFmtId="0" fontId="5" fillId="5" borderId="25" xfId="0" applyFont="1" applyFill="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14" fillId="0" borderId="26" xfId="0" applyFont="1" applyBorder="1" applyAlignment="1">
      <alignment horizontal="left" vertical="top" wrapText="1"/>
    </xf>
    <xf numFmtId="0" fontId="9" fillId="0" borderId="15" xfId="0" applyFont="1" applyBorder="1" applyAlignment="1">
      <alignment horizontal="left" vertical="top" wrapText="1"/>
    </xf>
    <xf numFmtId="0" fontId="2" fillId="3" borderId="16" xfId="0" applyFont="1" applyFill="1" applyBorder="1" applyAlignment="1">
      <alignment horizontal="left" wrapText="1"/>
    </xf>
    <xf numFmtId="0" fontId="2" fillId="3" borderId="0" xfId="0" applyFont="1" applyFill="1" applyAlignment="1">
      <alignment horizontal="left" wrapText="1"/>
    </xf>
    <xf numFmtId="0" fontId="10" fillId="6" borderId="5"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4" fillId="0" borderId="17" xfId="0" applyFont="1" applyBorder="1" applyAlignment="1">
      <alignment horizontal="left" vertical="center" wrapText="1"/>
    </xf>
    <xf numFmtId="0" fontId="14" fillId="0" borderId="12" xfId="0" applyFont="1" applyBorder="1" applyAlignment="1">
      <alignment horizontal="left" vertical="center" wrapText="1"/>
    </xf>
    <xf numFmtId="0" fontId="10" fillId="6" borderId="13" xfId="0" applyFont="1" applyFill="1" applyBorder="1" applyAlignment="1">
      <alignment vertical="center" wrapText="1"/>
    </xf>
    <xf numFmtId="0" fontId="10" fillId="6" borderId="20" xfId="0" applyFont="1" applyFill="1" applyBorder="1" applyAlignment="1">
      <alignment vertical="center" wrapText="1"/>
    </xf>
    <xf numFmtId="0" fontId="11" fillId="6" borderId="17"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9" fillId="0" borderId="11" xfId="0" applyFont="1" applyBorder="1" applyAlignment="1">
      <alignment horizontal="left" vertical="top" wrapText="1"/>
    </xf>
    <xf numFmtId="0" fontId="6" fillId="0" borderId="12"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9"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5"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9" xfId="0" applyFont="1" applyFill="1" applyBorder="1" applyAlignment="1">
      <alignment horizontal="left" vertical="top" wrapText="1"/>
    </xf>
    <xf numFmtId="0" fontId="6" fillId="5" borderId="13"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19" fillId="5" borderId="11" xfId="0" applyFont="1" applyFill="1" applyBorder="1" applyAlignment="1">
      <alignment horizontal="left" vertical="top" wrapText="1"/>
    </xf>
    <xf numFmtId="0" fontId="6" fillId="5" borderId="12" xfId="0" applyFont="1" applyFill="1" applyBorder="1" applyAlignment="1">
      <alignment horizontal="left" vertical="top" wrapText="1"/>
    </xf>
    <xf numFmtId="0" fontId="22" fillId="0" borderId="13" xfId="0" applyFont="1" applyBorder="1" applyAlignment="1">
      <alignment horizontal="left" vertical="top" wrapText="1"/>
    </xf>
    <xf numFmtId="0" fontId="16" fillId="0" borderId="0" xfId="0" applyFont="1" applyAlignment="1">
      <alignment wrapText="1"/>
    </xf>
    <xf numFmtId="0" fontId="1" fillId="2" borderId="4" xfId="0" applyFont="1" applyFill="1" applyBorder="1" applyAlignment="1">
      <alignment wrapText="1"/>
    </xf>
    <xf numFmtId="0" fontId="1" fillId="0" borderId="4" xfId="0" applyFont="1" applyBorder="1" applyAlignment="1">
      <alignment horizontal="center" wrapText="1"/>
    </xf>
    <xf numFmtId="0" fontId="1" fillId="0" borderId="4" xfId="0" applyFont="1" applyBorder="1" applyAlignment="1">
      <alignment wrapText="1"/>
    </xf>
    <xf numFmtId="0" fontId="0" fillId="0" borderId="0" xfId="0" applyAlignment="1">
      <alignment horizontal="center" wrapText="1"/>
    </xf>
    <xf numFmtId="0" fontId="2" fillId="4" borderId="7" xfId="0" applyFont="1" applyFill="1" applyBorder="1" applyAlignment="1">
      <alignment horizontal="center" wrapText="1"/>
    </xf>
    <xf numFmtId="0" fontId="2" fillId="4" borderId="1" xfId="0" applyFont="1" applyFill="1" applyBorder="1" applyAlignment="1">
      <alignment horizontal="center" wrapText="1"/>
    </xf>
    <xf numFmtId="0" fontId="2" fillId="4" borderId="10" xfId="0" applyFont="1" applyFill="1" applyBorder="1" applyAlignment="1">
      <alignment horizontal="center" vertical="top" wrapText="1"/>
    </xf>
    <xf numFmtId="0" fontId="17" fillId="0" borderId="23" xfId="0" applyFont="1" applyBorder="1" applyAlignment="1">
      <alignment horizontal="center" wrapText="1"/>
    </xf>
    <xf numFmtId="0" fontId="5" fillId="0" borderId="25" xfId="0" applyFont="1" applyBorder="1" applyAlignment="1">
      <alignment horizontal="center" wrapText="1"/>
    </xf>
    <xf numFmtId="0" fontId="17" fillId="0" borderId="25" xfId="0" applyFont="1" applyBorder="1" applyAlignment="1">
      <alignment horizontal="center" wrapText="1"/>
    </xf>
    <xf numFmtId="0" fontId="5" fillId="0" borderId="26" xfId="0" applyFont="1" applyBorder="1" applyAlignment="1">
      <alignment horizontal="center" wrapText="1"/>
    </xf>
    <xf numFmtId="0" fontId="17" fillId="0" borderId="26" xfId="0" applyFont="1" applyBorder="1" applyAlignment="1">
      <alignment horizontal="center" wrapText="1"/>
    </xf>
    <xf numFmtId="0" fontId="5" fillId="0" borderId="26" xfId="0" applyFont="1" applyBorder="1" applyAlignment="1">
      <alignment horizontal="center" vertical="top" wrapText="1"/>
    </xf>
    <xf numFmtId="0" fontId="17" fillId="0" borderId="26" xfId="0" applyFont="1" applyBorder="1" applyAlignment="1">
      <alignment horizontal="center" vertical="top" wrapText="1"/>
    </xf>
    <xf numFmtId="0" fontId="5" fillId="0" borderId="14" xfId="0" applyFont="1" applyBorder="1" applyAlignment="1">
      <alignment horizontal="center" vertical="top" wrapText="1"/>
    </xf>
    <xf numFmtId="0" fontId="17" fillId="0" borderId="14" xfId="0" applyFont="1" applyBorder="1" applyAlignment="1">
      <alignment horizontal="center" vertical="top" wrapText="1"/>
    </xf>
    <xf numFmtId="0" fontId="17" fillId="5" borderId="23" xfId="0" applyFont="1" applyFill="1" applyBorder="1" applyAlignment="1">
      <alignment horizontal="center" wrapText="1"/>
    </xf>
    <xf numFmtId="0" fontId="5" fillId="5" borderId="25" xfId="0" applyFont="1" applyFill="1" applyBorder="1" applyAlignment="1">
      <alignment horizontal="center" wrapText="1"/>
    </xf>
    <xf numFmtId="0" fontId="17" fillId="5" borderId="25" xfId="0" applyFont="1" applyFill="1" applyBorder="1" applyAlignment="1">
      <alignment horizontal="center" wrapText="1"/>
    </xf>
    <xf numFmtId="0" fontId="5" fillId="5" borderId="26" xfId="0" applyFont="1" applyFill="1" applyBorder="1" applyAlignment="1">
      <alignment horizontal="center" vertical="top" wrapText="1"/>
    </xf>
    <xf numFmtId="0" fontId="17" fillId="5" borderId="26" xfId="0" applyFont="1" applyFill="1" applyBorder="1" applyAlignment="1">
      <alignment horizontal="center" vertical="top" wrapText="1"/>
    </xf>
    <xf numFmtId="0" fontId="5" fillId="5" borderId="15" xfId="0" applyFont="1" applyFill="1" applyBorder="1" applyAlignment="1">
      <alignment horizontal="center" vertical="top" wrapText="1"/>
    </xf>
    <xf numFmtId="0" fontId="17" fillId="5" borderId="15" xfId="0" applyFont="1" applyFill="1" applyBorder="1" applyAlignment="1">
      <alignment horizontal="center" vertical="top" wrapText="1"/>
    </xf>
    <xf numFmtId="0" fontId="17" fillId="0" borderId="23" xfId="0" applyFont="1" applyBorder="1" applyAlignment="1">
      <alignment horizontal="center" vertical="top" wrapText="1"/>
    </xf>
    <xf numFmtId="0" fontId="5" fillId="0" borderId="25" xfId="0" applyFont="1" applyBorder="1" applyAlignment="1">
      <alignment horizontal="center" vertical="top" wrapText="1"/>
    </xf>
    <xf numFmtId="0" fontId="17" fillId="0" borderId="25" xfId="0" applyFont="1" applyBorder="1" applyAlignment="1">
      <alignment horizontal="center" vertical="top" wrapText="1"/>
    </xf>
    <xf numFmtId="0" fontId="17" fillId="5" borderId="23" xfId="0" applyFont="1" applyFill="1" applyBorder="1" applyAlignment="1">
      <alignment horizontal="center" vertical="top" wrapText="1"/>
    </xf>
    <xf numFmtId="0" fontId="5" fillId="5" borderId="25" xfId="0" applyFont="1" applyFill="1" applyBorder="1" applyAlignment="1">
      <alignment horizontal="center" vertical="top" wrapText="1"/>
    </xf>
    <xf numFmtId="0" fontId="17" fillId="5" borderId="25" xfId="0" applyFont="1" applyFill="1" applyBorder="1" applyAlignment="1">
      <alignment horizontal="center" vertical="top" wrapText="1"/>
    </xf>
    <xf numFmtId="0" fontId="17" fillId="0" borderId="24" xfId="0" applyFont="1" applyBorder="1" applyAlignment="1">
      <alignment horizontal="center" vertical="top" wrapText="1"/>
    </xf>
    <xf numFmtId="0" fontId="17" fillId="0" borderId="28" xfId="0" applyFont="1" applyBorder="1" applyAlignment="1">
      <alignment horizontal="center" vertical="top" wrapText="1"/>
    </xf>
    <xf numFmtId="0" fontId="17" fillId="0" borderId="27" xfId="0" applyFont="1" applyBorder="1" applyAlignment="1">
      <alignment horizontal="center" vertical="top" wrapText="1"/>
    </xf>
    <xf numFmtId="0" fontId="5" fillId="0" borderId="15" xfId="0" applyFont="1" applyBorder="1" applyAlignment="1">
      <alignment horizontal="center" vertical="top" wrapText="1"/>
    </xf>
    <xf numFmtId="0" fontId="17" fillId="0" borderId="19" xfId="0" applyFont="1" applyBorder="1" applyAlignment="1">
      <alignment horizontal="center" vertical="top" wrapText="1"/>
    </xf>
    <xf numFmtId="0" fontId="17" fillId="5" borderId="19"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5" fillId="5" borderId="12" xfId="0" applyFont="1" applyFill="1" applyBorder="1" applyAlignment="1">
      <alignment horizontal="center" vertical="top" wrapText="1"/>
    </xf>
    <xf numFmtId="0" fontId="17" fillId="5" borderId="14" xfId="0" applyFont="1" applyFill="1" applyBorder="1" applyAlignment="1">
      <alignment horizontal="center" vertical="top" wrapText="1"/>
    </xf>
    <xf numFmtId="0" fontId="17" fillId="0" borderId="3" xfId="0" applyFont="1" applyBorder="1" applyAlignment="1">
      <alignment horizontal="center" wrapText="1"/>
    </xf>
    <xf numFmtId="0" fontId="5" fillId="0" borderId="27" xfId="0" applyFont="1" applyBorder="1" applyAlignment="1">
      <alignment horizontal="center" vertical="top" wrapText="1"/>
    </xf>
    <xf numFmtId="0" fontId="5" fillId="0" borderId="19" xfId="0" applyFont="1" applyBorder="1" applyAlignment="1">
      <alignment horizontal="center" vertical="top" wrapText="1"/>
    </xf>
    <xf numFmtId="0" fontId="17" fillId="0" borderId="29" xfId="0" applyFont="1" applyBorder="1" applyAlignment="1">
      <alignment horizontal="center" vertical="top" wrapText="1"/>
    </xf>
    <xf numFmtId="0" fontId="26" fillId="0" borderId="30" xfId="2" applyFont="1" applyBorder="1" applyAlignment="1">
      <alignment horizontal="left" vertical="top" wrapText="1"/>
    </xf>
    <xf numFmtId="0" fontId="27" fillId="8" borderId="31" xfId="2" applyFont="1" applyFill="1" applyBorder="1" applyAlignment="1">
      <alignment vertical="top" wrapText="1"/>
    </xf>
    <xf numFmtId="0" fontId="27" fillId="8" borderId="32" xfId="2" applyFont="1" applyFill="1" applyBorder="1" applyAlignment="1">
      <alignment horizontal="left" vertical="top" wrapText="1"/>
    </xf>
    <xf numFmtId="0" fontId="28" fillId="9" borderId="33" xfId="2" applyFont="1" applyFill="1" applyBorder="1" applyAlignment="1">
      <alignment vertical="top" wrapText="1"/>
    </xf>
    <xf numFmtId="0" fontId="28" fillId="9" borderId="34" xfId="2" applyFont="1" applyFill="1" applyBorder="1" applyAlignment="1">
      <alignment horizontal="left" vertical="top" wrapText="1"/>
    </xf>
    <xf numFmtId="0" fontId="28" fillId="0" borderId="33" xfId="2" applyFont="1" applyBorder="1" applyAlignment="1">
      <alignment vertical="top" wrapText="1"/>
    </xf>
    <xf numFmtId="0" fontId="28" fillId="0" borderId="35" xfId="2" applyFont="1" applyBorder="1" applyAlignment="1">
      <alignment horizontal="left" vertical="top" wrapText="1"/>
    </xf>
    <xf numFmtId="0" fontId="28" fillId="9" borderId="36" xfId="2" applyFont="1" applyFill="1" applyBorder="1" applyAlignment="1">
      <alignment vertical="top" wrapText="1"/>
    </xf>
    <xf numFmtId="0" fontId="28" fillId="9" borderId="37" xfId="2" applyFont="1" applyFill="1" applyBorder="1" applyAlignment="1">
      <alignment vertical="top" wrapText="1"/>
    </xf>
    <xf numFmtId="0" fontId="28" fillId="10" borderId="36" xfId="2" applyFont="1" applyFill="1" applyBorder="1" applyAlignment="1">
      <alignment vertical="top" wrapText="1"/>
    </xf>
    <xf numFmtId="0" fontId="28" fillId="10" borderId="37" xfId="2" applyFont="1" applyFill="1" applyBorder="1" applyAlignment="1">
      <alignment vertical="top" wrapText="1"/>
    </xf>
    <xf numFmtId="0" fontId="27" fillId="8" borderId="39" xfId="2" applyFont="1" applyFill="1" applyBorder="1" applyAlignment="1">
      <alignment horizontal="left" vertical="top" wrapText="1"/>
    </xf>
    <xf numFmtId="0" fontId="28" fillId="9" borderId="35" xfId="2" applyFont="1" applyFill="1" applyBorder="1" applyAlignment="1">
      <alignment horizontal="left" vertical="top" wrapText="1"/>
    </xf>
    <xf numFmtId="0" fontId="28" fillId="9" borderId="40" xfId="2" applyFont="1" applyFill="1" applyBorder="1" applyAlignment="1">
      <alignment vertical="top" wrapText="1"/>
    </xf>
    <xf numFmtId="0" fontId="28" fillId="9" borderId="41" xfId="2" applyFont="1" applyFill="1" applyBorder="1" applyAlignment="1">
      <alignment horizontal="left" vertical="top" wrapText="1"/>
    </xf>
    <xf numFmtId="0" fontId="30" fillId="11" borderId="38" xfId="2" applyFont="1" applyFill="1" applyBorder="1" applyAlignment="1">
      <alignment horizontal="left" vertical="top" wrapText="1"/>
    </xf>
    <xf numFmtId="0" fontId="31" fillId="9" borderId="37" xfId="1" applyNumberFormat="1" applyFont="1" applyFill="1" applyBorder="1" applyAlignment="1" applyProtection="1">
      <alignment wrapText="1"/>
    </xf>
    <xf numFmtId="14" fontId="9" fillId="0" borderId="15" xfId="0" applyNumberFormat="1" applyFont="1" applyBorder="1" applyAlignment="1">
      <alignment horizontal="left" vertical="center" wrapText="1"/>
    </xf>
  </cellXfs>
  <cellStyles count="4">
    <cellStyle name="Hyperlink" xfId="1" builtinId="8"/>
    <cellStyle name="Hyperlink 2" xfId="3" xr:uid="{01A0707D-76CC-48FC-A44D-73BAD6CBCDAF}"/>
    <cellStyle name="Normal" xfId="0" builtinId="0"/>
    <cellStyle name="Normal 2" xfId="2" xr:uid="{63FB26AE-85EB-4691-B5B4-9F16011CD63E}"/>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CACE-C908-45A8-989B-E26087C529C9}">
  <dimension ref="A1:B13"/>
  <sheetViews>
    <sheetView zoomScale="110" zoomScaleNormal="110" workbookViewId="0">
      <selection activeCell="B17" sqref="B17"/>
    </sheetView>
  </sheetViews>
  <sheetFormatPr defaultRowHeight="14.5" x14ac:dyDescent="0.35"/>
  <cols>
    <col min="1" max="1" width="56.7265625" customWidth="1"/>
    <col min="2" max="2" width="98.90625" customWidth="1"/>
  </cols>
  <sheetData>
    <row r="1" spans="1:2" ht="35" x14ac:dyDescent="0.35">
      <c r="A1" s="128" t="s">
        <v>72</v>
      </c>
      <c r="B1" s="128"/>
    </row>
    <row r="2" spans="1:2" ht="15" thickBot="1" x14ac:dyDescent="0.4">
      <c r="A2" s="129" t="s">
        <v>73</v>
      </c>
      <c r="B2" s="130" t="s">
        <v>74</v>
      </c>
    </row>
    <row r="3" spans="1:2" ht="91.5" thickBot="1" x14ac:dyDescent="0.4">
      <c r="A3" s="131" t="s">
        <v>75</v>
      </c>
      <c r="B3" s="132" t="s">
        <v>76</v>
      </c>
    </row>
    <row r="4" spans="1:2" ht="15" thickBot="1" x14ac:dyDescent="0.4">
      <c r="A4" s="133" t="s">
        <v>77</v>
      </c>
      <c r="B4" s="134" t="s">
        <v>78</v>
      </c>
    </row>
    <row r="5" spans="1:2" ht="15" thickBot="1" x14ac:dyDescent="0.4">
      <c r="A5" s="131" t="s">
        <v>79</v>
      </c>
      <c r="B5" s="132" t="s">
        <v>80</v>
      </c>
    </row>
    <row r="6" spans="1:2" ht="52.5" thickBot="1" x14ac:dyDescent="0.4">
      <c r="A6" s="133" t="s">
        <v>81</v>
      </c>
      <c r="B6" s="134" t="s">
        <v>94</v>
      </c>
    </row>
    <row r="7" spans="1:2" ht="15" thickBot="1" x14ac:dyDescent="0.4">
      <c r="A7" s="135" t="s">
        <v>82</v>
      </c>
      <c r="B7" s="144" t="s">
        <v>83</v>
      </c>
    </row>
    <row r="8" spans="1:2" ht="26.5" thickBot="1" x14ac:dyDescent="0.4">
      <c r="A8" s="135" t="s">
        <v>84</v>
      </c>
      <c r="B8" s="136" t="s">
        <v>85</v>
      </c>
    </row>
    <row r="9" spans="1:2" ht="52.5" thickBot="1" x14ac:dyDescent="0.4">
      <c r="A9" s="137" t="s">
        <v>86</v>
      </c>
      <c r="B9" s="138" t="s">
        <v>87</v>
      </c>
    </row>
    <row r="10" spans="1:2" ht="15" thickBot="1" x14ac:dyDescent="0.4">
      <c r="A10" s="131" t="s">
        <v>88</v>
      </c>
      <c r="B10" s="143" t="s">
        <v>89</v>
      </c>
    </row>
    <row r="11" spans="1:2" ht="15" thickBot="1" x14ac:dyDescent="0.4">
      <c r="A11" s="129" t="s">
        <v>90</v>
      </c>
      <c r="B11" s="139" t="s">
        <v>74</v>
      </c>
    </row>
    <row r="12" spans="1:2" ht="15" thickBot="1" x14ac:dyDescent="0.4">
      <c r="A12" s="131" t="s">
        <v>91</v>
      </c>
      <c r="B12" s="140" t="s">
        <v>92</v>
      </c>
    </row>
    <row r="13" spans="1:2" x14ac:dyDescent="0.35">
      <c r="A13" s="141" t="s">
        <v>93</v>
      </c>
      <c r="B13" s="142" t="s">
        <v>95</v>
      </c>
    </row>
  </sheetData>
  <mergeCells count="1">
    <mergeCell ref="A1:B1"/>
  </mergeCells>
  <hyperlinks>
    <hyperlink ref="B7" r:id="rId1" xr:uid="{90695AF2-53BF-456B-AC67-EBCDB538CC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7" zoomScaleNormal="100" workbookViewId="0">
      <selection activeCell="A29" sqref="A29"/>
    </sheetView>
  </sheetViews>
  <sheetFormatPr defaultColWidth="8.81640625" defaultRowHeight="14" x14ac:dyDescent="0.3"/>
  <cols>
    <col min="1" max="1" width="100.7265625" style="3" customWidth="1"/>
    <col min="2" max="2" width="105" style="3" customWidth="1"/>
    <col min="3" max="16384" width="8.81640625" style="3"/>
  </cols>
  <sheetData>
    <row r="1" spans="1:2" ht="39" customHeight="1" x14ac:dyDescent="0.3">
      <c r="A1" s="43" t="s">
        <v>0</v>
      </c>
      <c r="B1" s="44"/>
    </row>
    <row r="2" spans="1:2" ht="14.5" thickBot="1" x14ac:dyDescent="0.35">
      <c r="A2" s="44"/>
      <c r="B2" s="44"/>
    </row>
    <row r="3" spans="1:2" x14ac:dyDescent="0.3">
      <c r="A3" s="45" t="s">
        <v>1</v>
      </c>
      <c r="B3" s="46"/>
    </row>
    <row r="4" spans="1:2" x14ac:dyDescent="0.3">
      <c r="A4" s="47" t="s">
        <v>2</v>
      </c>
      <c r="B4" s="48"/>
    </row>
    <row r="5" spans="1:2" ht="14.5" thickBot="1" x14ac:dyDescent="0.35">
      <c r="A5" s="4"/>
      <c r="B5" s="5"/>
    </row>
    <row r="6" spans="1:2" x14ac:dyDescent="0.3">
      <c r="A6" s="45" t="s">
        <v>3</v>
      </c>
      <c r="B6" s="46"/>
    </row>
    <row r="7" spans="1:2" s="22" customFormat="1" ht="44.15" customHeight="1" x14ac:dyDescent="0.3">
      <c r="A7" s="47" t="s">
        <v>4</v>
      </c>
      <c r="B7" s="48"/>
    </row>
    <row r="8" spans="1:2" ht="14.5" thickBot="1" x14ac:dyDescent="0.35">
      <c r="A8" s="4"/>
      <c r="B8" s="5"/>
    </row>
    <row r="9" spans="1:2" x14ac:dyDescent="0.3">
      <c r="A9" s="45" t="s">
        <v>5</v>
      </c>
      <c r="B9" s="46"/>
    </row>
    <row r="10" spans="1:2" x14ac:dyDescent="0.3">
      <c r="A10" s="55" t="s">
        <v>6</v>
      </c>
      <c r="B10" s="56"/>
    </row>
    <row r="11" spans="1:2" ht="30" customHeight="1" x14ac:dyDescent="0.3">
      <c r="A11" s="47" t="s">
        <v>7</v>
      </c>
      <c r="B11" s="48"/>
    </row>
    <row r="12" spans="1:2" x14ac:dyDescent="0.3">
      <c r="A12" s="4"/>
      <c r="B12" s="5"/>
    </row>
    <row r="13" spans="1:2" x14ac:dyDescent="0.3">
      <c r="A13" s="45" t="s">
        <v>8</v>
      </c>
      <c r="B13" s="46"/>
    </row>
    <row r="14" spans="1:2" ht="25.5" customHeight="1" x14ac:dyDescent="0.3">
      <c r="A14" s="51" t="s">
        <v>9</v>
      </c>
      <c r="B14" s="52"/>
    </row>
    <row r="15" spans="1:2" ht="14.5" thickBot="1" x14ac:dyDescent="0.35">
      <c r="A15" s="7"/>
      <c r="B15" s="8"/>
    </row>
    <row r="16" spans="1:2" x14ac:dyDescent="0.3">
      <c r="A16" s="45" t="s">
        <v>10</v>
      </c>
      <c r="B16" s="46"/>
    </row>
    <row r="17" spans="1:2" ht="30.65" customHeight="1" x14ac:dyDescent="0.3">
      <c r="A17" s="51" t="s">
        <v>11</v>
      </c>
      <c r="B17" s="52"/>
    </row>
    <row r="18" spans="1:2" x14ac:dyDescent="0.3">
      <c r="A18" s="4"/>
      <c r="B18" s="5"/>
    </row>
    <row r="19" spans="1:2" x14ac:dyDescent="0.3">
      <c r="A19" s="53" t="s">
        <v>12</v>
      </c>
      <c r="B19" s="9" t="s">
        <v>97</v>
      </c>
    </row>
    <row r="20" spans="1:2" x14ac:dyDescent="0.3">
      <c r="A20" s="54"/>
      <c r="B20" s="10" t="s">
        <v>96</v>
      </c>
    </row>
    <row r="21" spans="1:2" ht="14.5" thickBot="1" x14ac:dyDescent="0.35">
      <c r="A21" s="11" t="s">
        <v>14</v>
      </c>
      <c r="B21" s="11" t="s">
        <v>15</v>
      </c>
    </row>
    <row r="22" spans="1:2" ht="69" customHeight="1" x14ac:dyDescent="0.3">
      <c r="A22" s="12" t="s">
        <v>16</v>
      </c>
      <c r="B22" s="15" t="s">
        <v>17</v>
      </c>
    </row>
    <row r="23" spans="1:2" x14ac:dyDescent="0.3">
      <c r="A23" s="13" t="s">
        <v>99</v>
      </c>
      <c r="B23" s="49" t="s">
        <v>98</v>
      </c>
    </row>
    <row r="24" spans="1:2" x14ac:dyDescent="0.3">
      <c r="A24" s="6"/>
      <c r="B24" s="49"/>
    </row>
    <row r="25" spans="1:2" x14ac:dyDescent="0.3">
      <c r="A25" s="14" t="s">
        <v>18</v>
      </c>
      <c r="B25" s="49"/>
    </row>
    <row r="26" spans="1:2" x14ac:dyDescent="0.3">
      <c r="A26" s="13" t="s">
        <v>13</v>
      </c>
      <c r="B26" s="49"/>
    </row>
    <row r="27" spans="1:2" x14ac:dyDescent="0.3">
      <c r="A27" s="6"/>
      <c r="B27" s="49"/>
    </row>
    <row r="28" spans="1:2" x14ac:dyDescent="0.3">
      <c r="A28" s="14" t="s">
        <v>19</v>
      </c>
      <c r="B28" s="49"/>
    </row>
    <row r="29" spans="1:2" ht="14.5" thickBot="1" x14ac:dyDescent="0.35">
      <c r="A29" s="145">
        <v>45009</v>
      </c>
      <c r="B29" s="50"/>
    </row>
  </sheetData>
  <mergeCells count="15">
    <mergeCell ref="A1:B1"/>
    <mergeCell ref="A3:B3"/>
    <mergeCell ref="A4:B4"/>
    <mergeCell ref="A6:B6"/>
    <mergeCell ref="B23:B29"/>
    <mergeCell ref="A11:B11"/>
    <mergeCell ref="A13:B13"/>
    <mergeCell ref="A14:B14"/>
    <mergeCell ref="A16:B16"/>
    <mergeCell ref="A19:A20"/>
    <mergeCell ref="A7:B7"/>
    <mergeCell ref="A10:B10"/>
    <mergeCell ref="A9:B9"/>
    <mergeCell ref="A17:B17"/>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P35"/>
  <sheetViews>
    <sheetView tabSelected="1" zoomScale="110" zoomScaleNormal="110" workbookViewId="0">
      <pane xSplit="1" ySplit="1" topLeftCell="B26" activePane="bottomRight" state="frozen"/>
      <selection pane="topRight" activeCell="B1" sqref="B1"/>
      <selection pane="bottomLeft" activeCell="A2" sqref="A2"/>
      <selection pane="bottomRight" activeCell="D30" sqref="D30:D31"/>
    </sheetView>
  </sheetViews>
  <sheetFormatPr defaultRowHeight="14.5" x14ac:dyDescent="0.35"/>
  <cols>
    <col min="1" max="1" width="43.453125" customWidth="1"/>
    <col min="2" max="2" width="19.1796875" customWidth="1"/>
    <col min="3" max="3" width="13.7265625" style="1" customWidth="1"/>
    <col min="4" max="4" width="79.453125" customWidth="1"/>
    <col min="5" max="5" width="60.81640625" style="1" customWidth="1"/>
    <col min="6" max="9" width="8.81640625"/>
    <col min="10" max="11" width="9.7265625" customWidth="1"/>
    <col min="12" max="588" width="8.81640625"/>
  </cols>
  <sheetData>
    <row r="1" spans="1:588" s="2" customFormat="1" ht="15" thickBot="1" x14ac:dyDescent="0.4">
      <c r="A1" s="85" t="s">
        <v>20</v>
      </c>
      <c r="B1" s="86"/>
      <c r="C1" s="87"/>
      <c r="D1" s="88"/>
      <c r="E1" s="8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row>
    <row r="2" spans="1:588" ht="13.15" customHeight="1" x14ac:dyDescent="0.35">
      <c r="A2" s="17" t="s">
        <v>21</v>
      </c>
      <c r="B2" s="90">
        <v>1</v>
      </c>
      <c r="C2" s="57" t="s">
        <v>22</v>
      </c>
      <c r="D2" s="57" t="s">
        <v>23</v>
      </c>
      <c r="E2" s="57" t="s">
        <v>24</v>
      </c>
    </row>
    <row r="3" spans="1:588" ht="16.399999999999999" customHeight="1" x14ac:dyDescent="0.35">
      <c r="A3" s="18" t="s">
        <v>25</v>
      </c>
      <c r="B3" s="91">
        <v>4</v>
      </c>
      <c r="C3" s="58"/>
      <c r="D3" s="58"/>
      <c r="E3" s="58"/>
    </row>
    <row r="4" spans="1:588" ht="15" thickBot="1" x14ac:dyDescent="0.4">
      <c r="A4" s="19" t="s">
        <v>26</v>
      </c>
      <c r="B4" s="92" t="s">
        <v>27</v>
      </c>
      <c r="C4" s="59"/>
      <c r="D4" s="59"/>
      <c r="E4" s="59"/>
    </row>
    <row r="5" spans="1:588" ht="15" thickBot="1" x14ac:dyDescent="0.4">
      <c r="A5" s="20" t="s">
        <v>28</v>
      </c>
      <c r="B5" s="21" t="s">
        <v>29</v>
      </c>
      <c r="C5" s="16"/>
      <c r="D5" s="16"/>
      <c r="E5" s="16"/>
    </row>
    <row r="6" spans="1:588" ht="15.65" customHeight="1" x14ac:dyDescent="0.35">
      <c r="A6" s="23" t="s">
        <v>30</v>
      </c>
      <c r="B6" s="93">
        <f>SUM(B7:B13)</f>
        <v>7</v>
      </c>
      <c r="C6" s="93">
        <f>SUM(C7:C13)</f>
        <v>7</v>
      </c>
      <c r="D6" s="60" t="s">
        <v>31</v>
      </c>
      <c r="E6" s="65" t="s">
        <v>32</v>
      </c>
    </row>
    <row r="7" spans="1:588" x14ac:dyDescent="0.35">
      <c r="A7" s="39" t="s">
        <v>33</v>
      </c>
      <c r="B7" s="94">
        <v>1</v>
      </c>
      <c r="C7" s="95">
        <f>+SUM(B7)</f>
        <v>1</v>
      </c>
      <c r="D7" s="61"/>
      <c r="E7" s="66"/>
    </row>
    <row r="8" spans="1:588" ht="29.5" customHeight="1" x14ac:dyDescent="0.35">
      <c r="A8" s="40" t="s">
        <v>34</v>
      </c>
      <c r="B8" s="96">
        <v>1</v>
      </c>
      <c r="C8" s="97">
        <f t="shared" ref="C8:C11" si="0">+SUM(B8)</f>
        <v>1</v>
      </c>
      <c r="D8" s="61"/>
      <c r="E8" s="66"/>
    </row>
    <row r="9" spans="1:588" x14ac:dyDescent="0.35">
      <c r="A9" s="40" t="s">
        <v>35</v>
      </c>
      <c r="B9" s="96">
        <v>1</v>
      </c>
      <c r="C9" s="97">
        <f t="shared" si="0"/>
        <v>1</v>
      </c>
      <c r="D9" s="61"/>
      <c r="E9" s="66"/>
    </row>
    <row r="10" spans="1:588" ht="37" customHeight="1" x14ac:dyDescent="0.35">
      <c r="A10" s="35" t="s">
        <v>36</v>
      </c>
      <c r="B10" s="98">
        <v>1</v>
      </c>
      <c r="C10" s="99">
        <f t="shared" si="0"/>
        <v>1</v>
      </c>
      <c r="D10" s="61"/>
      <c r="E10" s="66"/>
    </row>
    <row r="11" spans="1:588" ht="37" customHeight="1" x14ac:dyDescent="0.35">
      <c r="A11" s="35" t="s">
        <v>37</v>
      </c>
      <c r="B11" s="98">
        <v>1</v>
      </c>
      <c r="C11" s="99">
        <f t="shared" si="0"/>
        <v>1</v>
      </c>
      <c r="D11" s="61"/>
      <c r="E11" s="66"/>
    </row>
    <row r="12" spans="1:588" x14ac:dyDescent="0.35">
      <c r="A12" s="40" t="s">
        <v>38</v>
      </c>
      <c r="B12" s="96">
        <v>1</v>
      </c>
      <c r="C12" s="97">
        <f>+SUM(B12)</f>
        <v>1</v>
      </c>
      <c r="D12" s="61"/>
      <c r="E12" s="66"/>
    </row>
    <row r="13" spans="1:588" ht="90" customHeight="1" thickBot="1" x14ac:dyDescent="0.4">
      <c r="A13" s="24" t="s">
        <v>39</v>
      </c>
      <c r="B13" s="100">
        <v>1</v>
      </c>
      <c r="C13" s="101">
        <f>+SUM(B13)</f>
        <v>1</v>
      </c>
      <c r="D13" s="61"/>
      <c r="E13" s="67"/>
    </row>
    <row r="14" spans="1:588" ht="31" customHeight="1" x14ac:dyDescent="0.35">
      <c r="A14" s="25" t="s">
        <v>40</v>
      </c>
      <c r="B14" s="102">
        <f>SUM(B15:B17)</f>
        <v>3</v>
      </c>
      <c r="C14" s="102">
        <f>SUM(C15:C17)</f>
        <v>3</v>
      </c>
      <c r="D14" s="71" t="s">
        <v>41</v>
      </c>
      <c r="E14" s="68" t="s">
        <v>42</v>
      </c>
    </row>
    <row r="15" spans="1:588" ht="21.65" customHeight="1" x14ac:dyDescent="0.35">
      <c r="A15" s="38" t="s">
        <v>43</v>
      </c>
      <c r="B15" s="103">
        <v>1</v>
      </c>
      <c r="C15" s="104">
        <f t="shared" ref="C15:C16" si="1">+SUM(B15)</f>
        <v>1</v>
      </c>
      <c r="D15" s="72"/>
      <c r="E15" s="69"/>
    </row>
    <row r="16" spans="1:588" ht="28" x14ac:dyDescent="0.35">
      <c r="A16" s="37" t="s">
        <v>44</v>
      </c>
      <c r="B16" s="105">
        <v>1</v>
      </c>
      <c r="C16" s="106">
        <f t="shared" si="1"/>
        <v>1</v>
      </c>
      <c r="D16" s="72"/>
      <c r="E16" s="69"/>
    </row>
    <row r="17" spans="1:5" ht="15" thickBot="1" x14ac:dyDescent="0.4">
      <c r="A17" s="26" t="s">
        <v>45</v>
      </c>
      <c r="B17" s="107">
        <v>1</v>
      </c>
      <c r="C17" s="108">
        <v>1</v>
      </c>
      <c r="D17" s="73"/>
      <c r="E17" s="70"/>
    </row>
    <row r="18" spans="1:5" ht="29" thickBot="1" x14ac:dyDescent="0.4">
      <c r="A18" s="23" t="s">
        <v>46</v>
      </c>
      <c r="B18" s="109">
        <f>SUM(B19:B20)</f>
        <v>2</v>
      </c>
      <c r="C18" s="109">
        <f>SUM(C19:C20)</f>
        <v>2</v>
      </c>
      <c r="D18" s="62" t="s">
        <v>47</v>
      </c>
      <c r="E18" s="76"/>
    </row>
    <row r="19" spans="1:5" x14ac:dyDescent="0.35">
      <c r="A19" s="34" t="s">
        <v>48</v>
      </c>
      <c r="B19" s="110">
        <v>1</v>
      </c>
      <c r="C19" s="111">
        <v>1</v>
      </c>
      <c r="D19" s="63"/>
      <c r="E19" s="77"/>
    </row>
    <row r="20" spans="1:5" ht="46" customHeight="1" thickBot="1" x14ac:dyDescent="0.4">
      <c r="A20" s="27" t="s">
        <v>49</v>
      </c>
      <c r="B20" s="100">
        <v>1</v>
      </c>
      <c r="C20" s="101">
        <v>1</v>
      </c>
      <c r="D20" s="64"/>
      <c r="E20" s="78"/>
    </row>
    <row r="21" spans="1:5" ht="44.25" customHeight="1" thickBot="1" x14ac:dyDescent="0.4">
      <c r="A21" s="28" t="s">
        <v>50</v>
      </c>
      <c r="B21" s="112">
        <f>SUM(B22:B24)</f>
        <v>3</v>
      </c>
      <c r="C21" s="112">
        <f>+SUM(C22:C24)</f>
        <v>3</v>
      </c>
      <c r="D21" s="82" t="s">
        <v>70</v>
      </c>
      <c r="E21" s="68" t="s">
        <v>51</v>
      </c>
    </row>
    <row r="22" spans="1:5" ht="28" x14ac:dyDescent="0.35">
      <c r="A22" s="36" t="s">
        <v>52</v>
      </c>
      <c r="B22" s="113">
        <v>1</v>
      </c>
      <c r="C22" s="114">
        <f>+B22</f>
        <v>1</v>
      </c>
      <c r="D22" s="83"/>
      <c r="E22" s="69"/>
    </row>
    <row r="23" spans="1:5" ht="19.5" customHeight="1" x14ac:dyDescent="0.35">
      <c r="A23" s="37" t="s">
        <v>53</v>
      </c>
      <c r="B23" s="105">
        <v>1</v>
      </c>
      <c r="C23" s="106">
        <v>1</v>
      </c>
      <c r="D23" s="83"/>
      <c r="E23" s="69"/>
    </row>
    <row r="24" spans="1:5" ht="90.5" customHeight="1" thickBot="1" x14ac:dyDescent="0.4">
      <c r="A24" s="26" t="s">
        <v>54</v>
      </c>
      <c r="B24" s="107">
        <v>1</v>
      </c>
      <c r="C24" s="108">
        <v>1</v>
      </c>
      <c r="D24" s="83"/>
      <c r="E24" s="70"/>
    </row>
    <row r="25" spans="1:5" ht="28" x14ac:dyDescent="0.35">
      <c r="A25" s="29" t="s">
        <v>55</v>
      </c>
      <c r="B25" s="115">
        <f>+SUM(B26:B29)</f>
        <v>4</v>
      </c>
      <c r="C25" s="101">
        <f>+SUM(C26:C29)</f>
        <v>4</v>
      </c>
      <c r="D25" s="84" t="s">
        <v>71</v>
      </c>
      <c r="E25" s="65" t="s">
        <v>56</v>
      </c>
    </row>
    <row r="26" spans="1:5" x14ac:dyDescent="0.35">
      <c r="A26" s="34" t="s">
        <v>57</v>
      </c>
      <c r="B26" s="110">
        <v>1</v>
      </c>
      <c r="C26" s="116">
        <v>1</v>
      </c>
      <c r="D26" s="63"/>
      <c r="E26" s="66"/>
    </row>
    <row r="27" spans="1:5" x14ac:dyDescent="0.35">
      <c r="A27" s="35" t="s">
        <v>58</v>
      </c>
      <c r="B27" s="98">
        <v>1</v>
      </c>
      <c r="C27" s="117">
        <v>1</v>
      </c>
      <c r="D27" s="63"/>
      <c r="E27" s="66"/>
    </row>
    <row r="28" spans="1:5" ht="28" x14ac:dyDescent="0.35">
      <c r="A28" s="35" t="s">
        <v>59</v>
      </c>
      <c r="B28" s="98">
        <v>1</v>
      </c>
      <c r="C28" s="117">
        <v>1</v>
      </c>
      <c r="D28" s="63"/>
      <c r="E28" s="66"/>
    </row>
    <row r="29" spans="1:5" ht="85.5" customHeight="1" thickBot="1" x14ac:dyDescent="0.4">
      <c r="A29" s="27" t="s">
        <v>60</v>
      </c>
      <c r="B29" s="118">
        <v>1</v>
      </c>
      <c r="C29" s="119">
        <v>1</v>
      </c>
      <c r="D29" s="64"/>
      <c r="E29" s="67"/>
    </row>
    <row r="30" spans="1:5" ht="33.65" customHeight="1" thickBot="1" x14ac:dyDescent="0.4">
      <c r="A30" s="30" t="s">
        <v>61</v>
      </c>
      <c r="B30" s="120">
        <v>1</v>
      </c>
      <c r="C30" s="121">
        <v>1</v>
      </c>
      <c r="D30" s="68" t="s">
        <v>62</v>
      </c>
      <c r="E30" s="74"/>
    </row>
    <row r="31" spans="1:5" ht="96.75" customHeight="1" thickBot="1" x14ac:dyDescent="0.4">
      <c r="A31" s="31" t="s">
        <v>63</v>
      </c>
      <c r="B31" s="122">
        <v>1</v>
      </c>
      <c r="C31" s="123">
        <v>1</v>
      </c>
      <c r="D31" s="69"/>
      <c r="E31" s="75"/>
    </row>
    <row r="32" spans="1:5" ht="14.5" customHeight="1" thickBot="1" x14ac:dyDescent="0.4">
      <c r="A32" s="32" t="s">
        <v>64</v>
      </c>
      <c r="B32" s="124">
        <f>+SUM(B33:B34)</f>
        <v>2</v>
      </c>
      <c r="C32" s="93">
        <f>+SUM(C33:C34)</f>
        <v>2</v>
      </c>
      <c r="D32" s="79" t="s">
        <v>65</v>
      </c>
      <c r="E32" s="65" t="s">
        <v>66</v>
      </c>
    </row>
    <row r="33" spans="1:5" x14ac:dyDescent="0.35">
      <c r="A33" s="33" t="s">
        <v>67</v>
      </c>
      <c r="B33" s="125">
        <v>1</v>
      </c>
      <c r="C33" s="99">
        <v>1</v>
      </c>
      <c r="D33" s="80"/>
      <c r="E33" s="66"/>
    </row>
    <row r="34" spans="1:5" ht="25.5" customHeight="1" x14ac:dyDescent="0.35">
      <c r="A34" s="41" t="s">
        <v>68</v>
      </c>
      <c r="B34" s="125">
        <v>1</v>
      </c>
      <c r="C34" s="99">
        <v>1</v>
      </c>
      <c r="D34" s="80"/>
      <c r="E34" s="66"/>
    </row>
    <row r="35" spans="1:5" ht="26.5" customHeight="1" thickBot="1" x14ac:dyDescent="0.4">
      <c r="A35" s="42" t="s">
        <v>69</v>
      </c>
      <c r="B35" s="126">
        <v>1</v>
      </c>
      <c r="C35" s="127">
        <v>1</v>
      </c>
      <c r="D35" s="81"/>
      <c r="E35" s="67"/>
    </row>
  </sheetData>
  <mergeCells count="17">
    <mergeCell ref="E30:E31"/>
    <mergeCell ref="E25:E29"/>
    <mergeCell ref="E21:E24"/>
    <mergeCell ref="E18:E20"/>
    <mergeCell ref="D32:D35"/>
    <mergeCell ref="E32:E35"/>
    <mergeCell ref="D21:D24"/>
    <mergeCell ref="D25:D29"/>
    <mergeCell ref="D30:D31"/>
    <mergeCell ref="D2:D4"/>
    <mergeCell ref="C2:C4"/>
    <mergeCell ref="E2:E4"/>
    <mergeCell ref="D6:D13"/>
    <mergeCell ref="D18:D20"/>
    <mergeCell ref="E6:E13"/>
    <mergeCell ref="E14:E17"/>
    <mergeCell ref="D14:D17"/>
  </mergeCells>
  <conditionalFormatting sqref="C7:C13">
    <cfRule type="colorScale" priority="8">
      <colorScale>
        <cfvo type="min"/>
        <cfvo type="max"/>
        <color rgb="FFFCFCFF"/>
        <color rgb="FFF8696B"/>
      </colorScale>
    </cfRule>
  </conditionalFormatting>
  <conditionalFormatting sqref="C15:C17">
    <cfRule type="colorScale" priority="7">
      <colorScale>
        <cfvo type="min"/>
        <cfvo type="max"/>
        <color rgb="FFFCFCFF"/>
        <color rgb="FFF8696B"/>
      </colorScale>
    </cfRule>
  </conditionalFormatting>
  <conditionalFormatting sqref="C19:C20">
    <cfRule type="colorScale" priority="6">
      <colorScale>
        <cfvo type="min"/>
        <cfvo type="max"/>
        <color rgb="FFFCFCFF"/>
        <color rgb="FFF8696B"/>
      </colorScale>
    </cfRule>
  </conditionalFormatting>
  <conditionalFormatting sqref="C22:C24">
    <cfRule type="colorScale" priority="5">
      <colorScale>
        <cfvo type="min"/>
        <cfvo type="max"/>
        <color rgb="FFFCFCFF"/>
        <color rgb="FFF8696B"/>
      </colorScale>
    </cfRule>
  </conditionalFormatting>
  <conditionalFormatting sqref="C26:C29">
    <cfRule type="colorScale" priority="4">
      <colorScale>
        <cfvo type="min"/>
        <cfvo type="max"/>
        <color rgb="FFFCFCFF"/>
        <color rgb="FFF8696B"/>
      </colorScale>
    </cfRule>
  </conditionalFormatting>
  <conditionalFormatting sqref="C31">
    <cfRule type="colorScale" priority="3">
      <colorScale>
        <cfvo type="min"/>
        <cfvo type="max"/>
        <color rgb="FFFCFCFF"/>
        <color rgb="FFF8696B"/>
      </colorScale>
    </cfRule>
  </conditionalFormatting>
  <conditionalFormatting sqref="C33:C35">
    <cfRule type="colorScale" priority="2">
      <colorScale>
        <cfvo type="min"/>
        <cfvo type="max"/>
        <color rgb="FFFCFCFF"/>
        <color rgb="FFF8696B"/>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2E909C-2F47-4C5D-99B0-92243F086D23}"/>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78F3445A-2BAE-426E-9CF2-7E362C25D3F8}">
  <ds:schemaRefs>
    <ds:schemaRef ds:uri="http://purl.org/dc/elements/1.1/"/>
    <ds:schemaRef ds:uri="http://schemas.microsoft.com/office/2006/documentManagement/types"/>
    <ds:schemaRef ds:uri="f7182475-0223-4c18-9d1e-85c2871bd879"/>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7cf032eb-13ef-43f9-8b6c-22c602005c0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Data Saturation Grid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2023-03-21T21:43:07Z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