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cted\Downloads\UKR2210 ABA R2 Lviv Qualitative analysis KII FGD 12272022\UKR2210 ABA R2 Lviv Qualitative analysis KII FGD 12272022\"/>
    </mc:Choice>
  </mc:AlternateContent>
  <xr:revisionPtr revIDLastSave="0" documentId="13_ncr:1_{A665D4ED-954A-4F12-B424-86B40394BF45}" xr6:coauthVersionLast="47" xr6:coauthVersionMax="47" xr10:uidLastSave="{00000000-0000-0000-0000-000000000000}"/>
  <bookViews>
    <workbookView xWindow="-110" yWindow="-110" windowWidth="19420" windowHeight="10420" firstSheet="1" activeTab="2" xr2:uid="{00000000-000D-0000-FFFF-FFFF00000000}"/>
  </bookViews>
  <sheets>
    <sheet name="READ_ME" sheetId="2" state="hidden" r:id="rId1"/>
    <sheet name="Method Report" sheetId="4" r:id="rId2"/>
    <sheet name="Data Saturation Grid" sheetId="1" r:id="rId3"/>
  </sheets>
  <definedNames>
    <definedName name="_ftnref1" localSheetId="2">'Data Saturation Grid'!#REF!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61" i="1" l="1"/>
  <c r="M60" i="1"/>
  <c r="M59" i="1"/>
  <c r="M58" i="1"/>
  <c r="M57" i="1"/>
  <c r="M56" i="1"/>
  <c r="M55" i="1"/>
  <c r="M87" i="1"/>
  <c r="M31" i="1"/>
  <c r="M32" i="1"/>
  <c r="M33" i="1"/>
  <c r="M34" i="1"/>
  <c r="M35" i="1"/>
  <c r="M30" i="1"/>
  <c r="M36" i="1"/>
  <c r="M37" i="1"/>
  <c r="M38" i="1"/>
  <c r="G152" i="1"/>
  <c r="F152" i="1"/>
  <c r="M115" i="1"/>
  <c r="M116" i="1"/>
  <c r="M117" i="1"/>
  <c r="M118" i="1"/>
  <c r="M119" i="1"/>
  <c r="M120" i="1"/>
  <c r="M121" i="1"/>
  <c r="M122" i="1"/>
  <c r="M112" i="1"/>
  <c r="M113" i="1"/>
  <c r="M114" i="1"/>
  <c r="M81" i="1"/>
  <c r="M82" i="1"/>
  <c r="M83" i="1"/>
  <c r="M84" i="1"/>
  <c r="M85" i="1"/>
  <c r="M86" i="1"/>
  <c r="M88" i="1"/>
  <c r="M89" i="1"/>
  <c r="M95" i="1"/>
  <c r="M96" i="1"/>
  <c r="M97" i="1"/>
  <c r="M98" i="1"/>
  <c r="M99" i="1"/>
  <c r="M39" i="1"/>
  <c r="M40" i="1"/>
  <c r="M41" i="1"/>
  <c r="M42" i="1"/>
  <c r="M53" i="1"/>
  <c r="M101" i="1"/>
  <c r="M102" i="1"/>
  <c r="M103" i="1"/>
  <c r="M104" i="1"/>
  <c r="M105" i="1"/>
  <c r="M106" i="1"/>
  <c r="M107" i="1"/>
  <c r="M108" i="1"/>
  <c r="M109" i="1"/>
  <c r="M110" i="1"/>
  <c r="M111"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92" i="1"/>
  <c r="M93" i="1"/>
  <c r="M94" i="1"/>
  <c r="M100" i="1"/>
  <c r="M79" i="1"/>
  <c r="M80" i="1"/>
  <c r="M90" i="1"/>
  <c r="M91" i="1"/>
  <c r="M72" i="1"/>
  <c r="M73" i="1"/>
  <c r="M74" i="1"/>
  <c r="M75" i="1"/>
  <c r="M76" i="1"/>
  <c r="M77" i="1"/>
  <c r="M78" i="1"/>
  <c r="M46" i="1"/>
  <c r="M47" i="1"/>
  <c r="M48" i="1"/>
  <c r="M49" i="1"/>
  <c r="M50" i="1"/>
  <c r="M51" i="1"/>
  <c r="M52" i="1"/>
  <c r="M54" i="1"/>
  <c r="M8" i="1"/>
  <c r="M9" i="1"/>
  <c r="M10" i="1"/>
  <c r="M11" i="1"/>
  <c r="M12" i="1"/>
  <c r="M13" i="1"/>
  <c r="M14" i="1"/>
  <c r="M15" i="1"/>
  <c r="M16" i="1"/>
  <c r="M17" i="1"/>
  <c r="M18" i="1"/>
  <c r="M19" i="1"/>
  <c r="M20" i="1"/>
  <c r="M21" i="1"/>
  <c r="M22" i="1"/>
  <c r="M23" i="1"/>
  <c r="M24" i="1"/>
  <c r="M25" i="1"/>
  <c r="M26" i="1"/>
  <c r="M27" i="1"/>
  <c r="M62" i="1"/>
  <c r="M63" i="1"/>
  <c r="M64" i="1"/>
  <c r="M65" i="1"/>
  <c r="M66" i="1"/>
  <c r="M43" i="1"/>
  <c r="M44" i="1"/>
  <c r="M45" i="1"/>
  <c r="M67" i="1"/>
  <c r="M68" i="1"/>
  <c r="M69" i="1"/>
  <c r="M70" i="1"/>
  <c r="M71" i="1"/>
  <c r="M29" i="1" l="1"/>
  <c r="M7" i="1"/>
  <c r="M6" i="1"/>
  <c r="L152" i="1"/>
  <c r="K152" i="1" l="1"/>
  <c r="J152" i="1"/>
  <c r="I152" i="1"/>
  <c r="H152" i="1"/>
  <c r="F151" i="1"/>
  <c r="G151" i="1"/>
  <c r="H151" i="1"/>
  <c r="I151" i="1"/>
  <c r="J151" i="1"/>
  <c r="K151" i="1"/>
  <c r="L151" i="1"/>
  <c r="E1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Emmanuel_Lauwers</author>
    <author>emanuel.lauwers</author>
    <author>Inna Novak</author>
  </authors>
  <commentList>
    <comment ref="E6" authorId="0" shapeId="0" xr:uid="{8EFDE7A7-B68B-4F6B-9D41-64F60D35AA28}">
      <text>
        <r>
          <rPr>
            <sz val="9"/>
            <color indexed="81"/>
            <rFont val="Tahoma"/>
            <family val="2"/>
          </rPr>
          <t xml:space="preserve">"P.1. Many public (non-governmental) organizations immediately began to join in any kind of assistance, and we began to think how we would be useful, </t>
        </r>
        <r>
          <rPr>
            <u/>
            <sz val="9"/>
            <color indexed="81"/>
            <rFont val="Tahoma"/>
            <family val="2"/>
          </rPr>
          <t>everyone tried to help and did what was really necessary</t>
        </r>
        <r>
          <rPr>
            <sz val="9"/>
            <color indexed="81"/>
            <rFont val="Tahoma"/>
            <family val="2"/>
          </rPr>
          <t>. For example: from the beginning we sewed underwear for the military".
"P.2. In organizational matters the help came from the authorities, public (non-governmental) organizations, religious and volunteer organizations". 
"P.5.: An important role was played by organizations that helped both in a humanitarian way and psychologically, legally. They wrote grants for financial assistance".</t>
        </r>
      </text>
    </comment>
    <comment ref="F6" authorId="1" shapeId="0" xr:uid="{572EF026-D0B5-47C6-BA52-19FB9C780FEF}">
      <text>
        <r>
          <rPr>
            <sz val="9"/>
            <color indexed="81"/>
            <rFont val="Tahoma"/>
            <family val="2"/>
          </rPr>
          <t>"it became a trend to create a public organization during the war".
"we feel support and we also feel that we are needed"</t>
        </r>
      </text>
    </comment>
    <comment ref="G6" authorId="1" shapeId="0" xr:uid="{84BC65DF-4234-4036-B6BA-0D1FA8E15220}">
      <text>
        <r>
          <rPr>
            <sz val="9"/>
            <color indexed="81"/>
            <rFont val="Tahoma"/>
            <family val="2"/>
          </rPr>
          <t xml:space="preserve">"In Chervonohrad territorial community, </t>
        </r>
        <r>
          <rPr>
            <b/>
            <sz val="9"/>
            <color indexed="81"/>
            <rFont val="Tahoma"/>
            <family val="2"/>
          </rPr>
          <t>public organizations</t>
        </r>
        <r>
          <rPr>
            <sz val="9"/>
            <color indexed="81"/>
            <rFont val="Tahoma"/>
            <family val="2"/>
          </rPr>
          <t xml:space="preserve"> </t>
        </r>
        <r>
          <rPr>
            <u/>
            <sz val="9"/>
            <color indexed="81"/>
            <rFont val="Tahoma"/>
            <family val="2"/>
          </rPr>
          <t>formed before the war have great authority and powe</t>
        </r>
        <r>
          <rPr>
            <sz val="9"/>
            <color indexed="81"/>
            <rFont val="Tahoma"/>
            <family val="2"/>
          </rPr>
          <t xml:space="preserve">r. These are the House of the warrior, where public organizations and funds are gathering aid, the Public Organization of Self-Defence, the Organization of ATO veterans. They provide much aid". 
"There are many actors here, they </t>
        </r>
        <r>
          <rPr>
            <u/>
            <sz val="9"/>
            <color indexed="81"/>
            <rFont val="Tahoma"/>
            <family val="2"/>
          </rPr>
          <t>act on behalf of the authoritie</t>
        </r>
        <r>
          <rPr>
            <sz val="9"/>
            <color indexed="81"/>
            <rFont val="Tahoma"/>
            <family val="2"/>
          </rPr>
          <t xml:space="preserve">s". </t>
        </r>
      </text>
    </comment>
    <comment ref="L6" authorId="1" shapeId="0" xr:uid="{0E441BCC-D961-4AE2-B5C7-AA294F5722CE}">
      <text>
        <r>
          <rPr>
            <sz val="9"/>
            <color indexed="81"/>
            <rFont val="Tahoma"/>
            <family val="2"/>
          </rPr>
          <t xml:space="preserve">"We turned to many organizations for help, unfortunately, few responded. The basic unit of Ukrainians is the only organization that responded to our letters. We communicate with them, they send us funds, and we send them reports". 
</t>
        </r>
      </text>
    </comment>
    <comment ref="E7" authorId="0" shapeId="0" xr:uid="{F9FC9AE4-2B83-4531-94E3-2E998F49A49F}">
      <text>
        <r>
          <rPr>
            <sz val="9"/>
            <color indexed="81"/>
            <rFont val="Tahoma"/>
            <family val="2"/>
          </rPr>
          <t>"P.8. In my opinion, people were the first to react".
"P.8. At this stage, it’s more a volunteer basis".</t>
        </r>
      </text>
    </comment>
    <comment ref="H7" authorId="1" shapeId="0" xr:uid="{AF69AF75-99F0-4E98-B612-4C76D34D9E8C}">
      <text>
        <r>
          <rPr>
            <sz val="9"/>
            <color indexed="81"/>
            <rFont val="Tahoma"/>
            <family val="2"/>
          </rPr>
          <t xml:space="preserve">"P3. I’d like to mention local residents who really care". 
</t>
        </r>
      </text>
    </comment>
    <comment ref="I7" authorId="1" shapeId="0" xr:uid="{159A3E0A-FF07-4EB1-BDD2-8BEC0789AE3B}">
      <text>
        <r>
          <rPr>
            <sz val="9"/>
            <color indexed="81"/>
            <rFont val="Tahoma"/>
            <family val="2"/>
          </rPr>
          <t xml:space="preserve">"At the beginning there was no help from organizations.  At first, the residents of the village helped internally displaced persons as much as they could". 
"P.3. Since the beginning of the war, the people of our hromada responded to the crisis, they helped as much as they could". </t>
        </r>
      </text>
    </comment>
    <comment ref="J7" authorId="1" shapeId="0" xr:uid="{FD2B7EB1-FDE7-4A05-B0F4-8A5650CE6E55}">
      <text>
        <r>
          <rPr>
            <sz val="9"/>
            <color indexed="81"/>
            <rFont val="Tahoma"/>
            <family val="2"/>
          </rPr>
          <t xml:space="preserve">"P.1. At the beginning of the war, hromada members helped internally displaced persons as much as they could". 
"In our hromada it is local authorities, our volunteer initiatives". </t>
        </r>
      </text>
    </comment>
    <comment ref="K7" authorId="1" shapeId="0" xr:uid="{260CACFA-C717-4A04-A107-0F37FEB159FF}">
      <text>
        <r>
          <rPr>
            <sz val="9"/>
            <color indexed="81"/>
            <rFont val="Tahoma"/>
            <family val="2"/>
          </rPr>
          <t xml:space="preserve">"P.4. At the beginning of the full-scale invasion, people worked like "titans" to help the military, to accommodate the displaced people. Activists set up humanitarian headquarters". 
</t>
        </r>
      </text>
    </comment>
    <comment ref="L7" authorId="1" shapeId="0" xr:uid="{50E4727B-0D6B-4701-BAB4-4512BA4EF998}">
      <text>
        <r>
          <rPr>
            <sz val="9"/>
            <color indexed="81"/>
            <rFont val="Tahoma"/>
            <family val="2"/>
          </rPr>
          <t xml:space="preserve">"From the very beginning, all residents of the community joined in helping. They helped with what they could, some with food or warm clothes, blankets, some just came as a volunteer". 
</t>
        </r>
      </text>
    </comment>
    <comment ref="E8" authorId="0" shapeId="0" xr:uid="{48C03C61-D926-4A38-B675-6C3CF205B6E2}">
      <text>
        <r>
          <rPr>
            <sz val="9"/>
            <color indexed="81"/>
            <rFont val="Tahoma"/>
            <family val="2"/>
          </rPr>
          <t xml:space="preserve">"P.5. From our experience, the business sphere joined and immediately helped us with a room for IDPs".
</t>
        </r>
      </text>
    </comment>
    <comment ref="F9" authorId="1" shapeId="0" xr:uid="{74CEA736-F318-49E6-B563-7482013F733A}">
      <text>
        <r>
          <rPr>
            <sz val="9"/>
            <color indexed="81"/>
            <rFont val="Tahoma"/>
            <family val="2"/>
          </rPr>
          <t xml:space="preserve">"The church was the first to play a role, they were the first to respond to the crisis, then the church created public charitable organizations". 
</t>
        </r>
      </text>
    </comment>
    <comment ref="J9" authorId="1" shapeId="0" xr:uid="{209236B0-E55A-4838-90EC-1907ED5D874A}">
      <text>
        <r>
          <rPr>
            <sz val="9"/>
            <color indexed="81"/>
            <rFont val="Tahoma"/>
            <family val="2"/>
          </rPr>
          <t xml:space="preserve">"P.3. The church provided aid to IDPs". 
</t>
        </r>
      </text>
    </comment>
    <comment ref="F10" authorId="1" shapeId="0" xr:uid="{FC21B22E-919D-4E6F-86CB-CF240E4329AA}">
      <text>
        <r>
          <rPr>
            <sz val="9"/>
            <color indexed="81"/>
            <rFont val="Tahoma"/>
            <family val="2"/>
          </rPr>
          <t xml:space="preserve">"I would like to mention the heads of condominiums, when we did not have a public organization, </t>
        </r>
        <r>
          <rPr>
            <u/>
            <sz val="9"/>
            <color indexed="81"/>
            <rFont val="Tahoma"/>
            <family val="2"/>
          </rPr>
          <t>only the head of condominium was building ties with other organizations</t>
        </r>
        <r>
          <rPr>
            <sz val="9"/>
            <color indexed="81"/>
            <rFont val="Tahoma"/>
            <family val="2"/>
          </rPr>
          <t xml:space="preserve">, he actually agreed in one evening that we would conduct our activities on behalf of his organization. </t>
        </r>
        <r>
          <rPr>
            <u/>
            <sz val="9"/>
            <color indexed="81"/>
            <rFont val="Tahoma"/>
            <family val="2"/>
          </rPr>
          <t>Heads of condominiums are very powerful, they provide unreal support</t>
        </r>
        <r>
          <rPr>
            <sz val="9"/>
            <color indexed="81"/>
            <rFont val="Tahoma"/>
            <family val="2"/>
          </rPr>
          <t xml:space="preserve">". 
</t>
        </r>
      </text>
    </comment>
    <comment ref="J11" authorId="1" shapeId="0" xr:uid="{D8C395ED-FD7E-41B8-BB3F-16C61CBDCD60}">
      <text>
        <r>
          <rPr>
            <sz val="9"/>
            <color indexed="81"/>
            <rFont val="Tahoma"/>
            <family val="2"/>
          </rPr>
          <t xml:space="preserve">"I coordinated the resettlement of those IDPs in the private sector, helped to find housing in different price ranges. The owners of the private sector accepted two people for a fee, and the third and fourth for free. At the beginning of the war, they laid out mattresses, mats, everything they had in the house and accepted people in this way, just to provide a roof over their heads". 
</t>
        </r>
      </text>
    </comment>
    <comment ref="E12" authorId="0" shapeId="0" xr:uid="{6231C656-682A-4661-AD21-E95F991FBAB7}">
      <text>
        <r>
          <rPr>
            <sz val="9"/>
            <color indexed="81"/>
            <rFont val="Tahoma"/>
            <family val="2"/>
          </rPr>
          <t xml:space="preserve">"P.1. Humanitarian headquarters began to arrive from different cities of Ukraine and provide assistance".
"P.2. The city authorities coordinate work aimed at helping war victims. </t>
        </r>
        <r>
          <rPr>
            <b/>
            <u/>
            <sz val="9"/>
            <color indexed="81"/>
            <rFont val="Tahoma"/>
            <family val="2"/>
          </rPr>
          <t>Each administration had a headquarters</t>
        </r>
        <r>
          <rPr>
            <sz val="9"/>
            <color indexed="81"/>
            <rFont val="Tahoma"/>
            <family val="2"/>
          </rPr>
          <t xml:space="preserve">". 
"P.6. We have constant cooperation with our </t>
        </r>
        <r>
          <rPr>
            <u/>
            <sz val="9"/>
            <color indexed="81"/>
            <rFont val="Tahoma"/>
            <family val="2"/>
          </rPr>
          <t>head of the Department of Social Protection, the Lviv City Center of Social Services</t>
        </r>
        <r>
          <rPr>
            <sz val="9"/>
            <color indexed="81"/>
            <rFont val="Tahoma"/>
            <family val="2"/>
          </rPr>
          <t xml:space="preserve"> - this is the close cooperation to help internally displaced persons".</t>
        </r>
      </text>
    </comment>
    <comment ref="G12" authorId="1" shapeId="0" xr:uid="{C98E9A82-D511-42FA-B11A-3A9194023734}">
      <text>
        <r>
          <rPr>
            <sz val="9"/>
            <color indexed="81"/>
            <rFont val="Tahoma"/>
            <family val="2"/>
          </rPr>
          <t xml:space="preserve">"P7. Our headquarters have been functioning since the first day of the war; we have solved all the issues with them".
</t>
        </r>
      </text>
    </comment>
    <comment ref="H12" authorId="1" shapeId="0" xr:uid="{DF5EDA52-BB90-4710-983D-3FBF70F84CD2}">
      <text>
        <r>
          <rPr>
            <sz val="9"/>
            <color indexed="81"/>
            <rFont val="Tahoma"/>
            <family val="2"/>
          </rPr>
          <t xml:space="preserve">[Head of Labour and Social Protection Department]. "Our main objective is to register, issue documents, and provide assistance for IDPs". 
[First Category specialist, humanitarian headquarters volunteer, of the Head of Labour and Social Protection Department] "We’re accommodating IDPs and providing them with food packages, conveniences and other assistance". </t>
        </r>
      </text>
    </comment>
    <comment ref="I12" authorId="1" shapeId="0" xr:uid="{301F6341-452D-47A9-84D6-C411C2D3C6EB}">
      <text>
        <r>
          <rPr>
            <sz val="9"/>
            <color indexed="81"/>
            <rFont val="Tahoma"/>
            <family val="2"/>
          </rPr>
          <t xml:space="preserve">[Deputy head of village council]: "I deal with humanitarian issues of assistance to IDPs"
[Head of humanitarian headquarters, from village council]: We provide shelter for internally displaced persons, provide them with humanitarian aid.
[Legal advisor volunteer, from village council] "I provide legal advice to IDPs. I help at the humanitarian headquarters"
[Leader of the party at the head of the village council]: "We take care of internally displaced persons". 
</t>
        </r>
      </text>
    </comment>
    <comment ref="J12" authorId="1" shapeId="0" xr:uid="{EDB5001A-448B-4677-9CF0-7E01B65B1A45}">
      <text>
        <r>
          <rPr>
            <sz val="9"/>
            <color indexed="81"/>
            <rFont val="Tahoma"/>
            <family val="2"/>
          </rPr>
          <t>[Director, Centre for the provision of social services]: "We help IDPs, keep their records". 
[Chief of Department of social protection]: "P.3. The main work is the registration of internally displaced persons". 
"</t>
        </r>
        <r>
          <rPr>
            <u/>
            <sz val="9"/>
            <color indexed="81"/>
            <rFont val="Tahoma"/>
            <family val="2"/>
          </rPr>
          <t>P.2. Our authorities were the first to react, they coordinated everything.</t>
        </r>
        <r>
          <rPr>
            <sz val="9"/>
            <color indexed="81"/>
            <rFont val="Tahoma"/>
            <family val="2"/>
          </rPr>
          <t xml:space="preserve">". </t>
        </r>
      </text>
    </comment>
    <comment ref="K12" authorId="1" shapeId="0" xr:uid="{DD129BDE-9C22-40E9-B327-A177BFC4DD5E}">
      <text>
        <r>
          <rPr>
            <sz val="9"/>
            <color indexed="81"/>
            <rFont val="Tahoma"/>
            <family val="2"/>
          </rPr>
          <t xml:space="preserve">[Secretary of Krasne City Council]: "P.4. I am responsible for settlement, resettlement, accommodation for all the needs of IDPs in the community".
[Psychologist, Central Committee of the Krasne City Council]: "P.2. We work with IDPs, we provide advisory assistance"
</t>
        </r>
      </text>
    </comment>
    <comment ref="L12" authorId="1" shapeId="0" xr:uid="{750539E8-9614-4CA5-A274-434BF7DF9D91}">
      <text>
        <r>
          <rPr>
            <sz val="9"/>
            <color indexed="81"/>
            <rFont val="Tahoma"/>
            <family val="2"/>
          </rPr>
          <t>[Chief Specialist, volunteer, Mass media department of Novoyarychiv settlement council]: "</t>
        </r>
        <r>
          <rPr>
            <u/>
            <sz val="9"/>
            <color indexed="81"/>
            <rFont val="Tahoma"/>
            <family val="2"/>
          </rPr>
          <t>Since the beginning of the war, we have all been volunteers in the village council</t>
        </r>
        <r>
          <rPr>
            <sz val="9"/>
            <color indexed="81"/>
            <rFont val="Tahoma"/>
            <family val="2"/>
          </rPr>
          <t xml:space="preserve">. We are engaged in social projects, because we understand that this is now a priority. We deal with the settlement (accommodation) of IDPs. I also work in the </t>
        </r>
        <r>
          <rPr>
            <b/>
            <u/>
            <sz val="9"/>
            <color indexed="81"/>
            <rFont val="Tahoma"/>
            <family val="2"/>
          </rPr>
          <t>humanitarian headquarters</t>
        </r>
        <r>
          <rPr>
            <sz val="9"/>
            <color indexed="81"/>
            <rFont val="Tahoma"/>
            <family val="2"/>
          </rPr>
          <t>".
[Head, Department of Education, Culture, Tourism, Youth and Sports]: "</t>
        </r>
        <r>
          <rPr>
            <b/>
            <u/>
            <sz val="9"/>
            <color indexed="81"/>
            <rFont val="Tahoma"/>
            <family val="2"/>
          </rPr>
          <t>We are all volunteers here</t>
        </r>
        <r>
          <rPr>
            <sz val="9"/>
            <color indexed="81"/>
            <rFont val="Tahoma"/>
            <family val="2"/>
          </rPr>
          <t xml:space="preserve">. We collect clothes, food and transfer it to hot spots. We sent internally displaced persons to schools with leaflets, provided them with food. I coordinate issues related to IDP". 
[Chief specialist, volunteer, Department of Education]: "I am engaged in assisting IDPs. I am engaged in registration of IDPs". 
[Chief specialist, volunteer, Department of Education]: "At the beginning of the war, we registered IDPs and children of preschool age". 
[Chief, Department of social protection]: "IDPs come to us, we put them on the register, register them, provide consultations, issue assistance for temporary residence". 
</t>
        </r>
      </text>
    </comment>
    <comment ref="L13" authorId="1" shapeId="0" xr:uid="{D19D2A5E-1D5E-4ABC-84C5-22C61830F907}">
      <text>
        <r>
          <rPr>
            <sz val="9"/>
            <color indexed="81"/>
            <rFont val="Tahoma"/>
            <family val="2"/>
          </rPr>
          <t>[Deputy Director, Central Public Library]: "I am engaged in social housing for IDPs. We take care of the issue of o</t>
        </r>
        <r>
          <rPr>
            <u/>
            <sz val="9"/>
            <color indexed="81"/>
            <rFont val="Tahoma"/>
            <family val="2"/>
          </rPr>
          <t>rganizing the settlement of IDPs</t>
        </r>
        <r>
          <rPr>
            <sz val="9"/>
            <color indexed="81"/>
            <rFont val="Tahoma"/>
            <family val="2"/>
          </rPr>
          <t xml:space="preserve">, organizing the provision of humanitarian aid for the people who will live there". 
[Director, Children service of the city council]: "I am engaged in volunteering, helping IDPs. We deal with IDP orphans". 
[Teacher, School]: "Joined the aid of IDPs, as he was not indifferent. Accepted IDPs at school. Took care of their needs". </t>
        </r>
      </text>
    </comment>
    <comment ref="E14" authorId="0" shapeId="0" xr:uid="{B0BCFB6F-9307-49AB-B41E-9AD08F709A51}">
      <text>
        <r>
          <rPr>
            <sz val="9"/>
            <color indexed="81"/>
            <rFont val="Tahoma"/>
            <family val="2"/>
          </rPr>
          <t xml:space="preserve">"Now in Lviv, consultation and coordination centers have been created in each district for psychological, legal assistance, and social support, and one by one they provide services". 
</t>
        </r>
      </text>
    </comment>
    <comment ref="G15" authorId="1" shapeId="0" xr:uid="{C6501445-7131-4D9B-8DD3-57703823BDF8}">
      <text>
        <r>
          <rPr>
            <sz val="9"/>
            <color indexed="81"/>
            <rFont val="Tahoma"/>
            <family val="2"/>
          </rPr>
          <t xml:space="preserve">"P9. According to the vertical of authority, these functions are delegated to Raion State Administrations. They are responsible for the state of affairs in accordance with wartime requirements". 
</t>
        </r>
      </text>
    </comment>
    <comment ref="L15" authorId="1" shapeId="0" xr:uid="{3E3015E2-7F0D-4F71-870A-0A5A91DD46DF}">
      <text>
        <r>
          <rPr>
            <sz val="9"/>
            <color indexed="81"/>
            <rFont val="Tahoma"/>
            <family val="2"/>
          </rPr>
          <t xml:space="preserve">" In our community, we communicate better with the district (raion) authorities. According to the changes taking place in our community, this is effective".
"We have constant communication with the district, raion". </t>
        </r>
      </text>
    </comment>
    <comment ref="E16" authorId="0" shapeId="0" xr:uid="{BC94AF66-F88C-4F5E-8E59-7705AEB7D196}">
      <text>
        <r>
          <rPr>
            <sz val="9"/>
            <color indexed="81"/>
            <rFont val="Tahoma"/>
            <family val="2"/>
          </rPr>
          <t xml:space="preserve">"The regional administration plays a </t>
        </r>
        <r>
          <rPr>
            <u/>
            <sz val="9"/>
            <color indexed="81"/>
            <rFont val="Tahoma"/>
            <family val="2"/>
          </rPr>
          <t>huge role in the resettlement of IDPs</t>
        </r>
        <r>
          <rPr>
            <sz val="9"/>
            <color indexed="81"/>
            <rFont val="Tahoma"/>
            <family val="2"/>
          </rPr>
          <t xml:space="preserve">". 
</t>
        </r>
      </text>
    </comment>
    <comment ref="E17" authorId="1" shapeId="0" xr:uid="{257DFB51-3E27-4EFE-849A-E05E6E14FFFD}">
      <text>
        <r>
          <rPr>
            <sz val="9"/>
            <color indexed="81"/>
            <rFont val="Tahoma"/>
            <family val="2"/>
          </rPr>
          <t xml:space="preserve">"the state did not stand aside, in Lviv, at least, the state did a lot in accepting people, resettling them. A lot was done in terms of assisting schools, ASCs and NGOs, giving out the social payments". 
</t>
        </r>
      </text>
    </comment>
    <comment ref="E18" authorId="0" shapeId="0" xr:uid="{A8F1DFB5-3978-48C8-A3E2-70BB9E927EBF}">
      <text>
        <r>
          <rPr>
            <sz val="9"/>
            <color indexed="81"/>
            <rFont val="Tahoma"/>
            <family val="2"/>
          </rPr>
          <t xml:space="preserve">"P.2. 
- UNHCR;
- DRC; 
- NRC;
- Red Cross Society".
"P.8.: 
- WFP". </t>
        </r>
      </text>
    </comment>
    <comment ref="F18" authorId="1" shapeId="0" xr:uid="{4C2AA14E-8189-41C3-80E5-C87919EDACEE}">
      <text>
        <r>
          <rPr>
            <sz val="9"/>
            <color indexed="81"/>
            <rFont val="Tahoma"/>
            <family val="2"/>
          </rPr>
          <t xml:space="preserve">"Almost in all shelters I see World Kitchen". 
"P.2. Our donors are entirely the United Nations Population Fund". 
"In fact, Ukraine receives a lot of assistance from NGOs, each of them works on its own "front" and each of them chooses for themselves with whom to cooperate, but I have not met such powerful ones, so I cannot name them". </t>
        </r>
      </text>
    </comment>
    <comment ref="G18" authorId="1" shapeId="0" xr:uid="{D674A137-77D8-4751-B0BF-2EE9D05B2110}">
      <text>
        <r>
          <rPr>
            <sz val="9"/>
            <color indexed="81"/>
            <rFont val="Tahoma"/>
            <family val="2"/>
          </rPr>
          <t xml:space="preserve">"P4. We’ve cooperated with various organizations. They are People in Need, UNHCR, and many others". 
</t>
        </r>
      </text>
    </comment>
    <comment ref="H18" authorId="1" shapeId="0" xr:uid="{A248B861-64BD-4590-A1F1-C25CEA5DCEDF}">
      <text>
        <r>
          <rPr>
            <sz val="9"/>
            <color indexed="81"/>
            <rFont val="Tahoma"/>
            <family val="2"/>
          </rPr>
          <t xml:space="preserve">"P5. The first one was People in Need. Then, the Right to Protection, World Kitchen, Caritas-Kramatorsk (they moved to our hromada), the Red Cross (Austria) came. There was a lot of aid from the USA". 
</t>
        </r>
      </text>
    </comment>
    <comment ref="I18" authorId="1" shapeId="0" xr:uid="{B2C8FD63-BBA7-439F-82C6-97338901606D}">
      <text>
        <r>
          <rPr>
            <sz val="9"/>
            <color indexed="81"/>
            <rFont val="Tahoma"/>
            <family val="2"/>
          </rPr>
          <t xml:space="preserve">"The organization that came and provided assistance is "The Right to Protection". They provided food packages, registered people in order for them to get financial assistance. Caritas helps vulnerable people every week". 
"P.1. Two Polish organizations helped our IDPs, I do not remember their names now". </t>
        </r>
      </text>
    </comment>
    <comment ref="J18" authorId="1" shapeId="0" xr:uid="{2AD99D58-D2F2-413C-8204-BECAA52F6DCC}">
      <text>
        <r>
          <rPr>
            <sz val="9"/>
            <color indexed="81"/>
            <rFont val="Tahoma"/>
            <family val="2"/>
          </rPr>
          <t xml:space="preserve">"P.3. Our village was assisted by the Scottish charity organization "Siobhans Trust", CO "Ridni", Carita". 
</t>
        </r>
      </text>
    </comment>
    <comment ref="K18" authorId="1" shapeId="0" xr:uid="{F5DE1A79-FE5D-4D8C-BB29-A27704F990B4}">
      <text>
        <r>
          <rPr>
            <sz val="9"/>
            <color indexed="81"/>
            <rFont val="Tahoma"/>
            <family val="2"/>
          </rPr>
          <t xml:space="preserve">"P.4. We cooperate on psychological support with the Malta Aid Service, they help our IDPs who need it. We cooperate with the non-governmental organization Right to Protection, they provide psychological assistance, legal assistance, food kits for displaced persons, and we are also helped by UNHCR and UNICEF". 
</t>
        </r>
      </text>
    </comment>
    <comment ref="L18" authorId="1" shapeId="0" xr:uid="{93DC90D7-F058-4D6B-8D03-B83A955DB90E}">
      <text>
        <r>
          <rPr>
            <sz val="9"/>
            <color indexed="81"/>
            <rFont val="Tahoma"/>
            <family val="2"/>
          </rPr>
          <t xml:space="preserve">"Any international organizations joined in - without their humanitarian aid, we would not have been able to receive such a large number of people". 
"Our community was helped by an organization, I don't remember its name, from Canadian donors. They helped IDPs living in shelters to buy washing machines". 
"World Central Kitchen provided food, kits". 
"Charity foundation "Zaporuka" with Italian partners helped to renovate the center where IDPs currently live". </t>
        </r>
      </text>
    </comment>
    <comment ref="E19" authorId="0" shapeId="0" xr:uid="{382AC412-857E-471A-A93D-AF738E383387}">
      <text>
        <r>
          <rPr>
            <sz val="9"/>
            <color indexed="81"/>
            <rFont val="Tahoma"/>
            <family val="2"/>
          </rPr>
          <t xml:space="preserve">"P.8. Western entrepreneurs helped as well".
</t>
        </r>
      </text>
    </comment>
    <comment ref="F19" authorId="1" shapeId="0" xr:uid="{5EED476D-CE67-4D59-9411-8248BA960E05}">
      <text>
        <r>
          <rPr>
            <sz val="9"/>
            <color indexed="81"/>
            <rFont val="Tahoma"/>
            <family val="2"/>
          </rPr>
          <t xml:space="preserve">"Also there are people on a volunteer basis and foreign partners who helped". 
</t>
        </r>
      </text>
    </comment>
    <comment ref="I20" authorId="1" shapeId="0" xr:uid="{0AFBD0CB-C7CB-48E3-AAE8-DC71E9F5F135}">
      <text>
        <r>
          <rPr>
            <sz val="9"/>
            <color indexed="81"/>
            <rFont val="Tahoma"/>
            <family val="2"/>
          </rPr>
          <t xml:space="preserve">"We provided shelter to IDPs in our high school, but now people have been relocated to other centres and children are currently studying in the high school". 
</t>
        </r>
      </text>
    </comment>
    <comment ref="J21" authorId="1" shapeId="0" xr:uid="{5C114E46-6449-4DFE-B7B1-40B8CFD12F7A}">
      <text>
        <r>
          <rPr>
            <sz val="9"/>
            <color indexed="81"/>
            <rFont val="Tahoma"/>
            <family val="2"/>
          </rPr>
          <t xml:space="preserve">[Deputy of Research Institute "Prosvita" of the Cultural Center]: "Since the beginning of the invasion we have been coordinating food for internally displaced persons". 
</t>
        </r>
      </text>
    </comment>
    <comment ref="G22" authorId="1" shapeId="0" xr:uid="{C6472A9E-CE73-4913-A550-EEB64F2BE0C9}">
      <text>
        <r>
          <rPr>
            <sz val="9"/>
            <color indexed="81"/>
            <rFont val="Tahoma"/>
            <family val="2"/>
          </rPr>
          <t xml:space="preserve">"Since the head of our organization is a military man, from the beginning of the war, I’ve been responsible for all the issues. Our organization’s aim is to unite our hromada residents by finding common solutions for common issues. Now, we’re providing aid for the AFU and IDPs". 
</t>
        </r>
      </text>
    </comment>
    <comment ref="K22" authorId="1" shapeId="0" xr:uid="{DFFF5EDA-2BFE-4B90-AF82-82D88BC270F1}">
      <text>
        <r>
          <rPr>
            <sz val="9"/>
            <color indexed="81"/>
            <rFont val="Tahoma"/>
            <family val="2"/>
          </rPr>
          <t xml:space="preserve">"P.6. At the beginning of the full-scale invasion, we started supplying food kits for the needs of the Armed Forces, weaving camouflage nets. At the same time, IDPs were sheltered until today". 
</t>
        </r>
      </text>
    </comment>
    <comment ref="I23" authorId="1" shapeId="0" xr:uid="{4C7303DB-703E-4044-BD77-BE40FA3C675A}">
      <text>
        <r>
          <rPr>
            <sz val="9"/>
            <color indexed="81"/>
            <rFont val="Tahoma"/>
            <family val="2"/>
          </rPr>
          <t xml:space="preserve">"We have a local NGO that deals with crisis response, it is "Mavka Lisova" that works with children, there is a psychologist who is a representative of the CO "Voices of Children". 
</t>
        </r>
      </text>
    </comment>
    <comment ref="G25" authorId="1" shapeId="0" xr:uid="{263A15DA-2744-42D0-86D7-12E1FA7DF2F4}">
      <text>
        <r>
          <rPr>
            <sz val="9"/>
            <color indexed="81"/>
            <rFont val="Tahoma"/>
            <family val="2"/>
          </rPr>
          <t xml:space="preserve">"Besides, </t>
        </r>
        <r>
          <rPr>
            <u/>
            <sz val="9"/>
            <color indexed="81"/>
            <rFont val="Tahoma"/>
            <family val="2"/>
          </rPr>
          <t>humanitarian headquarters do very important job as to informing people about volunteer activities</t>
        </r>
        <r>
          <rPr>
            <sz val="9"/>
            <color indexed="81"/>
            <rFont val="Tahoma"/>
            <family val="2"/>
          </rPr>
          <t xml:space="preserve">, the headquarters inspire confidence of a volunteer movement". 
</t>
        </r>
      </text>
    </comment>
    <comment ref="H25" authorId="1" shapeId="0" xr:uid="{6573BDCA-73D0-4764-A8E0-732283A52CE0}">
      <text>
        <r>
          <rPr>
            <sz val="9"/>
            <color indexed="81"/>
            <rFont val="Tahoma"/>
            <family val="2"/>
          </rPr>
          <t xml:space="preserve">"We have a group in Viber, so people can put their questions there and get answers". 
</t>
        </r>
      </text>
    </comment>
    <comment ref="I25" authorId="1" shapeId="0" xr:uid="{4854E947-1E97-41C1-94DC-53424E68C5F5}">
      <text>
        <r>
          <rPr>
            <sz val="9"/>
            <color indexed="81"/>
            <rFont val="Tahoma"/>
            <family val="2"/>
          </rPr>
          <t xml:space="preserve">"The head calls me if there is a need to resettle someone or if there is some humanitarian aid. I, in turn, then inform the IDPs and distribute the aid". 
</t>
        </r>
      </text>
    </comment>
    <comment ref="L25" authorId="1" shapeId="0" xr:uid="{044E0BDE-74E7-498D-B604-9C3B0E9E919F}">
      <text>
        <r>
          <rPr>
            <sz val="9"/>
            <color indexed="81"/>
            <rFont val="Tahoma"/>
            <family val="2"/>
          </rPr>
          <t xml:space="preserve">[Chief specialist, Mass Media department] "We have a general chat where IDPs and I communicate".
"IDPs write there about their needs, so we respond accordingly".
</t>
        </r>
      </text>
    </comment>
    <comment ref="H26" authorId="1" shapeId="0" xr:uid="{B90A31B7-D52A-4738-A8C4-685271F73AE9}">
      <text>
        <r>
          <rPr>
            <sz val="9"/>
            <color indexed="81"/>
            <rFont val="Tahoma"/>
            <family val="2"/>
          </rPr>
          <t xml:space="preserve">"[Head of Labour and Social Protection Department]. "Our main objective is to register, issue documents, and provide assistance for IDPs". 
"P1. ASC [Administrative Service Center] was the first to work with IDPs, they registered everyone who comes here as an IDP, and after that, these people got accommodation at schools and kindergartens. Later, when the registration documents became necessary, the local authorities joined the process". </t>
        </r>
      </text>
    </comment>
    <comment ref="J26" authorId="1" shapeId="0" xr:uid="{8BB1BD2F-FEB4-47AF-BE58-F192D32AC7EC}">
      <text>
        <r>
          <rPr>
            <sz val="9"/>
            <color indexed="81"/>
            <rFont val="Tahoma"/>
            <family val="2"/>
          </rPr>
          <t xml:space="preserve">[Director, Centre for the provision of social services]: "We help IDPs, keep their records". 
[Chief of Department of social protection]: "P.3. The main work is the registration of internally displaced persons". </t>
        </r>
      </text>
    </comment>
    <comment ref="L27" authorId="1" shapeId="0" xr:uid="{B37E2330-F70A-447A-9D88-771182249C15}">
      <text>
        <r>
          <rPr>
            <sz val="9"/>
            <color indexed="81"/>
            <rFont val="Tahoma"/>
            <family val="2"/>
          </rPr>
          <t xml:space="preserve">"We have an employment center where IDPs can apply and register. There they constantly offer courses for retraining". 
</t>
        </r>
      </text>
    </comment>
    <comment ref="E30" authorId="0" shapeId="0" xr:uid="{4CA0FFA2-E49F-4D58-8654-E50B90D9B50F}">
      <text>
        <r>
          <rPr>
            <sz val="9"/>
            <color indexed="81"/>
            <rFont val="Tahoma"/>
            <family val="2"/>
          </rPr>
          <t xml:space="preserve">"Each organization has its own resources beyond which it cannot go. For example: we had a project that had a term of only half a year, we implemented it perfectly, these are fifteen thousand different sets for fifteen thousand recipients, and it all ended, but we understand that </t>
        </r>
        <r>
          <rPr>
            <u/>
            <sz val="9"/>
            <color indexed="81"/>
            <rFont val="Tahoma"/>
            <family val="2"/>
          </rPr>
          <t>there are further needs, and the resource is no longer available</t>
        </r>
        <r>
          <rPr>
            <sz val="9"/>
            <color indexed="81"/>
            <rFont val="Tahoma"/>
            <family val="2"/>
          </rPr>
          <t xml:space="preserve">". 
"[The government and local authorities] don't have unlimited resources, </t>
        </r>
        <r>
          <rPr>
            <u/>
            <sz val="9"/>
            <color indexed="81"/>
            <rFont val="Tahoma"/>
            <family val="2"/>
          </rPr>
          <t>that's why they turn to volunteers</t>
        </r>
        <r>
          <rPr>
            <sz val="9"/>
            <color indexed="81"/>
            <rFont val="Tahoma"/>
            <family val="2"/>
          </rPr>
          <t xml:space="preserve"> who can help". </t>
        </r>
      </text>
    </comment>
    <comment ref="J30" authorId="1" shapeId="0" xr:uid="{3356A4A3-544E-4498-8833-929C62DEA7E5}">
      <text>
        <r>
          <rPr>
            <sz val="9"/>
            <color indexed="81"/>
            <rFont val="Tahoma"/>
            <family val="2"/>
          </rPr>
          <t xml:space="preserve">"Our hromada needs funds to make heating points and provide them with everything necessary". 
"P.4. The problem is that people are running out of money, because since the beginning of the war, organizations, ordinary people, entrepreneurs and neighboring countries have been helping massively. And now the assistance is decreasing, because everyone is running out of money". </t>
        </r>
      </text>
    </comment>
    <comment ref="K30" authorId="1" shapeId="0" xr:uid="{12E90B3C-D8C8-4E15-9E5E-D8FCB9075D53}">
      <text>
        <r>
          <rPr>
            <sz val="9"/>
            <color indexed="81"/>
            <rFont val="Tahoma"/>
            <family val="2"/>
          </rPr>
          <t xml:space="preserve">"We have a lot of needs that the local government will not cover now, even the need with electricity, the whole problem is financing, that is, we need generators and fuel". 
"There are a lot of needs in our community, but to cover these needs of the community, you need to have money, so I believe that the response is not enough". 
</t>
        </r>
      </text>
    </comment>
    <comment ref="L30" authorId="1" shapeId="0" xr:uid="{78CD70B0-B0FA-4322-9945-7A5AE185DAFA}">
      <text>
        <r>
          <rPr>
            <sz val="9"/>
            <color indexed="81"/>
            <rFont val="Tahoma"/>
            <family val="2"/>
          </rPr>
          <t xml:space="preserve">"We are currently building a huge gym, our school did not have a gym. Our chairman has started this construction, but there is a lack of funds to quickly complete the construction". 
"Sufficient funding is needed to meet the needs of the community". </t>
        </r>
      </text>
    </comment>
    <comment ref="L31" authorId="1" shapeId="0" xr:uid="{86C6E035-3C9A-4862-9160-BDDC4212ACEF}">
      <text>
        <r>
          <rPr>
            <sz val="9"/>
            <color indexed="81"/>
            <rFont val="Tahoma"/>
            <family val="2"/>
          </rPr>
          <t xml:space="preserve">"I can say about the schools that we have urgent needs: laptops for distance learning". 
</t>
        </r>
      </text>
    </comment>
    <comment ref="G32" authorId="1" shapeId="0" xr:uid="{9AAAA013-EE16-4418-9CB3-6BC1246419EA}">
      <text>
        <r>
          <rPr>
            <sz val="9"/>
            <color indexed="81"/>
            <rFont val="Tahoma"/>
            <family val="2"/>
          </rPr>
          <t xml:space="preserve">"Besides, many organizations are already exhausted and burn out, so the actors change all the time". 
"P2. There are some volunteer organizations coming and providing aid, but they do it for salary, whereas our volunteers do it for free. So, they burn out. It’s necessary to pay for their job". </t>
        </r>
      </text>
    </comment>
    <comment ref="F33" authorId="1" shapeId="0" xr:uid="{BCC4D6DB-7C5F-4782-9FDE-F5F3B539B137}">
      <text>
        <r>
          <rPr>
            <sz val="9"/>
            <color indexed="81"/>
            <rFont val="Tahoma"/>
            <family val="2"/>
          </rPr>
          <t xml:space="preserve">"I want to say that we have a need for wide publicity of our activities, we want to be useful to the city, the community, so for us the more publicity, the better". 
"the problem of publicity is actually a problem - it is urgent and long-term". </t>
        </r>
      </text>
    </comment>
    <comment ref="E34" authorId="1" shapeId="0" xr:uid="{398B0C89-AC32-479B-8FF1-2008458C00FC}">
      <text>
        <r>
          <rPr>
            <sz val="9"/>
            <color indexed="81"/>
            <rFont val="Tahoma"/>
            <family val="2"/>
          </rPr>
          <t xml:space="preserve">"At the beginning of the crisis everyone helped, now I see NGOs, churches, just young people". 
</t>
        </r>
      </text>
    </comment>
    <comment ref="E35" authorId="1" shapeId="0" xr:uid="{02C24875-8859-416F-B89D-094F7114E507}">
      <text>
        <r>
          <rPr>
            <sz val="9"/>
            <color indexed="81"/>
            <rFont val="Tahoma"/>
            <family val="2"/>
          </rPr>
          <t xml:space="preserve">
"As for local authorities, I have a negative experience, I fully agree with what they did, but </t>
        </r>
        <r>
          <rPr>
            <u/>
            <sz val="9"/>
            <color indexed="81"/>
            <rFont val="Tahoma"/>
            <family val="2"/>
          </rPr>
          <t>it seems to me that the resource they had was inefficiently used</t>
        </r>
        <r>
          <rPr>
            <sz val="9"/>
            <color indexed="81"/>
            <rFont val="Tahoma"/>
            <family val="2"/>
          </rPr>
          <t>, the society was more responsive to that".</t>
        </r>
      </text>
    </comment>
    <comment ref="E36" authorId="0" shapeId="0" xr:uid="{09F7EFA3-EDA6-47AE-9463-B56A1E1650AE}">
      <text>
        <r>
          <rPr>
            <sz val="9"/>
            <color indexed="81"/>
            <rFont val="Tahoma"/>
            <family val="2"/>
          </rPr>
          <t xml:space="preserve">"They do so much and provide financial aid and other various types of humanitarian aid". </t>
        </r>
      </text>
    </comment>
    <comment ref="F36" authorId="1" shapeId="0" xr:uid="{73ED7625-0BC8-491D-AA66-8D3F73B5EBA9}">
      <text>
        <r>
          <rPr>
            <sz val="9"/>
            <color indexed="81"/>
            <rFont val="Tahoma"/>
            <family val="2"/>
          </rPr>
          <t xml:space="preserve">"Our donors are entirely the United Nations Population Fund, </t>
        </r>
        <r>
          <rPr>
            <u/>
            <sz val="9"/>
            <color indexed="81"/>
            <rFont val="Tahoma"/>
            <family val="2"/>
          </rPr>
          <t>thanks to the fund we have conducted a number of professional training courses</t>
        </r>
        <r>
          <rPr>
            <sz val="9"/>
            <color indexed="81"/>
            <rFont val="Tahoma"/>
            <family val="2"/>
          </rPr>
          <t xml:space="preserve">, our donor allowed us to graduate about 67 girls from various courses, we cooperate with the Libyan Polytechnic University". 
</t>
        </r>
      </text>
    </comment>
    <comment ref="F37" authorId="1" shapeId="0" xr:uid="{1CA6A381-3661-4F9F-95FD-EA1DC606416A}">
      <text>
        <r>
          <rPr>
            <sz val="9"/>
            <color indexed="81"/>
            <rFont val="Tahoma"/>
            <family val="2"/>
          </rPr>
          <t xml:space="preserve">"Almost in all shelters I see World Kitchen, they are also in Arena Lviv and Drohobych and in the model town". 
</t>
        </r>
      </text>
    </comment>
    <comment ref="I38" authorId="1" shapeId="0" xr:uid="{5E16AEC7-7AB5-471B-84E0-99F4F8EAA25F}">
      <text>
        <r>
          <rPr>
            <sz val="9"/>
            <color indexed="81"/>
            <rFont val="Tahoma"/>
            <family val="2"/>
          </rPr>
          <t xml:space="preserve">"They provided food packages, registered people in order for them to get financial assistance". 
</t>
        </r>
      </text>
    </comment>
    <comment ref="K39" authorId="1" shapeId="0" xr:uid="{9125F5DF-4BAD-4B44-8D48-70A4D99B5BA6}">
      <text>
        <r>
          <rPr>
            <sz val="9"/>
            <color indexed="81"/>
            <rFont val="Tahoma"/>
            <family val="2"/>
          </rPr>
          <t xml:space="preserve">"P.4. We cooperate on psychological support with the Malta Aid Service, they help our IDPs who need it. 
We cooperate with the non-governmental organization Right to Protection, they provide psychological assistance". 
</t>
        </r>
      </text>
    </comment>
    <comment ref="I40" authorId="1" shapeId="0" xr:uid="{630EA414-C1C4-4A14-9B62-87B4FEF65BFB}">
      <text>
        <r>
          <rPr>
            <sz val="9"/>
            <color indexed="81"/>
            <rFont val="Tahoma"/>
            <family val="2"/>
          </rPr>
          <t xml:space="preserve">"P.2. There was very little help from international organizations in our hromada". 
</t>
        </r>
      </text>
    </comment>
    <comment ref="F41" authorId="1" shapeId="0" xr:uid="{DF2CC187-8A85-4C96-98A3-E9BF5732EA3B}">
      <text>
        <r>
          <rPr>
            <sz val="9"/>
            <color indexed="81"/>
            <rFont val="Tahoma"/>
            <family val="2"/>
          </rPr>
          <t xml:space="preserve">"P.1.I would suggest creating small grants, and making many small ones to help small organizations. Large projects and the state help large organizations, the problem of single people in need of humanitarian aid, </t>
        </r>
        <r>
          <rPr>
            <u/>
            <sz val="9"/>
            <color indexed="81"/>
            <rFont val="Tahoma"/>
            <family val="2"/>
          </rPr>
          <t>it is necessary to support small organizations with funds, because people are already tired, resources are getting less and less</t>
        </r>
        <r>
          <rPr>
            <sz val="9"/>
            <color indexed="81"/>
            <rFont val="Tahoma"/>
            <family val="2"/>
          </rPr>
          <t xml:space="preserve">, it is necessary to divide large programs into medium and small ones". 
</t>
        </r>
      </text>
    </comment>
    <comment ref="E42" authorId="0" shapeId="0" xr:uid="{474FB457-368E-49F0-8AF5-57033AE26996}">
      <text>
        <r>
          <rPr>
            <sz val="9"/>
            <color indexed="81"/>
            <rFont val="Tahoma"/>
            <family val="2"/>
          </rPr>
          <t xml:space="preserve">
"these were such long procedures that it was easier to turn to others, which responded to the current situation, rather than choosing bureaucratic procedures of the previous actors". </t>
        </r>
      </text>
    </comment>
    <comment ref="I42" authorId="1" shapeId="0" xr:uid="{3790DD77-799A-464B-8729-799AFDDBBA81}">
      <text>
        <r>
          <rPr>
            <sz val="9"/>
            <color indexed="81"/>
            <rFont val="Tahoma"/>
            <family val="2"/>
          </rPr>
          <t xml:space="preserve">"We correspond with them about the need, but it is not always implemented. For example, we applied for aid in the summer, but only recently received this aid. While it went through all the steps, the help became irrelevant eventually". 
</t>
        </r>
      </text>
    </comment>
    <comment ref="E43" authorId="0" shapeId="0" xr:uid="{9A3DE796-63B1-4517-9560-F3D79BAA28B2}">
      <text>
        <r>
          <rPr>
            <sz val="9"/>
            <color indexed="81"/>
            <rFont val="Tahoma"/>
            <family val="2"/>
          </rPr>
          <t xml:space="preserve">
"First, when international organizations enter different regions, they should study the situation and make a qualitative assessment of what people need". 
"They still attract a lot of resources and to improve probably it’s better to study the needs first". </t>
        </r>
      </text>
    </comment>
    <comment ref="I44" authorId="1" shapeId="0" xr:uid="{DBEC77B1-FF30-4490-A0E9-DC5FC1A00654}">
      <text>
        <r>
          <rPr>
            <sz val="9"/>
            <color indexed="81"/>
            <rFont val="Tahoma"/>
            <family val="2"/>
          </rPr>
          <t xml:space="preserve">P.3. Humanitarian aid is delivered to our rural hromada less than to the cities, and IDPs complain about it.
P.4. International organizations should pay attention to small villages where people also need help.
</t>
        </r>
      </text>
    </comment>
    <comment ref="J44" authorId="1" shapeId="0" xr:uid="{652A7C3C-6AA6-4B8F-AF39-C33FE1EBA871}">
      <text>
        <r>
          <rPr>
            <sz val="9"/>
            <color indexed="81"/>
            <rFont val="Tahoma"/>
            <family val="2"/>
          </rPr>
          <t xml:space="preserve">"P.3. I believe that less humanitarian aid is delivered to rural areas, the government should pay attention to this". 
</t>
        </r>
      </text>
    </comment>
    <comment ref="I45" authorId="1" shapeId="0" xr:uid="{F6759E8B-C2E8-4EFE-8830-3AA68B30E03F}">
      <text>
        <r>
          <rPr>
            <sz val="9"/>
            <color indexed="81"/>
            <rFont val="Tahoma"/>
            <family val="2"/>
          </rPr>
          <t xml:space="preserve">"At the beginning of the war there were more international organizations willing to help IDPs. Now the further it goes, the fewer organizations help". 
</t>
        </r>
      </text>
    </comment>
    <comment ref="J45" authorId="1" shapeId="0" xr:uid="{984FCE7C-E4E6-493B-8ECC-9CEF44300A08}">
      <text>
        <r>
          <rPr>
            <sz val="9"/>
            <color indexed="81"/>
            <rFont val="Tahoma"/>
            <family val="2"/>
          </rPr>
          <t xml:space="preserve">"P.4. At the beginning of the war there were more international organizations willing to help IDPs. Now the further it goes, the fewer organizations that help". 
</t>
        </r>
      </text>
    </comment>
    <comment ref="K45" authorId="1" shapeId="0" xr:uid="{A1DA86D6-0F65-482C-8625-722B2520B58E}">
      <text>
        <r>
          <rPr>
            <sz val="9"/>
            <color indexed="81"/>
            <rFont val="Tahoma"/>
            <family val="2"/>
          </rPr>
          <t xml:space="preserve">"P.4. At the beginning of the war, there was more humanitarian aid and communication, but now there is much less aid from international partners, burnout is coming". 
</t>
        </r>
      </text>
    </comment>
    <comment ref="G46" authorId="1" shapeId="0" xr:uid="{F012A0A2-B270-4026-B9D3-E9E77AAE4F59}">
      <text>
        <r>
          <rPr>
            <sz val="9"/>
            <color indexed="81"/>
            <rFont val="Tahoma"/>
            <family val="2"/>
          </rPr>
          <t>"P6. As a public organization representative, I should say that I have some cooperation with UNHCR, and sometimes, they even bother. They think they help in terms of information, provide webinars, but</t>
        </r>
        <r>
          <rPr>
            <u/>
            <sz val="9"/>
            <color indexed="81"/>
            <rFont val="Tahoma"/>
            <family val="2"/>
          </rPr>
          <t xml:space="preserve"> if we need some material aid, they start making me change my activities in accordance with their understanding of the situation; they say – you can help IDPs, but you can’t help AFU</t>
        </r>
        <r>
          <rPr>
            <sz val="9"/>
            <color indexed="81"/>
            <rFont val="Tahoma"/>
            <family val="2"/>
          </rPr>
          <t xml:space="preserve">, otherwise we won’t support you. So, there’s no understanding how the PO works and what exactly we do". 
</t>
        </r>
      </text>
    </comment>
    <comment ref="G47" authorId="1" shapeId="0" xr:uid="{E0DAEB48-0187-4114-8A75-F1F2672117A0}">
      <text>
        <r>
          <rPr>
            <sz val="9"/>
            <color indexed="81"/>
            <rFont val="Tahoma"/>
            <family val="2"/>
          </rPr>
          <t xml:space="preserve">"P4. Some international actors do this job just for the record, they come here, make a couple of photos, sign their protocols, provide some judicial or psychological help and that’s all. These actions are not effective". 
</t>
        </r>
      </text>
    </comment>
    <comment ref="G48" authorId="1" shapeId="0" xr:uid="{5999A955-FE76-4673-B3AF-899B109F7F39}">
      <text>
        <r>
          <rPr>
            <sz val="9"/>
            <color indexed="81"/>
            <rFont val="Tahoma"/>
            <family val="2"/>
          </rPr>
          <t xml:space="preserve">"P3. International actors could improve their logistics; for instance, they claimed the aid should be delivered in a month, but it was factually delivered in half a year. It was not our fault, but because of some issues abroad; these cases are frequent". 
</t>
        </r>
      </text>
    </comment>
    <comment ref="I48" authorId="1" shapeId="0" xr:uid="{95202C76-C957-43F1-B66F-53982B983E12}">
      <text>
        <r>
          <rPr>
            <sz val="9"/>
            <color indexed="81"/>
            <rFont val="Tahoma"/>
            <family val="2"/>
          </rPr>
          <t xml:space="preserve">"We correspond with them about the need, but it is not always implemented. For example, we applied for aid in the summer, but only recently received this aid. While it went through all the steps, the help became irrelevant eventually". 
</t>
        </r>
      </text>
    </comment>
    <comment ref="K48" authorId="1" shapeId="0" xr:uid="{F4BFF860-2626-4034-A026-35800D657FAF}">
      <text>
        <r>
          <rPr>
            <sz val="9"/>
            <color indexed="81"/>
            <rFont val="Tahoma"/>
            <family val="2"/>
          </rPr>
          <t xml:space="preserve">"P.4. There are international organizations that ask what is needed and then bring humanitarian aid a month later, but this is rare. Most will come and ask for needs and that's all". 
</t>
        </r>
      </text>
    </comment>
    <comment ref="K49" authorId="1" shapeId="0" xr:uid="{8A361FF8-5B28-44EA-BD55-F3F7B69DA582}">
      <text>
        <r>
          <rPr>
            <sz val="9"/>
            <color indexed="81"/>
            <rFont val="Tahoma"/>
            <family val="2"/>
          </rPr>
          <t xml:space="preserve">"P.4. There are international organizations that ask what is needed and then bring humanitarian aid a month later, but this is rare. Most will come and ask for needs and that's all". 
"P.6. A lot of organizations call me every day, but I don't see them, they just call and write it down and that's it. Now I don't even want to answer, because they will talk and that's it. If only someone came once and brought what they ask for and promise. They come to the shelter to the people and ask what is needed, but there is no point, they talked and left and no one saw them again". </t>
        </r>
      </text>
    </comment>
    <comment ref="G50" authorId="1" shapeId="0" xr:uid="{C32EAB32-C6FE-4BB0-A25D-181F829FB141}">
      <text>
        <r>
          <rPr>
            <sz val="9"/>
            <color indexed="81"/>
            <rFont val="Tahoma"/>
            <family val="2"/>
          </rPr>
          <t xml:space="preserve">"International actors deliver necessary goods; still, there are lots of goods unnecessary here. For instance, Germany sends something unnecessary for them, and it’s also unnecessary here. Some goods were expired 2 years ago, and they are sent here". 
</t>
        </r>
      </text>
    </comment>
    <comment ref="L50" authorId="1" shapeId="0" xr:uid="{4F58F8F6-C52B-40EE-990C-9F076D231D86}">
      <text>
        <r>
          <rPr>
            <sz val="9"/>
            <color indexed="81"/>
            <rFont val="Tahoma"/>
            <family val="2"/>
          </rPr>
          <t xml:space="preserve">"Where IDPs need to be provided with bedding and cooking sets, we have already done that and almost every foundation wants to give it to us. But </t>
        </r>
        <r>
          <rPr>
            <u/>
            <sz val="9"/>
            <color indexed="81"/>
            <rFont val="Tahoma"/>
            <family val="2"/>
          </rPr>
          <t>when it is necessary to provide shelters for household appliances, for example, refrigerators, generators, they answer that they cannot help us at the moment</t>
        </r>
        <r>
          <rPr>
            <sz val="9"/>
            <color indexed="81"/>
            <rFont val="Tahoma"/>
            <family val="2"/>
          </rPr>
          <t xml:space="preserve">". 
</t>
        </r>
      </text>
    </comment>
    <comment ref="E51" authorId="1" shapeId="0" xr:uid="{31A7471A-0228-4C1B-96BE-13B43CC38470}">
      <text>
        <r>
          <rPr>
            <sz val="9"/>
            <color indexed="81"/>
            <rFont val="Tahoma"/>
            <family val="2"/>
          </rPr>
          <t>"I also know the Themis Foundation. And what I see is that the</t>
        </r>
        <r>
          <rPr>
            <u/>
            <sz val="9"/>
            <color indexed="81"/>
            <rFont val="Tahoma"/>
            <family val="2"/>
          </rPr>
          <t xml:space="preserve"> funds give more for women and children, forgetting about men</t>
        </r>
        <r>
          <rPr>
            <sz val="9"/>
            <color indexed="81"/>
            <rFont val="Tahoma"/>
            <family val="2"/>
          </rPr>
          <t xml:space="preserve">, some kind of humanitarian discrimination, it is not easier for internally displaced men". 
</t>
        </r>
      </text>
    </comment>
    <comment ref="E52" authorId="1" shapeId="0" xr:uid="{71161872-3AB0-456E-9B61-800BDADBAB07}">
      <text>
        <r>
          <rPr>
            <sz val="9"/>
            <color indexed="81"/>
            <rFont val="Tahoma"/>
            <family val="2"/>
          </rPr>
          <t xml:space="preserve">"P.6. I have to say that in fact, hardly everyone knows the opportunities of international partners, there are a lot of them, just not all of them are used, so if they ask, you need to understand in which direction to direct them". 
</t>
        </r>
      </text>
    </comment>
    <comment ref="F53" authorId="1" shapeId="0" xr:uid="{55B24DE6-E5AB-43EE-94ED-6F7E86A2CAB1}">
      <text>
        <r>
          <rPr>
            <sz val="9"/>
            <color indexed="81"/>
            <rFont val="Tahoma"/>
            <family val="2"/>
          </rPr>
          <t xml:space="preserve">"We closely cooperate with the city authorities, the city regional center of social services, we visited shelters for internally displaced women in order to convey to them the value of our project". 
"We communicate with the oblast and the city very well, these are our personal contacts, and the contacts sent to us by the foundation, and the contacts sent to us by our partners Butterfly, we have good communication". 
"P.6. In fact, the social assistance center with which we cooperated, for example, they never refused us, and therefore </t>
        </r>
        <r>
          <rPr>
            <u/>
            <sz val="9"/>
            <color indexed="81"/>
            <rFont val="Tahoma"/>
            <family val="2"/>
          </rPr>
          <t>I believe that this system was built and in the situation of crisis it worked</t>
        </r>
        <r>
          <rPr>
            <sz val="9"/>
            <color indexed="81"/>
            <rFont val="Tahoma"/>
            <family val="2"/>
          </rPr>
          <t xml:space="preserve">. First of all, we turned to the contacts that we knew from previous projects, or these people appeared on a specific request, adhering to the principle of 6 handshakes". </t>
        </r>
      </text>
    </comment>
    <comment ref="G53" authorId="1" shapeId="0" xr:uid="{72A699EC-F984-4416-A814-7EE1550D2EE9}">
      <text>
        <r>
          <rPr>
            <sz val="9"/>
            <color indexed="81"/>
            <rFont val="Tahoma"/>
            <family val="2"/>
          </rPr>
          <t xml:space="preserve">"Our humanitarian headquarters are effective. We give an active response and solve the current problems. For instance, if there are some issues in kindergartens, we go there and solve them, we react to these issues". 
"P9. The crisis response in the hromada is now coordinated by the local authorities. There’s a good coordination now, and it’s quite effective". </t>
        </r>
      </text>
    </comment>
    <comment ref="H53" authorId="1" shapeId="0" xr:uid="{5495AEC7-882B-4701-8B4A-AE2D21C60C2B}">
      <text>
        <r>
          <rPr>
            <sz val="9"/>
            <color indexed="81"/>
            <rFont val="Tahoma"/>
            <family val="2"/>
          </rPr>
          <t xml:space="preserve">"P4. Humanitarian headquarters were organized almost at once; everything was done very quickly, it started working on the very first days of the war". 
</t>
        </r>
      </text>
    </comment>
    <comment ref="J53" authorId="1" shapeId="0" xr:uid="{61210E4A-35CB-45A0-8873-C44BC5FF4C51}">
      <text>
        <r>
          <rPr>
            <sz val="9"/>
            <color indexed="81"/>
            <rFont val="Tahoma"/>
            <family val="2"/>
          </rPr>
          <t xml:space="preserve">"P.4. There is effective coordination in our hromada, because we know each other and meet all the time". 
</t>
        </r>
      </text>
    </comment>
    <comment ref="K53" authorId="1" shapeId="0" xr:uid="{C2B68B11-16D3-43E4-80D1-9FC8EC2F7B45}">
      <text>
        <r>
          <rPr>
            <sz val="9"/>
            <color indexed="81"/>
            <rFont val="Tahoma"/>
            <family val="2"/>
          </rPr>
          <t xml:space="preserve">"They invented and set up such cool humanitarian headquarters, and distribution of clothes, and food, and all sorts of things, that what I listened to were very modest answers from them". 
"P.4. I want to correct their answers, they are actually very modest people, but since February 24, those people have been working as "titas" to help the military, to accommodate the displaced". 
"They invented and set up such cool humanitarian headquarters, and distribution of clothes, and food, and all sorts of things, that what I listened to were very modest answers from them. In fact, those people continue to work, and before that they worked to provide both the displaced and the military, and now we plan to provide the occupied territories with a little food. That is, these people are working for the victory of Ukraine". </t>
        </r>
      </text>
    </comment>
    <comment ref="H54" authorId="1" shapeId="0" xr:uid="{9708E9A3-665C-45A8-BBC7-A710938BB2DC}">
      <text>
        <r>
          <rPr>
            <sz val="9"/>
            <color indexed="81"/>
            <rFont val="Tahoma"/>
            <family val="2"/>
          </rPr>
          <t xml:space="preserve">"P2. I think the coordination is effective. It feels like we’re a family, and we’re solving our family problems". 
""P4. Humanitarian headquarters were organized almost at once; everything was done very quickly, it started working on the very first days of the war". </t>
        </r>
      </text>
    </comment>
    <comment ref="I54" authorId="1" shapeId="0" xr:uid="{14BCF7AA-38CC-4618-8545-143612C174A0}">
      <text>
        <r>
          <rPr>
            <sz val="9"/>
            <color indexed="81"/>
            <rFont val="Tahoma"/>
            <family val="2"/>
          </rPr>
          <t xml:space="preserve">"P.3. We communicate by phone, when we need something we know who to call". 
</t>
        </r>
      </text>
    </comment>
    <comment ref="J54" authorId="1" shapeId="0" xr:uid="{761012F8-232B-48E7-B231-509001D41C5B}">
      <text>
        <r>
          <rPr>
            <sz val="9"/>
            <color indexed="81"/>
            <rFont val="Tahoma"/>
            <family val="2"/>
          </rPr>
          <t>"P.1. We communicate personally when necessary". 
"There is effective coordination in our hromada, because we know each other and meet all the time".</t>
        </r>
      </text>
    </comment>
    <comment ref="K54" authorId="1" shapeId="0" xr:uid="{62155B63-65E0-4BC7-B2D7-75FA502D1C61}">
      <text>
        <r>
          <rPr>
            <sz val="9"/>
            <color indexed="81"/>
            <rFont val="Tahoma"/>
            <family val="2"/>
          </rPr>
          <t xml:space="preserve">"P.4. Since the beginning of the war, there was a general chat, now it is personal calls. </t>
        </r>
        <r>
          <rPr>
            <u/>
            <sz val="9"/>
            <color indexed="81"/>
            <rFont val="Tahoma"/>
            <family val="2"/>
          </rPr>
          <t>We know who to call when to call for help. We work together with public organizations and now everything is coordinated</t>
        </r>
        <r>
          <rPr>
            <sz val="9"/>
            <color indexed="81"/>
            <rFont val="Tahoma"/>
            <family val="2"/>
          </rPr>
          <t xml:space="preserve">". 
</t>
        </r>
      </text>
    </comment>
    <comment ref="E55" authorId="0" shapeId="0" xr:uid="{D174B7F0-8165-4748-A8CB-7080FC2009B4}">
      <text>
        <r>
          <rPr>
            <sz val="9"/>
            <color indexed="81"/>
            <rFont val="Tahoma"/>
            <family val="2"/>
          </rPr>
          <t xml:space="preserve">"P.4. </t>
        </r>
        <r>
          <rPr>
            <u/>
            <sz val="9"/>
            <color indexed="81"/>
            <rFont val="Tahoma"/>
            <family val="2"/>
          </rPr>
          <t>At first, there was no centralized information</t>
        </r>
        <r>
          <rPr>
            <sz val="9"/>
            <color indexed="81"/>
            <rFont val="Tahoma"/>
            <family val="2"/>
          </rPr>
          <t xml:space="preserve"> at all, we sought out the who, the how, the where, and what other organizations there are, what they do, we called, we got to know each other, </t>
        </r>
        <r>
          <rPr>
            <u/>
            <sz val="9"/>
            <color indexed="81"/>
            <rFont val="Tahoma"/>
            <family val="2"/>
          </rPr>
          <t>we found out who works in which direction, how we can be useful - that's how we cooperated</t>
        </r>
        <r>
          <rPr>
            <sz val="9"/>
            <color indexed="81"/>
            <rFont val="Tahoma"/>
            <family val="2"/>
          </rPr>
          <t xml:space="preserve">". 
</t>
        </r>
      </text>
    </comment>
    <comment ref="G55" authorId="1" shapeId="0" xr:uid="{19216F3D-2562-44ED-9EFC-052D8DE8C936}">
      <text>
        <r>
          <rPr>
            <sz val="9"/>
            <color indexed="81"/>
            <rFont val="Tahoma"/>
            <family val="2"/>
          </rPr>
          <t>"Everything changes quickly. If to compare February and the current period – there’s a great difference. It concerns the effectiveness of volunteering, humanitarian aid provision, all the spheres, basically –</t>
        </r>
        <r>
          <rPr>
            <u/>
            <sz val="9"/>
            <color indexed="81"/>
            <rFont val="Tahoma"/>
            <family val="2"/>
          </rPr>
          <t xml:space="preserve"> the effectiveness has changed greatly</t>
        </r>
        <r>
          <rPr>
            <sz val="9"/>
            <color indexed="81"/>
            <rFont val="Tahoma"/>
            <family val="2"/>
          </rPr>
          <t xml:space="preserve">". 
"Speaking about communication, it was impossible to demand strict coordination when there was immediate invasion and everything was made extremely quickly. </t>
        </r>
        <r>
          <rPr>
            <u/>
            <sz val="9"/>
            <color indexed="81"/>
            <rFont val="Tahoma"/>
            <family val="2"/>
          </rPr>
          <t>In any case, this situation is in progress, and it’s going to change in time</t>
        </r>
        <r>
          <rPr>
            <sz val="9"/>
            <color indexed="81"/>
            <rFont val="Tahoma"/>
            <family val="2"/>
          </rPr>
          <t xml:space="preserve">". </t>
        </r>
      </text>
    </comment>
    <comment ref="H55" authorId="1" shapeId="0" xr:uid="{6427BD53-1B3C-4AF6-BC03-04AE48277275}">
      <text>
        <r>
          <rPr>
            <sz val="9"/>
            <color indexed="81"/>
            <rFont val="Tahoma"/>
            <family val="2"/>
          </rPr>
          <t xml:space="preserve">"P3. If to analyse it in dynamics, it was a certain lack of coordination at the beginning, we had to be present at the kindergarten round the clock; </t>
        </r>
        <r>
          <rPr>
            <u/>
            <sz val="9"/>
            <color indexed="81"/>
            <rFont val="Tahoma"/>
            <family val="2"/>
          </rPr>
          <t>now, everything is scheduled</t>
        </r>
        <r>
          <rPr>
            <sz val="9"/>
            <color indexed="81"/>
            <rFont val="Tahoma"/>
            <family val="2"/>
          </rPr>
          <t xml:space="preserve">". 
"A lawyer comes twice a week to consult people, medical staff comes each month to make observations for IDPs, and I know whom IDPs can contact if they have any issues". 
</t>
        </r>
      </text>
    </comment>
    <comment ref="L55" authorId="1" shapeId="0" xr:uid="{D5E78FF3-9F07-4412-ADAC-DED65ADB594E}">
      <text>
        <r>
          <rPr>
            <sz val="9"/>
            <color indexed="81"/>
            <rFont val="Tahoma"/>
            <family val="2"/>
          </rPr>
          <t xml:space="preserve">"At the beginning of the crisis, the meetings were convened by the village head, now we all communicate by phone or chats". 
" In our community, we communicate better with the district (raion) authorities. According to the changes taking place in our community, this is effective". </t>
        </r>
      </text>
    </comment>
    <comment ref="G56" authorId="1" shapeId="0" xr:uid="{9427815C-E94C-4E49-B7EF-93A826F93484}">
      <text>
        <r>
          <rPr>
            <sz val="9"/>
            <color indexed="81"/>
            <rFont val="Tahoma"/>
            <family val="2"/>
          </rPr>
          <t xml:space="preserve">"There’s no coordination among all the actors, we have a chat, but it’s not active". 
</t>
        </r>
      </text>
    </comment>
    <comment ref="H56" authorId="1" shapeId="0" xr:uid="{7F521B9E-EA01-41D4-918C-70B506CFD211}">
      <text>
        <r>
          <rPr>
            <sz val="9"/>
            <color indexed="81"/>
            <rFont val="Tahoma"/>
            <family val="2"/>
          </rPr>
          <t xml:space="preserve">[Deputy Mayor]: "P5. We wanted to unite under one roof those public organizations which organized their own small humanitarian headquarters, but we had no success; every organization pursues their own intention". 
</t>
        </r>
      </text>
    </comment>
    <comment ref="J56" authorId="1" shapeId="0" xr:uid="{70A66F40-A512-43D6-B922-0481AEA94A73}">
      <text>
        <r>
          <rPr>
            <sz val="9"/>
            <color indexed="81"/>
            <rFont val="Tahoma"/>
            <family val="2"/>
          </rPr>
          <t xml:space="preserve">"P.2. We have a Google spreadsheet in which we fill in the needs of IDPs, but they are not always realized, it ends with filling in". 
</t>
        </r>
      </text>
    </comment>
    <comment ref="E57" authorId="0" shapeId="0" xr:uid="{90A2D27F-89C7-496E-973D-754BB37071E2}">
      <text>
        <r>
          <rPr>
            <sz val="9"/>
            <color indexed="81"/>
            <rFont val="Tahoma"/>
            <family val="2"/>
          </rPr>
          <t xml:space="preserve">"P.1. We used personal connections". 
</t>
        </r>
      </text>
    </comment>
    <comment ref="F57" authorId="1" shapeId="0" xr:uid="{5389138E-AFFA-4990-8FBC-1EDBF84D1DFF}">
      <text>
        <r>
          <rPr>
            <sz val="9"/>
            <color indexed="81"/>
            <rFont val="Tahoma"/>
            <family val="2"/>
          </rPr>
          <t xml:space="preserve">"From my experience, I can say that it grows with the help of network, personal contacts, some forums, centers that are unknown to me". 
"With other organizations, there was also an exchange of information, it was by acquaintance, via personal contacts". 
</t>
        </r>
      </text>
    </comment>
    <comment ref="G57" authorId="1" shapeId="0" xr:uid="{EA035146-E407-4F48-9198-FD990EBAABAE}">
      <text>
        <r>
          <rPr>
            <sz val="9"/>
            <color indexed="81"/>
            <rFont val="Tahoma"/>
            <family val="2"/>
          </rPr>
          <t xml:space="preserve">"There’s a certain coordination based on our private contacts". 
"I know the majority of them personally and contact them via phone". 
</t>
        </r>
      </text>
    </comment>
    <comment ref="K57" authorId="1" shapeId="0" xr:uid="{0EFEFA44-66B9-4F5B-B9C0-45B33447CBD1}">
      <text>
        <r>
          <rPr>
            <sz val="9"/>
            <color indexed="81"/>
            <rFont val="Tahoma"/>
            <family val="2"/>
          </rPr>
          <t xml:space="preserve">"P.3. We used personal connections". 
</t>
        </r>
      </text>
    </comment>
    <comment ref="F58" authorId="1" shapeId="0" xr:uid="{DA416930-57E8-4C40-8DF2-0A63E35DB9B9}">
      <text>
        <r>
          <rPr>
            <sz val="9"/>
            <color indexed="81"/>
            <rFont val="Tahoma"/>
            <family val="2"/>
          </rPr>
          <t xml:space="preserve">"The volunteer community created a group called "Help Lviv", and I communicated with Anastasia Korobova". 
</t>
        </r>
      </text>
    </comment>
    <comment ref="H58" authorId="1" shapeId="0" xr:uid="{47D4D9CE-C3FC-4719-BA91-AF9F0FEFC884}">
      <text>
        <r>
          <rPr>
            <sz val="9"/>
            <color indexed="81"/>
            <rFont val="Tahoma"/>
            <family val="2"/>
          </rPr>
          <t xml:space="preserve">"P4. It’s coordinated by means of telegram channels, it’s called ‘Humshtab Chervonohrad’; it informs about humanitarian aid, where it is delivered and who are the donors". 
</t>
        </r>
      </text>
    </comment>
    <comment ref="E59" authorId="0" shapeId="0" xr:uid="{4CFF8D5D-BE4B-4CE0-B92E-03687742AC57}">
      <text>
        <r>
          <rPr>
            <sz val="9"/>
            <color indexed="81"/>
            <rFont val="Tahoma"/>
            <family val="2"/>
          </rPr>
          <t xml:space="preserve">"P.7. Currently, the city has created a website where you can see a list of organizations wo you can contact". 
</t>
        </r>
      </text>
    </comment>
    <comment ref="L59" authorId="1" shapeId="0" xr:uid="{57B7DDA4-F906-4634-8143-72B2131D73CA}">
      <text>
        <r>
          <rPr>
            <sz val="9"/>
            <color indexed="81"/>
            <rFont val="Tahoma"/>
            <family val="2"/>
          </rPr>
          <t xml:space="preserve">"One man approached us, he lives in Kyiv, but at the beginning of the war he used to come to us. He says that many Kyivites would like to leave Kyiv for the winter. We created a </t>
        </r>
        <r>
          <rPr>
            <u/>
            <sz val="9"/>
            <color indexed="81"/>
            <rFont val="Tahoma"/>
            <family val="2"/>
          </rPr>
          <t>Google form</t>
        </r>
        <r>
          <rPr>
            <sz val="9"/>
            <color indexed="81"/>
            <rFont val="Tahoma"/>
            <family val="2"/>
          </rPr>
          <t xml:space="preserve"> where the residents of our community fill in who can rent them an apartment, and he in turn collects who would like to leave". 
</t>
        </r>
      </text>
    </comment>
    <comment ref="E60" authorId="0" shapeId="0" xr:uid="{6C9A13D5-AF02-4007-BA5E-98D4A155846C}">
      <text>
        <r>
          <rPr>
            <sz val="9"/>
            <color indexed="81"/>
            <rFont val="Tahoma"/>
            <family val="2"/>
          </rPr>
          <t xml:space="preserve">"P.2. The most important topic of the meetings is helping the IDPs".
"P.8. We were gathered for a meeting and we discussed how to provide people with food".
</t>
        </r>
      </text>
    </comment>
    <comment ref="G61" authorId="1" shapeId="0" xr:uid="{505A917F-F5E3-40DD-9645-F9D9A2E53649}">
      <text>
        <r>
          <rPr>
            <sz val="9"/>
            <color indexed="81"/>
            <rFont val="Tahoma"/>
            <family val="2"/>
          </rPr>
          <t xml:space="preserve">"P9. The topics of coordination, what to deliver, where to deliver, who’s going to do it; there are other topics as to effective cooperation". 
</t>
        </r>
      </text>
    </comment>
    <comment ref="E62" authorId="0" shapeId="0" xr:uid="{7EE9951E-F883-4FA1-8FA7-5F037AC46BD0}">
      <text>
        <r>
          <rPr>
            <sz val="9"/>
            <color indexed="81"/>
            <rFont val="Tahoma"/>
            <family val="2"/>
          </rPr>
          <t>"P.2. Yes, of course, organizations communicate with each other, we look for those points of contact that are interesting to us, that are painful to us, that are relevant, that we can study by accumulating our resources, efforts and experience".
"It is necessary to give credit to the city that it has created a lot of places where NGOs or other organizations can gather on a free basis, that is, being such a public space, you declare your presence, your need, you tell what will be there, how many people, the hour, day and you call anyone you want, and there you can conduct trainings, or forums, or discussions".</t>
        </r>
      </text>
    </comment>
    <comment ref="G62" authorId="1" shapeId="0" xr:uid="{AB75C09A-FA95-4086-A5EF-F1234EDE0BBF}">
      <text>
        <r>
          <rPr>
            <sz val="9"/>
            <color indexed="81"/>
            <rFont val="Tahoma"/>
            <family val="2"/>
          </rPr>
          <t xml:space="preserve">"There are organizations which are contacting us, for instance, UNHCR, they are interested to help us, they see we have many people in our hromada. Apart from sorting and delivering aid, we contact international funds to apply for aid, and then some communication takes place". 
"; there are now fridges, electric stoves, washing machines, tableware, beds – everything was provided as humanitarian aid". </t>
        </r>
      </text>
    </comment>
    <comment ref="H62" authorId="1" shapeId="0" xr:uid="{52F028AD-0950-4F37-B6FF-E003E45A8700}">
      <text>
        <r>
          <rPr>
            <sz val="9"/>
            <color indexed="81"/>
            <rFont val="Tahoma"/>
            <family val="2"/>
          </rPr>
          <t>[Deputy Mayor]: "It’s difficult to answer; now, we’re looking for some international actors and they are looking for us; we’re fine with it, we can’t say it goes wrong somehow, or it’s not enough or active.</t>
        </r>
        <r>
          <rPr>
            <u/>
            <sz val="9"/>
            <color indexed="81"/>
            <rFont val="Tahoma"/>
            <family val="2"/>
          </rPr>
          <t xml:space="preserve"> I would say we have quite organized communication and cooperation</t>
        </r>
        <r>
          <rPr>
            <sz val="9"/>
            <color indexed="81"/>
            <rFont val="Tahoma"/>
            <family val="2"/>
          </rPr>
          <t xml:space="preserve">". 
</t>
        </r>
      </text>
    </comment>
    <comment ref="E63" authorId="1" shapeId="0" xr:uid="{61F6CCDD-FEAC-4A21-9016-34233BEC55BD}">
      <text>
        <r>
          <rPr>
            <sz val="9"/>
            <color indexed="81"/>
            <rFont val="Tahoma"/>
            <family val="2"/>
          </rPr>
          <t xml:space="preserve">"Ukraine receives a lot of assistance from NGOs, each of them works on its own "front" and each of them chooses for themselves with whom to cooperate". 
</t>
        </r>
      </text>
    </comment>
    <comment ref="I63" authorId="1" shapeId="0" xr:uid="{668AB1BC-F52A-4CA0-B86D-C232673D4C5E}">
      <text>
        <r>
          <rPr>
            <sz val="9"/>
            <color indexed="81"/>
            <rFont val="Tahoma"/>
            <family val="2"/>
          </rPr>
          <t xml:space="preserve">"International organizations contacted us themselves". 
</t>
        </r>
      </text>
    </comment>
    <comment ref="H64" authorId="1" shapeId="0" xr:uid="{DA12B4BF-176E-4CB0-8D91-D20760641FEE}">
      <text>
        <r>
          <rPr>
            <sz val="9"/>
            <color indexed="81"/>
            <rFont val="Tahoma"/>
            <family val="2"/>
          </rPr>
          <t xml:space="preserve">"P5. PIN has contacted me personally; earlier, the Dutch actors came, they observed how IDPs in dormitories were accommodated. The coordination was mainly hold within the local authorities". 
</t>
        </r>
      </text>
    </comment>
    <comment ref="I64" authorId="1" shapeId="0" xr:uid="{FF6853D4-C995-4EDB-AC43-F36836F2B3FA}">
      <text>
        <r>
          <rPr>
            <sz val="9"/>
            <color indexed="81"/>
            <rFont val="Tahoma"/>
            <family val="2"/>
          </rPr>
          <t xml:space="preserve">"We receive letters from the oblast, for example, if an organization applies to the oblast, they leave their contacts, we are informed about it in letters". 
</t>
        </r>
      </text>
    </comment>
    <comment ref="K64" authorId="1" shapeId="0" xr:uid="{1255770B-9965-4FE5-9C89-1C68730BE188}">
      <text>
        <r>
          <rPr>
            <sz val="9"/>
            <color indexed="81"/>
            <rFont val="Tahoma"/>
            <family val="2"/>
          </rPr>
          <t xml:space="preserve">"P.4. At the beginning of the military invasion, we, as a local self-government body, I am also a representative of the public, wrote and sent a lot of letters to international organizations. That's how we found out who we can cooperate with. And now, thanks to what happened, we have established connections". 
</t>
        </r>
      </text>
    </comment>
    <comment ref="L64" authorId="1" shapeId="0" xr:uid="{DB410A35-8AF1-4DFC-8271-73D581C1617C}">
      <text>
        <r>
          <rPr>
            <sz val="9"/>
            <color indexed="81"/>
            <rFont val="Tahoma"/>
            <family val="2"/>
          </rPr>
          <t xml:space="preserve">"Most often, the organizations themselves come to us and communicate with the head. After receiving humanitarian aid, we distribute it among IDPs". 
</t>
        </r>
      </text>
    </comment>
    <comment ref="E65" authorId="0" shapeId="0" xr:uid="{4CE20FFD-9BF3-4259-BCF9-BDF48F345D7D}">
      <text>
        <r>
          <rPr>
            <sz val="9"/>
            <color indexed="81"/>
            <rFont val="Tahoma"/>
            <family val="2"/>
          </rPr>
          <t xml:space="preserve">"P.2. Those organizations that are partners of the Office of the United Nations High Commissioner for Refugees, in particular regional ones, </t>
        </r>
        <r>
          <rPr>
            <u/>
            <sz val="9"/>
            <color indexed="81"/>
            <rFont val="Tahoma"/>
            <family val="2"/>
          </rPr>
          <t>they are more or less familiar with each other and they communicate, share their areas of work, opportunities</t>
        </r>
        <r>
          <rPr>
            <sz val="9"/>
            <color indexed="81"/>
            <rFont val="Tahoma"/>
            <family val="2"/>
          </rPr>
          <t xml:space="preserve">, but with others it is difficult to say". 
</t>
        </r>
      </text>
    </comment>
    <comment ref="F66" authorId="1" shapeId="0" xr:uid="{DDF068AF-C1A9-493E-A033-E25AAD9C1A29}">
      <text>
        <r>
          <rPr>
            <sz val="9"/>
            <color indexed="81"/>
            <rFont val="Tahoma"/>
            <family val="2"/>
          </rPr>
          <t xml:space="preserve">""Only via personal contacts, we are looking for opportunities to establish communication".
</t>
        </r>
      </text>
    </comment>
    <comment ref="E67" authorId="0" shapeId="0" xr:uid="{D580282F-1DB7-4038-AC43-35520E78EFB4}">
      <text>
        <r>
          <rPr>
            <sz val="9"/>
            <color indexed="81"/>
            <rFont val="Tahoma"/>
            <family val="2"/>
          </rPr>
          <t xml:space="preserve">
"P.2. The city authorities coordinate work aimed at helping war victims. </t>
        </r>
        <r>
          <rPr>
            <b/>
            <u/>
            <sz val="9"/>
            <color indexed="81"/>
            <rFont val="Tahoma"/>
            <family val="2"/>
          </rPr>
          <t>Each administration had a headquarters</t>
        </r>
        <r>
          <rPr>
            <sz val="9"/>
            <color indexed="81"/>
            <rFont val="Tahoma"/>
            <family val="2"/>
          </rPr>
          <t xml:space="preserve">". 
"P.6. We have constant cooperation with our </t>
        </r>
        <r>
          <rPr>
            <u/>
            <sz val="9"/>
            <color indexed="81"/>
            <rFont val="Tahoma"/>
            <family val="2"/>
          </rPr>
          <t>head of the Department of Social Protection, the Lviv City Center of Social Services</t>
        </r>
        <r>
          <rPr>
            <sz val="9"/>
            <color indexed="81"/>
            <rFont val="Tahoma"/>
            <family val="2"/>
          </rPr>
          <t xml:space="preserve"> - this is the close cooperation to help internally displaced persons".
"It is necessary to give credit to the city that it has </t>
        </r>
        <r>
          <rPr>
            <u/>
            <sz val="9"/>
            <color indexed="81"/>
            <rFont val="Tahoma"/>
            <family val="2"/>
          </rPr>
          <t>created a lot of places where NGOs or other organizations can gather on a free basis</t>
        </r>
        <r>
          <rPr>
            <sz val="9"/>
            <color indexed="81"/>
            <rFont val="Tahoma"/>
            <family val="2"/>
          </rPr>
          <t>".
"P.2. The city authorities coordinate work aimed at helping war victims".</t>
        </r>
      </text>
    </comment>
    <comment ref="G67" authorId="1" shapeId="0" xr:uid="{6AEBE652-2ED2-4091-AA0F-938A8F787D97}">
      <text>
        <r>
          <rPr>
            <sz val="9"/>
            <color indexed="81"/>
            <rFont val="Tahoma"/>
            <family val="2"/>
          </rPr>
          <t xml:space="preserve">[Deputy Mayor, a </t>
        </r>
        <r>
          <rPr>
            <u/>
            <sz val="9"/>
            <color indexed="81"/>
            <rFont val="Tahoma"/>
            <family val="2"/>
          </rPr>
          <t>humanitarian headquarters coordinator</t>
        </r>
        <r>
          <rPr>
            <sz val="9"/>
            <color indexed="81"/>
            <rFont val="Tahoma"/>
            <family val="2"/>
          </rPr>
          <t xml:space="preserve">]: "I’m a coordinator of acting humanitarian headquarters". 
[Psychologist, volunteer of humanitarian headquarters, </t>
        </r>
        <r>
          <rPr>
            <u/>
            <sz val="9"/>
            <color indexed="81"/>
            <rFont val="Tahoma"/>
            <family val="2"/>
          </rPr>
          <t>from the Centre of Social Service</t>
        </r>
        <r>
          <rPr>
            <sz val="9"/>
            <color indexed="81"/>
            <rFont val="Tahoma"/>
            <family val="2"/>
          </rPr>
          <t xml:space="preserve">]: "From the beginning of the war, I have been coordinating the issues of IDPs". 
[Specialist, a volunteer of humanitarian headquarters, from the </t>
        </r>
        <r>
          <rPr>
            <u/>
            <sz val="9"/>
            <color indexed="81"/>
            <rFont val="Tahoma"/>
            <family val="2"/>
          </rPr>
          <t>Department of Youth and Sports</t>
        </r>
        <r>
          <rPr>
            <sz val="9"/>
            <color indexed="81"/>
            <rFont val="Tahoma"/>
            <family val="2"/>
          </rPr>
          <t xml:space="preserve">]: Since the beginning of invasion, we’ve coordinated the issues of foodstuffs for IDPs.
[Chief, a volunteer of humanitarian headquarters, from the </t>
        </r>
        <r>
          <rPr>
            <u/>
            <sz val="9"/>
            <color indexed="81"/>
            <rFont val="Tahoma"/>
            <family val="2"/>
          </rPr>
          <t>Department of culture</t>
        </r>
        <r>
          <rPr>
            <sz val="9"/>
            <color indexed="81"/>
            <rFont val="Tahoma"/>
            <family val="2"/>
          </rPr>
          <t>]: "Coordination of foodstuffs delivery for both IDPs and the military". 
P7. Our headquarters have been functioning since the first day of the war;</t>
        </r>
        <r>
          <rPr>
            <b/>
            <u/>
            <sz val="9"/>
            <color indexed="81"/>
            <rFont val="Tahoma"/>
            <family val="2"/>
          </rPr>
          <t xml:space="preserve"> we have solved all the issues with them</t>
        </r>
        <r>
          <rPr>
            <sz val="9"/>
            <color indexed="81"/>
            <rFont val="Tahoma"/>
            <family val="2"/>
          </rPr>
          <t xml:space="preserve">. 
</t>
        </r>
        <r>
          <rPr>
            <i/>
            <sz val="9"/>
            <color indexed="81"/>
            <rFont val="Tahoma"/>
            <family val="2"/>
          </rPr>
          <t>Who is in charge?</t>
        </r>
        <r>
          <rPr>
            <sz val="9"/>
            <color indexed="81"/>
            <rFont val="Tahoma"/>
            <family val="2"/>
          </rPr>
          <t xml:space="preserve"> "P1. Deputy mayor"</t>
        </r>
      </text>
    </comment>
    <comment ref="H67" authorId="1" shapeId="0" xr:uid="{DC4BABB3-0AA4-49B9-B6CF-5F90C229AD8B}">
      <text>
        <r>
          <rPr>
            <sz val="9"/>
            <color indexed="81"/>
            <rFont val="Tahoma"/>
            <family val="2"/>
          </rPr>
          <t xml:space="preserve">[Deputy Mayor]: "Social sphere, coordination, cooperation with public organizations, partners, and the militar". 
[Deputy Mayor]: "Besides, there are local residents volunteering and providing aid". 
"P4. The humanitarian headquarters have been coordinating the activities right from the first days of the war in terms of IPDs provision; it works as a hub where people could receive aid.". 
"P5. There’s coordination with the mayor, we cooperate with patriotic local residents; </t>
        </r>
        <r>
          <rPr>
            <u/>
            <sz val="9"/>
            <color indexed="81"/>
            <rFont val="Tahoma"/>
            <family val="2"/>
          </rPr>
          <t xml:space="preserve">everything takes place at the </t>
        </r>
        <r>
          <rPr>
            <b/>
            <u/>
            <sz val="9"/>
            <color indexed="81"/>
            <rFont val="Tahoma"/>
            <family val="2"/>
          </rPr>
          <t>House of Warriors</t>
        </r>
        <r>
          <rPr>
            <u/>
            <sz val="9"/>
            <color indexed="81"/>
            <rFont val="Tahoma"/>
            <family val="2"/>
          </rPr>
          <t xml:space="preserve"> where we’ve formed a volunteer battalion of territorial hromadas</t>
        </r>
        <r>
          <rPr>
            <sz val="9"/>
            <color indexed="81"/>
            <rFont val="Tahoma"/>
            <family val="2"/>
          </rPr>
          <t xml:space="preserve">, and they worked on these issues together with public services". 
"P4. Oblast Administration has created crisis centers, one of them is at our hromada. It provides services for several hromadas. Our humanitarian headquarters is working, but if there are more people from other hromadas, we won’t cope with it". </t>
        </r>
      </text>
    </comment>
    <comment ref="I67" authorId="1" shapeId="0" xr:uid="{BE6BF576-3D83-4397-9EC2-068381BE96E4}">
      <text>
        <r>
          <rPr>
            <sz val="9"/>
            <color indexed="81"/>
            <rFont val="Tahoma"/>
            <family val="2"/>
          </rPr>
          <t xml:space="preserve">"P.4. Our territorial hromada was engaged in the coordination of internally displaced persons". 
"P.1. Our activities are coordinated by the local authorities". 
</t>
        </r>
      </text>
    </comment>
    <comment ref="J67" authorId="1" shapeId="0" xr:uid="{8FE55910-E16D-4601-9464-47689322647E}">
      <text>
        <r>
          <rPr>
            <sz val="9"/>
            <color indexed="81"/>
            <rFont val="Tahoma"/>
            <family val="2"/>
          </rPr>
          <t xml:space="preserve">"P.2. Our authorities were the first to react, they coordinated everything". 
</t>
        </r>
      </text>
    </comment>
    <comment ref="K67" authorId="1" shapeId="0" xr:uid="{10AD9528-9695-43AB-A5F1-DF7651A3A343}">
      <text>
        <r>
          <rPr>
            <sz val="9"/>
            <color indexed="81"/>
            <rFont val="Tahoma"/>
            <family val="2"/>
          </rPr>
          <t xml:space="preserve">"P.7. Local authorities are more concerned with coordination (play coordination role)".
[Head of the Department of Sociological work of City Council]: We coordinate internally displaced persons, when they need something we tell them where to go. I also do volunteer work.
</t>
        </r>
      </text>
    </comment>
    <comment ref="L67" authorId="1" shapeId="0" xr:uid="{D4E80794-7402-4414-9592-9FA441915159}">
      <text>
        <r>
          <rPr>
            <sz val="9"/>
            <color indexed="81"/>
            <rFont val="Tahoma"/>
            <family val="2"/>
          </rPr>
          <t xml:space="preserve">"[Head, Department of Education, Culture, Tourism, Youth and Sports]: "I coordinate issues related to IDP"
"In our community, the </t>
        </r>
        <r>
          <rPr>
            <b/>
            <u/>
            <sz val="9"/>
            <color indexed="81"/>
            <rFont val="Tahoma"/>
            <family val="2"/>
          </rPr>
          <t>head of the village counci</t>
        </r>
        <r>
          <rPr>
            <sz val="9"/>
            <color indexed="81"/>
            <rFont val="Tahoma"/>
            <family val="2"/>
          </rPr>
          <t xml:space="preserve">l is responsible for coordination. Since the beginning of the war, our head of the council gathered us together and gave instructions on who would do what in what situation. </t>
        </r>
        <r>
          <rPr>
            <u/>
            <sz val="9"/>
            <color indexed="81"/>
            <rFont val="Tahoma"/>
            <family val="2"/>
          </rPr>
          <t>And now we are working as usual</t>
        </r>
        <r>
          <rPr>
            <sz val="9"/>
            <color indexed="81"/>
            <rFont val="Tahoma"/>
            <family val="2"/>
          </rPr>
          <t xml:space="preserve">". 
"Our village head was engaged in the function of coordination, </t>
        </r>
        <r>
          <rPr>
            <u/>
            <sz val="9"/>
            <color indexed="81"/>
            <rFont val="Tahoma"/>
            <family val="2"/>
          </rPr>
          <t>all issues are resolved through him</t>
        </r>
        <r>
          <rPr>
            <sz val="9"/>
            <color indexed="81"/>
            <rFont val="Tahoma"/>
            <family val="2"/>
          </rPr>
          <t>". 
"</t>
        </r>
        <r>
          <rPr>
            <u/>
            <sz val="9"/>
            <color indexed="81"/>
            <rFont val="Tahoma"/>
            <family val="2"/>
          </rPr>
          <t>This is primarily our village council</t>
        </r>
        <r>
          <rPr>
            <sz val="9"/>
            <color indexed="81"/>
            <rFont val="Tahoma"/>
            <family val="2"/>
          </rPr>
          <t xml:space="preserve">, also the chairman of our village council - the main burden of coordination was on him". 
"In our country, the head of the village council is responsible for coordination. </t>
        </r>
        <r>
          <rPr>
            <b/>
            <u/>
            <sz val="9"/>
            <color indexed="81"/>
            <rFont val="Tahoma"/>
            <family val="2"/>
          </rPr>
          <t>And also the entire department of education</t>
        </r>
        <r>
          <rPr>
            <sz val="9"/>
            <color indexed="81"/>
            <rFont val="Tahoma"/>
            <family val="2"/>
          </rPr>
          <t xml:space="preserve">, since the greatest burden on the accommodation of IDPs was initially on educational institutions". </t>
        </r>
      </text>
    </comment>
    <comment ref="E68" authorId="0" shapeId="0" xr:uid="{F98FFE59-A073-4C97-92EA-EC3A35CDADD0}">
      <text>
        <r>
          <rPr>
            <sz val="9"/>
            <color indexed="81"/>
            <rFont val="Tahoma"/>
            <family val="2"/>
          </rPr>
          <t xml:space="preserve">
"The authorities organized coordination meetings at the initial stage, when the work began, they organized everything in the regional council and we figured out how to provide people with food".
"P.2. Most often, it is organized by the regional council, where NGOs participate".</t>
        </r>
      </text>
    </comment>
    <comment ref="F68" authorId="1" shapeId="0" xr:uid="{EEA980B5-480C-45C5-BDAA-2DE9F49DC73E}">
      <text>
        <r>
          <rPr>
            <sz val="9"/>
            <color indexed="81"/>
            <rFont val="Tahoma"/>
            <family val="2"/>
          </rPr>
          <t xml:space="preserve">"The oblast administration assumed the coordinating function". 
</t>
        </r>
      </text>
    </comment>
    <comment ref="E69" authorId="0" shapeId="0" xr:uid="{B44F2F78-9021-4FC1-ADB6-B16C57C67E3C}">
      <text>
        <r>
          <rPr>
            <sz val="9"/>
            <color indexed="81"/>
            <rFont val="Tahoma"/>
            <family val="2"/>
          </rPr>
          <t xml:space="preserve">"P.3. Clusters started to work, and actually </t>
        </r>
        <r>
          <rPr>
            <u/>
            <sz val="9"/>
            <color indexed="81"/>
            <rFont val="Tahoma"/>
            <family val="2"/>
          </rPr>
          <t>the protection cluster was one of the first to start working</t>
        </r>
        <r>
          <rPr>
            <sz val="9"/>
            <color indexed="81"/>
            <rFont val="Tahoma"/>
            <family val="2"/>
          </rPr>
          <t xml:space="preserve">, cluster meetings started to work as well, in which there was an exchange of information and coordination between partners". 
</t>
        </r>
      </text>
    </comment>
    <comment ref="F70" authorId="1" shapeId="0" xr:uid="{5C06F803-13B9-4EA9-9583-B91E366A5999}">
      <text>
        <r>
          <rPr>
            <sz val="9"/>
            <color indexed="81"/>
            <rFont val="Tahoma"/>
            <family val="2"/>
          </rPr>
          <t xml:space="preserve">"P.3. In Lviv, there is an organization that coordinates the most powerful medical aid in western Ukraine - a Christian medical organization". 
</t>
        </r>
      </text>
    </comment>
    <comment ref="F71" authorId="1" shapeId="0" xr:uid="{D4A3248A-28D3-4D6B-B970-8CA94296D7A0}">
      <text>
        <r>
          <rPr>
            <sz val="9"/>
            <color indexed="81"/>
            <rFont val="Tahoma"/>
            <family val="2"/>
          </rPr>
          <t xml:space="preserve">"P.3. In fact, there is a lack of communication, conveying information to subordinates. Before the war there were a lot of NGOs, and now even more have been created. Communication was different: whoever saw you on the Internet contacted you and joined a volunteer organization, or someone you knew abroad helped you. There was no specific communication, there was not even a list of organizations that help". 
</t>
        </r>
      </text>
    </comment>
    <comment ref="G71" authorId="1" shapeId="0" xr:uid="{2F950B0E-510C-4019-BB6F-C9332B5F400F}">
      <text>
        <r>
          <rPr>
            <sz val="9"/>
            <color indexed="81"/>
            <rFont val="Tahoma"/>
            <family val="2"/>
          </rPr>
          <t>"</t>
        </r>
        <r>
          <rPr>
            <u/>
            <sz val="9"/>
            <color indexed="81"/>
            <rFont val="Tahoma"/>
            <family val="2"/>
          </rPr>
          <t>It would be great to have a comfortable system of communication and have access to relevant information.</t>
        </r>
        <r>
          <rPr>
            <sz val="9"/>
            <color indexed="81"/>
            <rFont val="Tahoma"/>
            <family val="2"/>
          </rPr>
          <t xml:space="preserve"> That is, to contact public organizations and ask them to take part in IPDs accommodating and provision. I think such organizations could be engaged more actively in the processes". 
</t>
        </r>
      </text>
    </comment>
    <comment ref="E72" authorId="0" shapeId="0" xr:uid="{48306331-A2A9-43C6-A138-C763A97D8C07}">
      <text>
        <r>
          <rPr>
            <sz val="9"/>
            <color indexed="81"/>
            <rFont val="Tahoma"/>
            <family val="2"/>
          </rPr>
          <t xml:space="preserve">
[For beneficiaries] "In coordination, there is a lack of a basis where all the people who received help from different organizations can be seen". </t>
        </r>
      </text>
    </comment>
    <comment ref="F72" authorId="1" shapeId="0" xr:uid="{507FEF59-02A3-4267-A270-AA17DD8DAB7A}">
      <text>
        <r>
          <rPr>
            <sz val="9"/>
            <color indexed="81"/>
            <rFont val="Tahoma"/>
            <family val="2"/>
          </rPr>
          <t xml:space="preserve">"There was no specific communication, there was not even a list of organizations that help". 
</t>
        </r>
      </text>
    </comment>
    <comment ref="G73" authorId="1" shapeId="0" xr:uid="{B1DB978E-190C-4314-83D4-592BDE7AEBD8}">
      <text>
        <r>
          <rPr>
            <sz val="9"/>
            <color indexed="81"/>
            <rFont val="Tahoma"/>
            <family val="2"/>
          </rPr>
          <t xml:space="preserve">"We contact people personally and inform that we have some aid to provide, so they can come and get it". [Not really presented as an issue by the participant]
</t>
        </r>
      </text>
    </comment>
    <comment ref="F74" authorId="1" shapeId="0" xr:uid="{631ADEB1-0642-483A-98BF-9CD2DC6EB738}">
      <text>
        <r>
          <rPr>
            <sz val="9"/>
            <color indexed="81"/>
            <rFont val="Tahoma"/>
            <family val="2"/>
          </rPr>
          <t xml:space="preserve">"From what I see, local authorities communicate a lot with NGOs, but there are no IDP representatives in these meetings, </t>
        </r>
        <r>
          <rPr>
            <u/>
            <sz val="9"/>
            <color indexed="81"/>
            <rFont val="Tahoma"/>
            <family val="2"/>
          </rPr>
          <t>IDP issues are solved without them, it is necessary to deepen the interaction between the authorities and people</t>
        </r>
        <r>
          <rPr>
            <sz val="9"/>
            <color indexed="81"/>
            <rFont val="Tahoma"/>
            <family val="2"/>
          </rPr>
          <t xml:space="preserve">". 
"Representatives of internally displaced persons are not allowed into the offices of the authorities". </t>
        </r>
      </text>
    </comment>
    <comment ref="F75" authorId="1" shapeId="0" xr:uid="{77B4F3CB-F72B-4C7D-B402-220D0089F27D}">
      <text>
        <r>
          <rPr>
            <sz val="9"/>
            <color indexed="81"/>
            <rFont val="Tahoma"/>
            <family val="2"/>
          </rPr>
          <t xml:space="preserve">"It would be good if, for example, large organizations cooperated with smaller organizations, smaller projects, some volunteer movements. Smaller organizations have much more contacts of people who need help and actually large organizations could do much more through smaller organizations". 
</t>
        </r>
      </text>
    </comment>
    <comment ref="E76" authorId="0" shapeId="0" xr:uid="{4B7CA5C8-8323-433F-AA18-16BE06628134}">
      <text>
        <r>
          <rPr>
            <sz val="9"/>
            <color indexed="81"/>
            <rFont val="Tahoma"/>
            <family val="2"/>
          </rPr>
          <t xml:space="preserve">
"I think from the very beginning there was poor coordination and interaction between everyone. </t>
        </r>
        <r>
          <rPr>
            <u/>
            <sz val="9"/>
            <color indexed="81"/>
            <rFont val="Tahoma"/>
            <family val="2"/>
          </rPr>
          <t>The cluster system did not work from the beginning</t>
        </r>
        <r>
          <rPr>
            <sz val="9"/>
            <color indexed="81"/>
            <rFont val="Tahoma"/>
            <family val="2"/>
          </rPr>
          <t xml:space="preserve">". </t>
        </r>
      </text>
    </comment>
    <comment ref="E77" authorId="0" shapeId="0" xr:uid="{0DD60565-66E6-4C0B-AED8-AFF509F53533}">
      <text>
        <r>
          <rPr>
            <sz val="9"/>
            <color indexed="81"/>
            <rFont val="Tahoma"/>
            <family val="2"/>
          </rPr>
          <t xml:space="preserve">
"P.2. To be honest and tell everything, and not to hide anything, not to veil anything - this is what authorities should represent". 
"P.2. Local authorities must coordinate everything". 
[Unwillingness from certain LAs] "We work throughout the whole region, and frankly I will say that there were some leaders in the community, representatives of the authorities, that when we came and asked how we can help you, they told us directly, take them away from here, that will be the best help". </t>
        </r>
      </text>
    </comment>
    <comment ref="F77" authorId="1" shapeId="0" xr:uid="{73457D78-2C42-4D5B-B1E2-517C955487E5}">
      <text>
        <r>
          <rPr>
            <sz val="9"/>
            <color indexed="81"/>
            <rFont val="Tahoma"/>
            <family val="2"/>
          </rPr>
          <t xml:space="preserve">"Another problem may be cooperation between organizations, better cooperation with the authorities". 
</t>
        </r>
      </text>
    </comment>
    <comment ref="I78" authorId="1" shapeId="0" xr:uid="{B66DC804-76D3-4E96-ACBE-40E98674A118}">
      <text>
        <r>
          <rPr>
            <sz val="9"/>
            <color indexed="81"/>
            <rFont val="Tahoma"/>
            <family val="2"/>
          </rPr>
          <t xml:space="preserve">"There are 500 - 600 IDP families in our hromada who are constantly in need of humanitarian assistance; more than 4000 IDPs are officially registered". 
"The greatest need of IDPs is in food packages. Almost all charitable organizations supply people who belong to vulnerable groups of the population, but other people ask for help too". 
"P.4. We have the biggest shortage of food in the food packages for IDPs in our hromada". 
"There are a lot of needs in the hromada and we need to look for donors to meet them". </t>
        </r>
      </text>
    </comment>
    <comment ref="J78" authorId="1" shapeId="0" xr:uid="{F7FD2005-2342-42C8-AB65-0F5B51736649}">
      <text>
        <r>
          <rPr>
            <sz val="9"/>
            <color indexed="81"/>
            <rFont val="Tahoma"/>
            <family val="2"/>
          </rPr>
          <t xml:space="preserve">"P.1. No, we lack humanitarian aid, especially food and warm clothes". 
</t>
        </r>
      </text>
    </comment>
    <comment ref="K78" authorId="1" shapeId="0" xr:uid="{6BECA721-7582-477E-98D2-587851CAF4DC}">
      <text>
        <r>
          <rPr>
            <sz val="9"/>
            <color indexed="81"/>
            <rFont val="Tahoma"/>
            <family val="2"/>
          </rPr>
          <t xml:space="preserve">"P.5. Internally displaced persons have many needs, who need something, who needs warm clothes, who has a bed, who has better living conditions. Those of us who have, of course, help". 
</t>
        </r>
      </text>
    </comment>
    <comment ref="L78" authorId="1" shapeId="0" xr:uid="{2E48BBAC-E8E6-4A2C-9A1D-1CEF68297AB3}">
      <text>
        <r>
          <rPr>
            <sz val="9"/>
            <color indexed="81"/>
            <rFont val="Tahoma"/>
            <family val="2"/>
          </rPr>
          <t xml:space="preserve">"We lack food kits, hygiene, clothes for IDPs". 
</t>
        </r>
      </text>
    </comment>
    <comment ref="E79" authorId="0" shapeId="0" xr:uid="{A6915D10-11AA-488A-9E35-7DEDFD64159D}">
      <text>
        <r>
          <rPr>
            <sz val="9"/>
            <color indexed="81"/>
            <rFont val="Tahoma"/>
            <family val="2"/>
          </rPr>
          <t xml:space="preserve">"The first needs for IDPs are urgent housing needs, and they will be long-term for a long time to come".  
"First of all, this is housing, if we have more than one and a half thousand people and there are still several thousand applications more for housing". 
"Now we are faced with the fact that a lot of people will most likely be left without a home, because </t>
        </r>
        <r>
          <rPr>
            <u/>
            <sz val="9"/>
            <color indexed="81"/>
            <rFont val="Tahoma"/>
            <family val="2"/>
          </rPr>
          <t>a lot of people are being evicted where they rented housing</t>
        </r>
        <r>
          <rPr>
            <sz val="9"/>
            <color indexed="81"/>
            <rFont val="Tahoma"/>
            <family val="2"/>
          </rPr>
          <t xml:space="preserve">, and they are looking for a place, the number of homeless people, people who are completely without a roof over their heads, may increase". 
"With the accommodation issue, the resource in the Lviv region is exhausted as much as possible". </t>
        </r>
      </text>
    </comment>
    <comment ref="K80" authorId="1" shapeId="0" xr:uid="{E307B2BC-39A8-4E86-A9ED-7EDDC88829BC}">
      <text>
        <r>
          <rPr>
            <sz val="9"/>
            <color indexed="81"/>
            <rFont val="Tahoma"/>
            <family val="2"/>
          </rPr>
          <t xml:space="preserve">"P.3. One of the needs is poorly equipped bomb shelters, there are not enough of them for the entire population in our community". 
"P.4. In our community, there are no bomb shelters for the public (civilians), and if there will be shelling, people will have nowhere to hide". </t>
        </r>
      </text>
    </comment>
    <comment ref="L80" authorId="1" shapeId="0" xr:uid="{48EF5B71-B8A6-449D-8E59-8D4846D5B2B5}">
      <text>
        <r>
          <rPr>
            <sz val="9"/>
            <color indexed="81"/>
            <rFont val="Tahoma"/>
            <family val="2"/>
          </rPr>
          <t>"poorly equipped bomb shelters". 
"Children cannot study online.</t>
        </r>
        <r>
          <rPr>
            <u/>
            <sz val="9"/>
            <color indexed="81"/>
            <rFont val="Tahoma"/>
            <family val="2"/>
          </rPr>
          <t xml:space="preserve"> It is difficult for small children to sit in a bomb shelter without warmth</t>
        </r>
        <r>
          <rPr>
            <sz val="9"/>
            <color indexed="81"/>
            <rFont val="Tahoma"/>
            <family val="2"/>
          </rPr>
          <t xml:space="preserve">". </t>
        </r>
      </text>
    </comment>
    <comment ref="I81" authorId="1" shapeId="0" xr:uid="{61303C55-DBAF-43AD-A2DE-9D9CB93C9925}">
      <text>
        <r>
          <rPr>
            <sz val="9"/>
            <color indexed="81"/>
            <rFont val="Tahoma"/>
            <family val="2"/>
          </rPr>
          <t xml:space="preserve">"P.1. We need bio-toilets for shelters, at least we really need them where there are children - schools, kindergartens". 
</t>
        </r>
      </text>
    </comment>
    <comment ref="J82" authorId="1" shapeId="0" xr:uid="{E730F7AA-86B1-438B-839D-BDC4157C9621}">
      <text>
        <r>
          <rPr>
            <sz val="9"/>
            <color indexed="81"/>
            <rFont val="Tahoma"/>
            <family val="2"/>
          </rPr>
          <t xml:space="preserve">"P.5. There is also an urgent need for Starlink, to provide the village council with Internet". 
</t>
        </r>
      </text>
    </comment>
    <comment ref="L82" authorId="1" shapeId="0" xr:uid="{C1C15867-9CFD-4E80-B76F-AFFE1CA06A84}">
      <text>
        <r>
          <rPr>
            <sz val="9"/>
            <color indexed="81"/>
            <rFont val="Tahoma"/>
            <family val="2"/>
          </rPr>
          <t xml:space="preserve">"Also, we have very poor internet coverage, so people cannot work online. We think we need Starlink". 
"It is also necessary to improve Internet coverage in the community for online work". </t>
        </r>
      </text>
    </comment>
    <comment ref="L83" authorId="1" shapeId="0" xr:uid="{16251DED-BDFD-42DF-B045-26A2297FF531}">
      <text>
        <r>
          <rPr>
            <sz val="9"/>
            <color indexed="81"/>
            <rFont val="Tahoma"/>
            <family val="2"/>
          </rPr>
          <t>"We have a social minibus that transports our citizens around the community for free, but it only comes in the morning and returns back at lunchtime. There are two minibuses that can be used to get to Lviv, and it is very difficult to return from work in the evening, that is,</t>
        </r>
        <r>
          <rPr>
            <b/>
            <u/>
            <sz val="9"/>
            <color indexed="81"/>
            <rFont val="Tahoma"/>
            <family val="2"/>
          </rPr>
          <t xml:space="preserve"> you need transport to make it better to travel. So that people can find a job in Lviv</t>
        </r>
        <r>
          <rPr>
            <sz val="9"/>
            <color indexed="81"/>
            <rFont val="Tahoma"/>
            <family val="2"/>
          </rPr>
          <t xml:space="preserve">". 
</t>
        </r>
      </text>
    </comment>
    <comment ref="E84" authorId="0" shapeId="0" xr:uid="{1F67FB81-4D48-4F6D-B4CA-A774FE7E5641}">
      <text>
        <r>
          <rPr>
            <sz val="9"/>
            <color indexed="81"/>
            <rFont val="Tahoma"/>
            <family val="2"/>
          </rPr>
          <t xml:space="preserve">"the places, where people are right now can’t be called perfect, this is more of a summer option and the situation arises, that the people who live there, start to understand that one can’t live there in winter". </t>
        </r>
      </text>
    </comment>
    <comment ref="G84" authorId="1" shapeId="0" xr:uid="{9FC77B31-3C1C-4430-A26B-6452067FBAAC}">
      <text>
        <r>
          <rPr>
            <sz val="9"/>
            <color indexed="81"/>
            <rFont val="Tahoma"/>
            <family val="2"/>
          </rPr>
          <t xml:space="preserve">[Problem with collective sites in educational facilities] "P4. We have to think how to find a new accommodation for </t>
        </r>
        <r>
          <rPr>
            <u/>
            <sz val="9"/>
            <color indexed="81"/>
            <rFont val="Tahoma"/>
            <family val="2"/>
          </rPr>
          <t>IDPs instead of the buildings of pre-school institutions</t>
        </r>
        <r>
          <rPr>
            <sz val="9"/>
            <color indexed="81"/>
            <rFont val="Tahoma"/>
            <family val="2"/>
          </rPr>
          <t xml:space="preserve">. We have to find an alternative accommodation for IDPs as there’s a certain discontent of the parents, they disagree to take their children to other overloaded kindergartens because their own institution is occupied by IDPs. We’re working on this issue, looking for other buildings to prepare for these people. Some IDPs will return some in future, others, for instance, from Popasna, have nowhere to go". 
</t>
        </r>
      </text>
    </comment>
    <comment ref="H84" authorId="1" shapeId="0" xr:uid="{50EA3DD7-6732-4152-B645-C35324833F4A}">
      <text>
        <r>
          <rPr>
            <sz val="9"/>
            <color indexed="81"/>
            <rFont val="Tahoma"/>
            <family val="2"/>
          </rPr>
          <t xml:space="preserve">"P5. It’s necessary to reconstruct some building for IDPs accommodation, so that they could leave kindergartens. 
Besides, we need to </t>
        </r>
        <r>
          <rPr>
            <b/>
            <u/>
            <sz val="9"/>
            <color indexed="81"/>
            <rFont val="Tahoma"/>
            <family val="2"/>
          </rPr>
          <t>make long-term accommodation for socially vulnerable categories</t>
        </r>
        <r>
          <rPr>
            <sz val="9"/>
            <color indexed="81"/>
            <rFont val="Tahoma"/>
            <family val="2"/>
          </rPr>
          <t xml:space="preserve"> of IDPs.": 
"P2. It’s necessary to provide appropriate accommodation for IDPs, not kindergartens or schools". </t>
        </r>
      </text>
    </comment>
    <comment ref="E85" authorId="1" shapeId="0" xr:uid="{A6CA0B78-0C50-47CA-BB27-1C08324D60AC}">
      <text>
        <r>
          <rPr>
            <sz val="9"/>
            <color indexed="81"/>
            <rFont val="Tahoma"/>
            <family val="2"/>
          </rPr>
          <t xml:space="preserve">"P.1. In public shelters they were preparing for winter, making repairs, but in private shelters there is a big problem with funding, because there is no heating". 
</t>
        </r>
      </text>
    </comment>
    <comment ref="E86" authorId="1" shapeId="0" xr:uid="{C617C3EB-53A4-44DE-89D6-D4800241CF1C}">
      <text>
        <r>
          <rPr>
            <sz val="9"/>
            <color indexed="81"/>
            <rFont val="Tahoma"/>
            <family val="2"/>
          </rPr>
          <t xml:space="preserve">"P.3. Yes, there is a problem, especially in Lviv, they say buy generators for houses, but they are very expensive. We need to give wise advice to the authorities. I think that we will not be prepared for the winter". 
</t>
        </r>
      </text>
    </comment>
    <comment ref="G86" authorId="1" shapeId="0" xr:uid="{F9DD6046-827B-464C-B537-A2EB42E896A7}">
      <text>
        <r>
          <rPr>
            <sz val="9"/>
            <color indexed="81"/>
            <rFont val="Tahoma"/>
            <family val="2"/>
          </rPr>
          <t xml:space="preserve">"P9. 80 percent of the residents have disconnected from the system of central heating and have mounted </t>
        </r>
        <r>
          <rPr>
            <u/>
            <sz val="9"/>
            <color indexed="81"/>
            <rFont val="Tahoma"/>
            <family val="2"/>
          </rPr>
          <t>independent heating systems</t>
        </r>
        <r>
          <rPr>
            <sz val="9"/>
            <color indexed="81"/>
            <rFont val="Tahoma"/>
            <family val="2"/>
          </rPr>
          <t xml:space="preserve">. For the state institutions, it’s necessary to have their own boiler-houses, though it’s very expensive". 
</t>
        </r>
      </text>
    </comment>
    <comment ref="I86" authorId="1" shapeId="0" xr:uid="{8B0FA89D-1CE8-4AE0-AAE9-C62356DE79AC}">
      <text>
        <r>
          <rPr>
            <sz val="9"/>
            <color indexed="81"/>
            <rFont val="Tahoma"/>
            <family val="2"/>
          </rPr>
          <t xml:space="preserve">"P.1. The urgent need in our hromada is generators, if you ask anyone, everyone needs generators and the collective centre where IDPs live, schools, kindergartens need it as well". 
"The long-term need is pumps for wells to provide the population with water". 
"P.3. Now the situation is such that the whole hromada needs generators and fuel". 
"P.5. We need convectors for heating, because in our area there are very low temperatures sometimes". 
"P.1. </t>
        </r>
        <r>
          <rPr>
            <u/>
            <sz val="9"/>
            <color indexed="81"/>
            <rFont val="Tahoma"/>
            <family val="2"/>
          </rPr>
          <t>We have heating points in the hromada, but we require more of them, if only we had more funds for it. Also, each heating point needs a generato</t>
        </r>
        <r>
          <rPr>
            <sz val="9"/>
            <color indexed="81"/>
            <rFont val="Tahoma"/>
            <family val="2"/>
          </rPr>
          <t xml:space="preserve">r". 
"P.3. According to our climate, there are greater needs in the hromada for energy supply.
P.4. Arrange heating points for people who come for a short time". </t>
        </r>
      </text>
    </comment>
    <comment ref="J86" authorId="1" shapeId="0" xr:uid="{58B2728E-A188-40B0-8850-098EA7DD28B3}">
      <text>
        <r>
          <rPr>
            <sz val="9"/>
            <color indexed="81"/>
            <rFont val="Tahoma"/>
            <family val="2"/>
          </rPr>
          <t xml:space="preserve">"The urgent need now is the generators and fuel for municipal institutions". 
"P.4. Our village also needs a generator and fuel for it, because the electricity is often cut off. Schools need stoves, because children in the school in the bomb shelter cannot sit for a long time without heating". 
"P.3. It will be hard for everyone in winter, so we need generators to have light and heat". 
"P.2. There are many needs in the hromada, but now we need to satisfy the most important ones, and in my opinion, we need generators". 
"P.1. Our hromada needs funds to make heating points and provide them with everything necessary.
P.4. I believe that first of all we need generators and fuel for them". </t>
        </r>
      </text>
    </comment>
    <comment ref="K86" authorId="1" shapeId="0" xr:uid="{102EDB91-D2BC-4D7C-B668-A5598BBC7761}">
      <text>
        <r>
          <rPr>
            <sz val="9"/>
            <color indexed="81"/>
            <rFont val="Tahoma"/>
            <family val="2"/>
          </rPr>
          <t xml:space="preserve">"P.6. There are many needs in our community, for example, every school needs a generator, because when the boiler plant stops during frost there will be trouble". 
</t>
        </r>
      </text>
    </comment>
    <comment ref="L86" authorId="1" shapeId="0" xr:uid="{9A4C1D43-3161-4B6A-A748-2DCE8B6D01F5}">
      <text>
        <r>
          <rPr>
            <sz val="9"/>
            <color indexed="81"/>
            <rFont val="Tahoma"/>
            <family val="2"/>
          </rPr>
          <t xml:space="preserve">"Our community urgently needs generators for schools, kindergartens, collective centers where IDPs live, homes for the elderly, and hospitals". 
"The school also needs generators and fuel for them". 
"In the dormitories, we only have electric stoves and convectors in the rooms, because the heating there is only from convectors. And accordingly generators are needed". 
"We have heating points in almost all schools, but there are not enough generators to even boil tea or prepare hot food". 
"In our community, the power are often turned off, the gas goes out. Even if we have funds, we cannot do anything about it, the treasury does not miss our payments". </t>
        </r>
      </text>
    </comment>
    <comment ref="E87" authorId="0" shapeId="0" xr:uid="{DF1802B0-4B3B-4860-91A1-D2990A5C9F3F}">
      <text>
        <r>
          <rPr>
            <sz val="9"/>
            <color indexed="81"/>
            <rFont val="Tahoma"/>
            <family val="2"/>
          </rPr>
          <t xml:space="preserve">"If we talk about educational problems, then they are more long-term, both for IDPs and for residents". </t>
        </r>
      </text>
    </comment>
    <comment ref="F87" authorId="1" shapeId="0" xr:uid="{7FCCD957-EB92-4214-BFD8-074CE099898D}">
      <text>
        <r>
          <rPr>
            <sz val="9"/>
            <color indexed="81"/>
            <rFont val="Tahoma"/>
            <family val="2"/>
          </rPr>
          <t xml:space="preserve">"The most important thing is about education, at first there was COVID and education had a downfall, now there is war, children who were in the 1st, 2nd, 3rd, 4th grade, in fact, </t>
        </r>
        <r>
          <rPr>
            <u/>
            <sz val="9"/>
            <color indexed="81"/>
            <rFont val="Tahoma"/>
            <family val="2"/>
          </rPr>
          <t>they do not know how to communicate socially, it is difficult for them to communicate even with each othe</t>
        </r>
        <r>
          <rPr>
            <sz val="9"/>
            <color indexed="81"/>
            <rFont val="Tahoma"/>
            <family val="2"/>
          </rPr>
          <t xml:space="preserve">r, they just do not know how, it is hard for them now because there is no personal space, </t>
        </r>
        <r>
          <rPr>
            <u/>
            <sz val="9"/>
            <color indexed="81"/>
            <rFont val="Tahoma"/>
            <family val="2"/>
          </rPr>
          <t>education is the biggest problem</t>
        </r>
        <r>
          <rPr>
            <sz val="9"/>
            <color indexed="81"/>
            <rFont val="Tahoma"/>
            <family val="2"/>
          </rPr>
          <t xml:space="preserve">". 
</t>
        </r>
      </text>
    </comment>
    <comment ref="E88" authorId="0" shapeId="0" xr:uid="{DA8B1842-B08A-49C2-B012-18B4DDD536DB}">
      <text>
        <r>
          <rPr>
            <sz val="9"/>
            <color indexed="81"/>
            <rFont val="Tahoma"/>
            <family val="2"/>
          </rPr>
          <t xml:space="preserve">"In large communities, this is employment and self-employment, because people who arrived can do something, but they simply do not have a sewing machine or an oven to bake and sell. </t>
        </r>
        <r>
          <rPr>
            <u/>
            <sz val="9"/>
            <color indexed="81"/>
            <rFont val="Tahoma"/>
            <family val="2"/>
          </rPr>
          <t>Now we have a lot of vacancies and a lot of unemployed people</t>
        </r>
        <r>
          <rPr>
            <sz val="9"/>
            <color indexed="81"/>
            <rFont val="Tahoma"/>
            <family val="2"/>
          </rPr>
          <t xml:space="preserve">". </t>
        </r>
      </text>
    </comment>
    <comment ref="F88" authorId="1" shapeId="0" xr:uid="{FBF05D1D-C63F-4B13-BBD3-0874ABAF013A}">
      <text>
        <r>
          <rPr>
            <sz val="9"/>
            <color indexed="81"/>
            <rFont val="Tahoma"/>
            <family val="2"/>
          </rPr>
          <t>"P.1. I want to say about work that there are very different cases and you do not need to generalize everything,</t>
        </r>
        <r>
          <rPr>
            <u/>
            <sz val="9"/>
            <color indexed="81"/>
            <rFont val="Tahoma"/>
            <family val="2"/>
          </rPr>
          <t xml:space="preserve"> it all depends on the person, what she wants to do and how, but it is very difficult for men to find a job, now the competition is very high</t>
        </r>
        <r>
          <rPr>
            <sz val="9"/>
            <color indexed="81"/>
            <rFont val="Tahoma"/>
            <family val="2"/>
          </rPr>
          <t xml:space="preserve">". 
"It happens that some IDPs do not want to be hired, and some IDPs often do not want to go to work, they live off benefits". 
"P.6. As a career counselor, I want to comment that in fact we generalize a lot and even the problems with the employment of internally displaced persons are also generalized, we provide various trainings and now we can employ everyone, the problem is not in the amount of money. </t>
        </r>
        <r>
          <rPr>
            <u/>
            <sz val="9"/>
            <color indexed="81"/>
            <rFont val="Tahoma"/>
            <family val="2"/>
          </rPr>
          <t>Another problem is that there is not always a vacancy for a particular person, so there is no place to work when people have very specific professions</t>
        </r>
        <r>
          <rPr>
            <sz val="9"/>
            <color indexed="81"/>
            <rFont val="Tahoma"/>
            <family val="2"/>
          </rPr>
          <t xml:space="preserve">". 
"When we talk about the employment of men, rare professions are not ready to be taken at once, and men are also afraid to officially get a job". </t>
        </r>
      </text>
    </comment>
    <comment ref="H88" authorId="1" shapeId="0" xr:uid="{7A5CF1DD-6BA4-40EA-850F-8237D29EE597}">
      <text>
        <r>
          <rPr>
            <sz val="9"/>
            <color indexed="81"/>
            <rFont val="Tahoma"/>
            <family val="2"/>
          </rPr>
          <t xml:space="preserve">"So, the main immediate need is the employment of IDPs.". 
"Statistically, we have 7,000 registered IDPs, 3,298 of them are of working age; there are 54 of them who need employment; not more than 3% contact us for employment, the majority don’t want to work for minimum salary". 
"We have worked out the rules of housing; </t>
        </r>
        <r>
          <rPr>
            <u/>
            <sz val="9"/>
            <color indexed="81"/>
            <rFont val="Tahoma"/>
            <family val="2"/>
          </rPr>
          <t>we have decided that those who have enough income shouldn’t live at the shelters</t>
        </r>
        <r>
          <rPr>
            <sz val="9"/>
            <color indexed="81"/>
            <rFont val="Tahoma"/>
            <family val="2"/>
          </rPr>
          <t xml:space="preserve">. It turned out that people who were active and employed were asked to leave the shelters; those who didn’t have job stayed at the shelters". 
"Besides, they [IDPs] don’t have any special education and professional skills". 
</t>
        </r>
      </text>
    </comment>
    <comment ref="I88" authorId="1" shapeId="0" xr:uid="{83B6E86C-3113-431B-A42E-F0244D43852B}">
      <text>
        <r>
          <rPr>
            <sz val="9"/>
            <color indexed="81"/>
            <rFont val="Tahoma"/>
            <family val="2"/>
          </rPr>
          <t xml:space="preserve">"P.1. We have a lot of needs and we require repairs of premises and employment for IDPs". 
</t>
        </r>
      </text>
    </comment>
    <comment ref="K88" authorId="1" shapeId="0" xr:uid="{01C1F795-D660-49CC-A3C5-445408BD9744}">
      <text>
        <r>
          <rPr>
            <sz val="9"/>
            <color indexed="81"/>
            <rFont val="Tahoma"/>
            <family val="2"/>
          </rPr>
          <t xml:space="preserve">"P.7. There are not enough jobs for internally displaced persons in our community". </t>
        </r>
      </text>
    </comment>
    <comment ref="L88" authorId="1" shapeId="0" xr:uid="{9D4D5340-42A6-4905-8A04-D5FA6FCF88CF}">
      <text>
        <r>
          <rPr>
            <sz val="9"/>
            <color indexed="81"/>
            <rFont val="Tahoma"/>
            <family val="2"/>
          </rPr>
          <t xml:space="preserve">"In our community, there is a need for employment hubs for IDPs". 
</t>
        </r>
      </text>
    </comment>
    <comment ref="F89" authorId="1" shapeId="0" xr:uid="{9FD0043D-A15D-4568-8FC6-FEFB6C3434E5}">
      <text>
        <r>
          <rPr>
            <sz val="9"/>
            <color indexed="81"/>
            <rFont val="Tahoma"/>
            <family val="2"/>
          </rPr>
          <t xml:space="preserve">"P.1. I would say the general impression is that there are many problems in the shelters. The problem is that people do not communicate much with each other". 
</t>
        </r>
      </text>
    </comment>
    <comment ref="G89" authorId="1" shapeId="0" xr:uid="{5BC60E4C-0D6D-43F3-9DE1-5DD68FC81387}">
      <text>
        <r>
          <rPr>
            <sz val="9"/>
            <color indexed="81"/>
            <rFont val="Tahoma"/>
            <family val="2"/>
          </rPr>
          <t xml:space="preserve">"P7. I can’t say people living in the shelter communicate with one another. Some of them quarrel with one another and don’t support one another. 
P8. We have certain conflicts because of common accommodation". 
</t>
        </r>
      </text>
    </comment>
    <comment ref="G90" authorId="1" shapeId="0" xr:uid="{E36A7DC4-C697-4A6B-9F55-0955F338F2CE}">
      <text>
        <r>
          <rPr>
            <i/>
            <sz val="9"/>
            <color indexed="81"/>
            <rFont val="Tahoma"/>
            <family val="2"/>
          </rPr>
          <t xml:space="preserve">Is the response sufficient to meet those needs? If no, where are the gaps? </t>
        </r>
        <r>
          <rPr>
            <sz val="9"/>
            <color indexed="81"/>
            <rFont val="Tahoma"/>
            <family val="2"/>
          </rPr>
          <t xml:space="preserve">
"P3. No. The first issue is how to accommodate people, otherwise it would mean to leave them on the street, those ones who lost everything. Or we have to make some changes in legislation, but it will take time".  
</t>
        </r>
      </text>
    </comment>
    <comment ref="H90" authorId="1" shapeId="0" xr:uid="{DAC10F3E-942E-463B-8D38-FE7F3A466BEF}">
      <text>
        <r>
          <rPr>
            <sz val="9"/>
            <color indexed="81"/>
            <rFont val="Tahoma"/>
            <family val="2"/>
          </rPr>
          <t xml:space="preserve">"A long-term issue is the reconstruction of accommodation for IDPs; there’s a need for housing and reconstruction". 
</t>
        </r>
      </text>
    </comment>
    <comment ref="F91" authorId="1" shapeId="0" xr:uid="{31115376-B727-4CF5-8E03-26C9D99C377F}">
      <text>
        <r>
          <rPr>
            <sz val="9"/>
            <color indexed="81"/>
            <rFont val="Tahoma"/>
            <family val="2"/>
          </rPr>
          <t xml:space="preserve">"The big problem with housing is that housing prices are very high". 
</t>
        </r>
      </text>
    </comment>
    <comment ref="G91" authorId="1" shapeId="0" xr:uid="{73CB1352-6C7C-44B9-ADD2-0D22506F7A0D}">
      <text>
        <r>
          <rPr>
            <sz val="9"/>
            <color indexed="81"/>
            <rFont val="Tahoma"/>
            <family val="2"/>
          </rPr>
          <t xml:space="preserve">"I’m an IDP myself, and I can say that since 24 February, the rental price for accommodation has doubled. So, it’s difficult to find alternative accommodation". 
</t>
        </r>
      </text>
    </comment>
    <comment ref="G92" authorId="1" shapeId="0" xr:uid="{D9E1B595-229C-4F83-BD05-68EF848E63A9}">
      <text>
        <r>
          <rPr>
            <sz val="9"/>
            <color indexed="81"/>
            <rFont val="Tahoma"/>
            <family val="2"/>
          </rPr>
          <t xml:space="preserve">"I’m going to discuss this issue, as there have appeared some discriminating phenomena – people don’t want to rent out accommodation for IDPs, only for the locals. I was temporarily displaced in 2014, but I was looking for some housing for a long time and I was rejected several times. </t>
        </r>
        <r>
          <rPr>
            <u/>
            <sz val="9"/>
            <color indexed="81"/>
            <rFont val="Tahoma"/>
            <family val="2"/>
          </rPr>
          <t>For those poor, stressed out people, who come here as they have no other place to live, it’s like a certain manifestation of the state, of Ukraine and those people who reject or raise rental price</t>
        </r>
        <r>
          <rPr>
            <sz val="9"/>
            <color indexed="81"/>
            <rFont val="Tahoma"/>
            <family val="2"/>
          </rPr>
          <t xml:space="preserve">". 
</t>
        </r>
      </text>
    </comment>
    <comment ref="G93" authorId="1" shapeId="0" xr:uid="{668C10FA-51DC-4C8D-90AB-67C50E6B31E5}">
      <text>
        <r>
          <rPr>
            <sz val="9"/>
            <color indexed="81"/>
            <rFont val="Tahoma"/>
            <family val="2"/>
          </rPr>
          <t xml:space="preserve">"P9. During this military period, it may become necessary to make some reconstructions and build sheltering at educational institutions". 
</t>
        </r>
      </text>
    </comment>
    <comment ref="K93" authorId="1" shapeId="0" xr:uid="{09264BD0-8AD3-4BF8-ADB2-0A4EF0E260C3}">
      <text>
        <r>
          <rPr>
            <sz val="9"/>
            <color indexed="81"/>
            <rFont val="Tahoma"/>
            <family val="2"/>
          </rPr>
          <t xml:space="preserve">"P.6. There are many needs, for example, the school needs to change doors, windows, and make sewerage". 
</t>
        </r>
      </text>
    </comment>
    <comment ref="F94" authorId="1" shapeId="0" xr:uid="{016285CD-E571-4AAB-AB3E-073AE6894305}">
      <text>
        <r>
          <rPr>
            <sz val="9"/>
            <color indexed="81"/>
            <rFont val="Tahoma"/>
            <family val="2"/>
          </rPr>
          <t xml:space="preserve">"I would say that Lviv residents also counted on humanitarian aid, but did not receive it. Many Lviv families lost their jobs during the war, there were very few organizations that helped Lviv families". 
"There is also a risk for local residents, who are not provided with assistance, and they need it". </t>
        </r>
      </text>
    </comment>
    <comment ref="I94" authorId="1" shapeId="0" xr:uid="{6FA9B6E2-EEF6-42AC-B4E9-FBE2AADFA3FD}">
      <text>
        <r>
          <rPr>
            <sz val="9"/>
            <color indexed="81"/>
            <rFont val="Tahoma"/>
            <family val="2"/>
          </rPr>
          <t xml:space="preserve">"The greatest need of IDPs is in food packages. Almost all charitable organizations supply people who belong to vulnerable groups of the population, </t>
        </r>
        <r>
          <rPr>
            <u/>
            <sz val="9"/>
            <color indexed="81"/>
            <rFont val="Tahoma"/>
            <family val="2"/>
          </rPr>
          <t>but other people ask for help too</t>
        </r>
        <r>
          <rPr>
            <sz val="9"/>
            <color indexed="81"/>
            <rFont val="Tahoma"/>
            <family val="2"/>
          </rPr>
          <t xml:space="preserve">". 
</t>
        </r>
      </text>
    </comment>
    <comment ref="E95" authorId="0" shapeId="0" xr:uid="{82604574-8242-4F51-ACD7-05859EC75F09}">
      <text>
        <r>
          <rPr>
            <sz val="9"/>
            <color indexed="81"/>
            <rFont val="Tahoma"/>
            <family val="2"/>
          </rPr>
          <t xml:space="preserve">[For older people] "People don't always have faith in people they don't quite know, but in the center they chatted, drank tea, talked, clarified some questions, </t>
        </r>
        <r>
          <rPr>
            <u/>
            <sz val="9"/>
            <color indexed="81"/>
            <rFont val="Tahoma"/>
            <family val="2"/>
          </rPr>
          <t>such communication center is very necessary for older people</t>
        </r>
        <r>
          <rPr>
            <sz val="9"/>
            <color indexed="81"/>
            <rFont val="Tahoma"/>
            <family val="2"/>
          </rPr>
          <t xml:space="preserve">". </t>
        </r>
      </text>
    </comment>
    <comment ref="F95" authorId="1" shapeId="0" xr:uid="{19EB65F9-B3EE-42A7-A898-CE23DD64FD42}">
      <text>
        <r>
          <rPr>
            <sz val="9"/>
            <color indexed="81"/>
            <rFont val="Tahoma"/>
            <family val="2"/>
          </rPr>
          <t xml:space="preserve">"There is an organization regarding blind people in Lviv, who did not just lived off some payments, but worked, they had a corrugated cardboard production, most of the consumers were from the east, they lost it, and </t>
        </r>
        <r>
          <rPr>
            <u/>
            <sz val="9"/>
            <color indexed="81"/>
            <rFont val="Tahoma"/>
            <family val="2"/>
          </rPr>
          <t>now it is super hard for them, and they are alone with their problem</t>
        </r>
        <r>
          <rPr>
            <sz val="9"/>
            <color indexed="81"/>
            <rFont val="Tahoma"/>
            <family val="2"/>
          </rPr>
          <t xml:space="preserve">.
The biggest risk is </t>
        </r>
        <r>
          <rPr>
            <u/>
            <sz val="9"/>
            <color indexed="81"/>
            <rFont val="Tahoma"/>
            <family val="2"/>
          </rPr>
          <t>retired people and the persons with disabilities</t>
        </r>
        <r>
          <rPr>
            <sz val="9"/>
            <color indexed="81"/>
            <rFont val="Tahoma"/>
            <family val="2"/>
          </rPr>
          <t xml:space="preserve">, because they do not even have digital skills and do not even know that they can apply for help". 
"Often these are the </t>
        </r>
        <r>
          <rPr>
            <u/>
            <sz val="9"/>
            <color indexed="81"/>
            <rFont val="Tahoma"/>
            <family val="2"/>
          </rPr>
          <t>people with disabilities, or families with many children, or families with no work at all</t>
        </r>
        <r>
          <rPr>
            <sz val="9"/>
            <color indexed="81"/>
            <rFont val="Tahoma"/>
            <family val="2"/>
          </rPr>
          <t xml:space="preserve">. There are situations when it’s not like you don’t want to work, but you just cannot find a job". 
</t>
        </r>
      </text>
    </comment>
    <comment ref="G95" authorId="1" shapeId="0" xr:uid="{E0E17596-161B-486A-8EEE-6268F227730C}">
      <text>
        <r>
          <rPr>
            <sz val="9"/>
            <color indexed="81"/>
            <rFont val="Tahoma"/>
            <family val="2"/>
          </rPr>
          <t xml:space="preserve">"P6. I guess that nowadays </t>
        </r>
        <r>
          <rPr>
            <u/>
            <sz val="9"/>
            <color indexed="81"/>
            <rFont val="Tahoma"/>
            <family val="2"/>
          </rPr>
          <t>other social groups are out of attention, as everyone thinks about IDPs onl</t>
        </r>
        <r>
          <rPr>
            <sz val="9"/>
            <color indexed="81"/>
            <rFont val="Tahoma"/>
            <family val="2"/>
          </rPr>
          <t xml:space="preserve">y. I’m afraid of this thought sometimes. It looks as though we don’t have people with long-term impairments, orphans etc anymore, all the attention is addressed to IDPs, and those other groups also need attention". 
</t>
        </r>
      </text>
    </comment>
    <comment ref="H95" authorId="1" shapeId="0" xr:uid="{BF257FDA-DE93-4AAE-A9A3-0E6FDAE9B805}">
      <text>
        <r>
          <rPr>
            <sz val="9"/>
            <color indexed="81"/>
            <rFont val="Tahoma"/>
            <family val="2"/>
          </rPr>
          <t xml:space="preserve">"Besides, we need to make </t>
        </r>
        <r>
          <rPr>
            <b/>
            <u/>
            <sz val="9"/>
            <color indexed="81"/>
            <rFont val="Tahoma"/>
            <family val="2"/>
          </rPr>
          <t>long-term accommodation for socially vulnerable categories of IDPs</t>
        </r>
        <r>
          <rPr>
            <sz val="9"/>
            <color indexed="81"/>
            <rFont val="Tahoma"/>
            <family val="2"/>
          </rPr>
          <t xml:space="preserve">."
</t>
        </r>
      </text>
    </comment>
    <comment ref="F96" authorId="1" shapeId="0" xr:uid="{C118AA4F-A481-4AF1-82CA-93C2AA381241}">
      <text>
        <r>
          <rPr>
            <sz val="9"/>
            <color indexed="81"/>
            <rFont val="Tahoma"/>
            <family val="2"/>
          </rPr>
          <t xml:space="preserve">"If we talk about IDPs, those who do not work are mostly mothers with children, if we talk about Lviv residents, then a lot of Lviv residents are also in a difficult situation, especially those who have large families suffer from this, because there are cases when the father went to the army having a family of 5 - 6 children, the needs are enormous, all need to be fed, clothed". 
</t>
        </r>
      </text>
    </comment>
    <comment ref="K96" authorId="1" shapeId="0" xr:uid="{C2065B6E-01DE-4E87-9F23-480F2E49A86E}">
      <text>
        <r>
          <rPr>
            <sz val="9"/>
            <color indexed="81"/>
            <rFont val="Tahoma"/>
            <family val="2"/>
          </rPr>
          <t xml:space="preserve">"P.2. We do not have jobs for mothers with many children. Mothers with small children cannot go to work, because there is no one to leave the children with, there is no such job as part-time employment". 
</t>
        </r>
      </text>
    </comment>
    <comment ref="E97" authorId="0" shapeId="0" xr:uid="{F347EED8-9804-4D28-9FCA-A1588B254094}">
      <text>
        <r>
          <rPr>
            <sz val="9"/>
            <color indexed="81"/>
            <rFont val="Tahoma"/>
            <family val="2"/>
          </rPr>
          <t xml:space="preserve">
"Medical needs are long-term, everything is being resolved now, but I think there will be problems, because the resource is not unlimited". </t>
        </r>
      </text>
    </comment>
    <comment ref="H98" authorId="1" shapeId="0" xr:uid="{19E3B0F6-5F1C-4E7F-A131-9864B66E7776}">
      <text>
        <r>
          <rPr>
            <sz val="9"/>
            <color indexed="81"/>
            <rFont val="Tahoma"/>
            <family val="2"/>
          </rPr>
          <t xml:space="preserve">"P5. We expected a new wave of IDPs in October. This period is over now, still, we expect people to come here as they won’t be able to stay in Pokrovsk during winter. </t>
        </r>
        <r>
          <rPr>
            <u/>
            <sz val="9"/>
            <color indexed="81"/>
            <rFont val="Tahoma"/>
            <family val="2"/>
          </rPr>
          <t>We know people will come here for winter. On the other hand, we don’t understand how to react, and we’ll have to give them one more kindergarten for a collective accommodation centre"</t>
        </r>
        <r>
          <rPr>
            <sz val="9"/>
            <color indexed="81"/>
            <rFont val="Tahoma"/>
            <family val="2"/>
          </rPr>
          <t xml:space="preserve">. 
</t>
        </r>
      </text>
    </comment>
    <comment ref="G99" authorId="1" shapeId="0" xr:uid="{7DB6A763-0ACA-4B43-B31A-8332C7190E6F}">
      <text>
        <r>
          <rPr>
            <sz val="9"/>
            <color indexed="81"/>
            <rFont val="Tahoma"/>
            <family val="2"/>
          </rPr>
          <t xml:space="preserve">"P3. Any damage for the infrastructure of a mining region is an ecological risk. The war is always harmful for the environment. 
P4. For instance, if there’s a missile attack to the mine, we don’t know what’s going to happen, if the air is going to be pumped, what’s going to get into the groundwater, whether it’s going to get the Southern Bug river; this question is rather specific.
P9. We are far from the front, we’re here, in western part. Missile attacks pollute the ground and groundwater, any war is harmful for the environment". 
</t>
        </r>
      </text>
    </comment>
    <comment ref="I99" authorId="1" shapeId="0" xr:uid="{DEA01B65-166C-4BB0-B41D-2A270E28D3AB}">
      <text>
        <r>
          <rPr>
            <sz val="9"/>
            <color indexed="81"/>
            <rFont val="Tahoma"/>
            <family val="2"/>
          </rPr>
          <t xml:space="preserve">"P.3. Debris, pollution from the missiles that are fired at us". 
"P.1. The earthquakes that have just happened are also connected with missile strikes". 
</t>
        </r>
      </text>
    </comment>
    <comment ref="K99" authorId="1" shapeId="0" xr:uid="{E8A7670D-31D0-4A27-8467-AE645357B72E}">
      <text>
        <r>
          <rPr>
            <sz val="9"/>
            <color indexed="81"/>
            <rFont val="Tahoma"/>
            <family val="2"/>
          </rPr>
          <t xml:space="preserve">"P.3. There is a large railway station in our community, so we are afraid that as a result of the shelling, chemical substances may leak from the tanks transported this way". 
</t>
        </r>
      </text>
    </comment>
    <comment ref="E100" authorId="0" shapeId="0" xr:uid="{06926645-4AC6-4257-BA72-77B0574F31B2}">
      <text>
        <r>
          <rPr>
            <sz val="9"/>
            <color indexed="81"/>
            <rFont val="Tahoma"/>
            <family val="2"/>
          </rPr>
          <t xml:space="preserve">"If the mayor insists on the fact that neither the IDPs nor the residents need anything, and he only gives all the resources to the guys at the front and he will work only with the military, not with the locals, this is quite a possibility, it is also a risk". </t>
        </r>
      </text>
    </comment>
    <comment ref="E101" authorId="0" shapeId="0" xr:uid="{D66F9819-44DB-40CB-B3E4-001241450D49}">
      <text>
        <r>
          <rPr>
            <sz val="9"/>
            <color indexed="81"/>
            <rFont val="Tahoma"/>
            <family val="2"/>
          </rPr>
          <t>"As it was used, statistics say approximately 15,000 leave, 15,000 return. There are volunteer posts at the borders, but there are not so many of them,</t>
        </r>
        <r>
          <rPr>
            <u/>
            <sz val="9"/>
            <color indexed="81"/>
            <rFont val="Tahoma"/>
            <family val="2"/>
          </rPr>
          <t xml:space="preserve"> if there is an increased flow, they will manage</t>
        </r>
        <r>
          <rPr>
            <sz val="9"/>
            <color indexed="81"/>
            <rFont val="Tahoma"/>
            <family val="2"/>
          </rPr>
          <t xml:space="preserve">". </t>
        </r>
      </text>
    </comment>
    <comment ref="G101" authorId="1" shapeId="0" xr:uid="{17814A73-36D2-4EA6-A40A-6C07E982915E}">
      <text>
        <r>
          <rPr>
            <sz val="9"/>
            <color indexed="81"/>
            <rFont val="Tahoma"/>
            <family val="2"/>
          </rPr>
          <t xml:space="preserve">"P1. Additional checkpoints have been made, these are many of them near the borderline". 
</t>
        </r>
      </text>
    </comment>
    <comment ref="H101" authorId="1" shapeId="0" xr:uid="{573A8D8B-08F8-4492-B38D-762F03E223B8}">
      <text>
        <r>
          <rPr>
            <sz val="9"/>
            <color indexed="81"/>
            <rFont val="Tahoma"/>
            <family val="2"/>
          </rPr>
          <t xml:space="preserve">"We’ve got used to react quickly, so we’ll manage to deal with any new conditions*. 
</t>
        </r>
      </text>
    </comment>
    <comment ref="I101" authorId="1" shapeId="0" xr:uid="{06E84955-CFE7-4584-93A5-F9251924696B}">
      <text>
        <r>
          <rPr>
            <sz val="9"/>
            <color indexed="81"/>
            <rFont val="Tahoma"/>
            <family val="2"/>
          </rPr>
          <t xml:space="preserve">"P.1. I think after all we have been through, everyone will handle everything eventually". 
</t>
        </r>
      </text>
    </comment>
    <comment ref="L101" authorId="1" shapeId="0" xr:uid="{1D60142F-E29C-4414-873A-7D2DFD1B62D5}">
      <text>
        <r>
          <rPr>
            <sz val="9"/>
            <color indexed="81"/>
            <rFont val="Tahoma"/>
            <family val="2"/>
          </rPr>
          <t xml:space="preserve">"If necessary, I think volunteers will gather". 
</t>
        </r>
      </text>
    </comment>
    <comment ref="E102" authorId="0" shapeId="0" xr:uid="{76CDC5FC-6DFB-4F2F-9EE9-721D1E48E4CB}">
      <text>
        <r>
          <rPr>
            <sz val="9"/>
            <color indexed="81"/>
            <rFont val="Tahoma"/>
            <family val="2"/>
          </rPr>
          <t xml:space="preserve">"The checkpoints of both Ukraine and Poland used to have free passage, now they don't. We are in contact with UNHCR Poland every day, we hold weekly meetings, and there are indeed problems, there are few resources there, </t>
        </r>
        <r>
          <rPr>
            <u/>
            <sz val="9"/>
            <color indexed="81"/>
            <rFont val="Tahoma"/>
            <family val="2"/>
          </rPr>
          <t>as far as the territory of the Ukrainian points is concerned, the points are completely unequipped</t>
        </r>
        <r>
          <rPr>
            <sz val="9"/>
            <color indexed="81"/>
            <rFont val="Tahoma"/>
            <family val="2"/>
          </rPr>
          <t>, there are no toilets or benches".</t>
        </r>
      </text>
    </comment>
    <comment ref="H103" authorId="1" shapeId="0" xr:uid="{47E8942E-DD97-4328-B088-51E19E95CAD1}">
      <text>
        <r>
          <rPr>
            <sz val="9"/>
            <color indexed="81"/>
            <rFont val="Tahoma"/>
            <family val="2"/>
          </rPr>
          <t xml:space="preserve">"P1. Only a few go abroad now, they cancel their local registration and leave. 
P3. Those who were intended to go abroad are already there. This wave has gone. We’ll see what’s going to be next and will react appropriately". 
</t>
        </r>
      </text>
    </comment>
    <comment ref="G104" authorId="1" shapeId="0" xr:uid="{4CDEB156-764B-47B6-856C-454E98913294}">
      <text>
        <r>
          <rPr>
            <sz val="9"/>
            <color indexed="81"/>
            <rFont val="Tahoma"/>
            <family val="2"/>
          </rPr>
          <t xml:space="preserve">"In any case, we are a transit point between Ukraine and Poland for those who will go abroad, and there may be many of them; now there’re missile attacks to our infrastructure, it’s very serious, so these challenges will be relevant during the whole winter". 
</t>
        </r>
      </text>
    </comment>
    <comment ref="E105" authorId="0" shapeId="0" xr:uid="{7D44730C-511E-4493-A198-4B2CBF7B9275}">
      <text>
        <r>
          <rPr>
            <sz val="9"/>
            <color indexed="81"/>
            <rFont val="Tahoma"/>
            <family val="2"/>
          </rPr>
          <t xml:space="preserve">"P.8. If we take into the consideration the winter period that is coming, there is a very big problem in the food direction. For example, when there was no electricity all day, in fact there is no water, all catering establishments cannot provide food". 
"P.8. If there is no electricity and no water all catering establishments cannot provide food. This is more or less come to reality and we realized that if we can’t have electricity, </t>
        </r>
        <r>
          <rPr>
            <u/>
            <sz val="9"/>
            <color indexed="81"/>
            <rFont val="Tahoma"/>
            <family val="2"/>
          </rPr>
          <t>we can’t drive in the city</t>
        </r>
        <r>
          <rPr>
            <sz val="9"/>
            <color indexed="81"/>
            <rFont val="Tahoma"/>
            <family val="2"/>
          </rPr>
          <t xml:space="preserve">, we can’t work physically </t>
        </r>
        <r>
          <rPr>
            <u/>
            <sz val="9"/>
            <color indexed="81"/>
            <rFont val="Tahoma"/>
            <family val="2"/>
          </rPr>
          <t>there will be a humanitarian crisis</t>
        </r>
        <r>
          <rPr>
            <sz val="9"/>
            <color indexed="81"/>
            <rFont val="Tahoma"/>
            <family val="2"/>
          </rPr>
          <t xml:space="preserve">". </t>
        </r>
      </text>
    </comment>
    <comment ref="G105" authorId="1" shapeId="0" xr:uid="{2A772790-39A2-42E4-B38F-C2C948C73CAD}">
      <text>
        <r>
          <rPr>
            <sz val="9"/>
            <color indexed="81"/>
            <rFont val="Tahoma"/>
            <family val="2"/>
          </rPr>
          <t xml:space="preserve">"P4. We expect many people coming here for winter, it’s getting cold, but if our power plants are damaged, we’ll have no electricity". 
</t>
        </r>
      </text>
    </comment>
    <comment ref="H105" authorId="1" shapeId="0" xr:uid="{9B066EA2-94E6-42B4-840A-0C4BBCD2533E}">
      <text>
        <r>
          <rPr>
            <sz val="9"/>
            <color indexed="81"/>
            <rFont val="Tahoma"/>
            <family val="2"/>
          </rPr>
          <t xml:space="preserve">"P6. We have many ideas and projects within the hromada, but now we’re in crisis due to energetic and other issues, so these ideas are not on the agenda". 
</t>
        </r>
      </text>
    </comment>
    <comment ref="K105" authorId="1" shapeId="0" xr:uid="{0F08A4FD-4C5B-4E44-AFE8-3F50B5308D1C}">
      <text>
        <r>
          <rPr>
            <sz val="9"/>
            <color indexed="81"/>
            <rFont val="Tahoma"/>
            <family val="2"/>
          </rPr>
          <t xml:space="preserve">"P.3. If there are shelling and damage to the power plant, there will be no light (electricity), the enterprises will not be able to work". 
</t>
        </r>
      </text>
    </comment>
    <comment ref="E106" authorId="0" shapeId="0" xr:uid="{A0F39C3D-B26D-49E2-AACA-74DA8493BF30}">
      <text>
        <r>
          <rPr>
            <sz val="9"/>
            <color indexed="81"/>
            <rFont val="Tahoma"/>
            <family val="2"/>
          </rPr>
          <t xml:space="preserve">"Winter is coming soon, as always, snow will fall suddenly and it will be difficult to get to those people, those shelters located in mountainous areas, and to some places it is not possible". </t>
        </r>
      </text>
    </comment>
    <comment ref="J107" authorId="1" shapeId="0" xr:uid="{DC1D1932-D58B-4DE6-BCB7-6EC2DB7CF579}">
      <text>
        <r>
          <rPr>
            <sz val="9"/>
            <color indexed="81"/>
            <rFont val="Tahoma"/>
            <family val="2"/>
          </rPr>
          <t xml:space="preserve">"Environmental risks in our area are extreme cold temperatures". 
</t>
        </r>
      </text>
    </comment>
    <comment ref="G108" authorId="1" shapeId="0" xr:uid="{6D9CD241-AE97-4A25-9761-B8D0C51A1A77}">
      <text>
        <r>
          <rPr>
            <sz val="9"/>
            <color indexed="81"/>
            <rFont val="Tahoma"/>
            <family val="2"/>
          </rPr>
          <t xml:space="preserve">"P2. There are some volunteer organizations coming and providing aid, but they do it for salary, whereas our volunteers do it for free. So, they burn out. It’s necessary to pay for their job". 
</t>
        </r>
      </text>
    </comment>
    <comment ref="E109" authorId="0" shapeId="0" xr:uid="{9F67CCAC-3D27-47E1-A9BD-337AEDBFB674}">
      <text>
        <r>
          <rPr>
            <sz val="9"/>
            <color indexed="81"/>
            <rFont val="Tahoma"/>
            <family val="2"/>
          </rPr>
          <t xml:space="preserve">"P.2. I think that the authorities are monitoring and preparing for risks, they are looking for additional reserves". </t>
        </r>
      </text>
    </comment>
    <comment ref="G110" authorId="1" shapeId="0" xr:uid="{2A8B05A8-42DE-4686-9F96-F75D9321140F}">
      <text>
        <r>
          <rPr>
            <sz val="9"/>
            <color indexed="81"/>
            <rFont val="Tahoma"/>
            <family val="2"/>
          </rPr>
          <t xml:space="preserve">"P4. We had a discussion with the mayor as to preparing additional places of accommodations for more people; it could be schools, kindergartens if necessary". 
</t>
        </r>
      </text>
    </comment>
    <comment ref="E111" authorId="1" shapeId="0" xr:uid="{31405706-F39D-49E8-8E66-CDEB8AD8F187}">
      <text>
        <r>
          <rPr>
            <sz val="9"/>
            <color indexed="81"/>
            <rFont val="Tahoma"/>
            <family val="2"/>
          </rPr>
          <t xml:space="preserve">"P.6. In order for NGOs to address our issue, we need to conduct a separate study and understand what the product that would unite everyone should look like, what we should ask them for. We have no problems regarding our donors". 
</t>
        </r>
      </text>
    </comment>
    <comment ref="G112" authorId="1" shapeId="0" xr:uid="{E1BA35CB-F762-4114-97BB-AA23B4DBD945}">
      <text>
        <r>
          <rPr>
            <sz val="9"/>
            <color indexed="81"/>
            <rFont val="Tahoma"/>
            <family val="2"/>
          </rPr>
          <t xml:space="preserve">"Speaking about Ukrainian law, there’s no procedure regulating how the shelters for the refugees must work, how to accommodate people there, how to protect the management and staff of the shelter. </t>
        </r>
        <r>
          <rPr>
            <u/>
            <sz val="9"/>
            <color indexed="81"/>
            <rFont val="Tahoma"/>
            <family val="2"/>
          </rPr>
          <t>There are no regulating documents how to do it correctly. It was all delegated to the local authorities, so we act at our own discretion</t>
        </r>
        <r>
          <rPr>
            <sz val="9"/>
            <color indexed="81"/>
            <rFont val="Tahoma"/>
            <family val="2"/>
          </rPr>
          <t xml:space="preserve">". 
</t>
        </r>
      </text>
    </comment>
    <comment ref="H112" authorId="1" shapeId="0" xr:uid="{52B8AB27-B68B-45D9-BC0C-9CB5A03B1CE9}">
      <text>
        <r>
          <rPr>
            <sz val="9"/>
            <color indexed="81"/>
            <rFont val="Tahoma"/>
            <family val="2"/>
          </rPr>
          <t xml:space="preserve">[Deputy-Mayor]: "Here, in Sosnivka, we finish reconstructing the so-called ‘House of Children and Youth Creativity’, which used to be a dormitory of a boarding school. Now, people live at the 4th floor there. </t>
        </r>
        <r>
          <rPr>
            <b/>
            <u/>
            <sz val="9"/>
            <color indexed="81"/>
            <rFont val="Tahoma"/>
            <family val="2"/>
          </rPr>
          <t>So, there are the following questions</t>
        </r>
        <r>
          <rPr>
            <sz val="9"/>
            <color indexed="81"/>
            <rFont val="Tahoma"/>
            <family val="2"/>
          </rPr>
          <t xml:space="preserve">: how to organize the correct control over the building and supervision of IDPs living there. Who is in charge of all this? Is it a dormitory supervisor or a social worker? These questions still stay open". 
"P1. I believe the issues of shelters must be regulated by the law. It’s necessary to work out regulating documents as to responsibility sharing. </t>
        </r>
        <r>
          <rPr>
            <u/>
            <sz val="9"/>
            <color indexed="81"/>
            <rFont val="Tahoma"/>
            <family val="2"/>
          </rPr>
          <t>We have no legal basis regulating how everything should work</t>
        </r>
        <r>
          <rPr>
            <sz val="9"/>
            <color indexed="81"/>
            <rFont val="Tahoma"/>
            <family val="2"/>
          </rPr>
          <t xml:space="preserve">. </t>
        </r>
        <r>
          <rPr>
            <b/>
            <u/>
            <sz val="9"/>
            <color indexed="81"/>
            <rFont val="Tahoma"/>
            <family val="2"/>
          </rPr>
          <t>Without it, we can’t establish any budget for salaries of shelter workers within hromada</t>
        </r>
        <r>
          <rPr>
            <sz val="9"/>
            <color indexed="81"/>
            <rFont val="Tahoma"/>
            <family val="2"/>
          </rPr>
          <t xml:space="preserve">". </t>
        </r>
      </text>
    </comment>
    <comment ref="G113" authorId="1" shapeId="0" xr:uid="{38345D2C-B7C1-4CBC-8364-83125153912A}">
      <text>
        <r>
          <rPr>
            <sz val="9"/>
            <color indexed="81"/>
            <rFont val="Tahoma"/>
            <family val="2"/>
          </rPr>
          <t xml:space="preserve">"P3. Now, it’s got to the point that social services reject to work with IDPs as it’s not mentioned in their official obligations. The question who is responsible for IDPs still remains open". 
</t>
        </r>
      </text>
    </comment>
    <comment ref="J114" authorId="1" shapeId="0" xr:uid="{E6CDE1C2-70B1-4C8B-954C-269B5D7D165C}">
      <text>
        <r>
          <rPr>
            <sz val="9"/>
            <color indexed="81"/>
            <rFont val="Tahoma"/>
            <family val="2"/>
          </rPr>
          <t xml:space="preserve">"It is necessary to start with the laws. First of all, we need to have a clear law, so that people understand that they are governed by it, perform their duties according to it and do it correctly. Because if we now do not have a clear law that the Church of the Moscow Patriarchate should not operate in our territories, then we cannot push it out ourselves". 
</t>
        </r>
      </text>
    </comment>
    <comment ref="L115" authorId="1" shapeId="0" xr:uid="{0DA85852-9B37-45CA-A493-5BC32B519AA5}">
      <text>
        <r>
          <rPr>
            <sz val="9"/>
            <color indexed="81"/>
            <rFont val="Tahoma"/>
            <family val="2"/>
          </rPr>
          <t xml:space="preserve">"It is necessary to change the procedure for traveling abroad for male drivers carrying humanitarian aid". 
"People from our community who left for Italy collected humanitarian aid for us. But we cannot get to them across the border, because men are not allowed abroad". 
"Procedure for export of humanitarian aid. A lot of people want to help us, but in order for a car to leave, you have to write a bunch of papers, then wait, there is still a limit on how many cars can be released at the border". </t>
        </r>
      </text>
    </comment>
    <comment ref="L116" authorId="1" shapeId="0" xr:uid="{0FE50E94-F7DC-4631-8282-CB7D906B1C82}">
      <text>
        <r>
          <rPr>
            <sz val="9"/>
            <color indexed="81"/>
            <rFont val="Tahoma"/>
            <family val="2"/>
          </rPr>
          <t xml:space="preserve">"The need for generators to be brought to Ukraine at cost price, without cheats for communal institutions. Somehow, at the state level, agreements should be entered into in order to ensure the purchase price. So that we can allocate funds or find sponsors to purchase without gimmicks those generators". 
"[In addition] </t>
        </r>
        <r>
          <rPr>
            <u/>
            <sz val="9"/>
            <color indexed="81"/>
            <rFont val="Tahoma"/>
            <family val="2"/>
          </rPr>
          <t>Legislation must be changed so that communities can spend budget funds on the purchase of generators</t>
        </r>
        <r>
          <rPr>
            <sz val="9"/>
            <color indexed="81"/>
            <rFont val="Tahoma"/>
            <family val="2"/>
          </rPr>
          <t xml:space="preserve">. And so that it is possible to buy them abroad at minimal prices, without cheating". </t>
        </r>
      </text>
    </comment>
    <comment ref="E117" authorId="1" shapeId="0" xr:uid="{F70F2CBC-C050-42FE-BC87-EFFB748CFD2F}">
      <text>
        <r>
          <rPr>
            <sz val="9"/>
            <color indexed="81"/>
            <rFont val="Tahoma"/>
            <family val="2"/>
          </rPr>
          <t xml:space="preserve">"Local authorities must coordinate everything". 
</t>
        </r>
      </text>
    </comment>
    <comment ref="G118" authorId="1" shapeId="0" xr:uid="{92654B7D-4F94-4630-98D2-C9DE51F0829E}">
      <text>
        <r>
          <rPr>
            <sz val="9"/>
            <color indexed="81"/>
            <rFont val="Tahoma"/>
            <family val="2"/>
          </rPr>
          <t xml:space="preserve">"It must be done by the state". 
</t>
        </r>
      </text>
    </comment>
    <comment ref="H118" authorId="1" shapeId="0" xr:uid="{D02F53E0-5231-48BA-879D-4D521E53ACC1}">
      <text>
        <r>
          <rPr>
            <sz val="9"/>
            <color indexed="81"/>
            <rFont val="Tahoma"/>
            <family val="2"/>
          </rPr>
          <t xml:space="preserve">"P5. This is carried out by the state". 
</t>
        </r>
      </text>
    </comment>
    <comment ref="E119" authorId="0" shapeId="0" xr:uid="{F8272721-E0B6-4E7E-80A3-332E3C9848C8}">
      <text>
        <r>
          <rPr>
            <sz val="9"/>
            <color indexed="81"/>
            <rFont val="Tahoma"/>
            <family val="2"/>
          </rPr>
          <t xml:space="preserve">"There are of course conflicts". 
</t>
        </r>
      </text>
    </comment>
    <comment ref="F119" authorId="1" shapeId="0" xr:uid="{8234285B-6E42-49B8-801C-729895D62E1D}">
      <text>
        <r>
          <rPr>
            <sz val="9"/>
            <color indexed="81"/>
            <rFont val="Tahoma"/>
            <family val="2"/>
          </rPr>
          <t xml:space="preserve">"There are a lot of people among Lviv residents who can start conflicts with people from the east, but I think that you just need to ignore it". 
"There are some disputes in the shelters almost every day". </t>
        </r>
      </text>
    </comment>
    <comment ref="G119" authorId="1" shapeId="0" xr:uid="{6A8F38A7-1101-4CF4-9C49-662974FAA4CC}">
      <text>
        <r>
          <rPr>
            <sz val="9"/>
            <color indexed="81"/>
            <rFont val="Tahoma"/>
            <family val="2"/>
          </rPr>
          <t xml:space="preserve">"P7. Yes, there are some tensions". 
</t>
        </r>
      </text>
    </comment>
    <comment ref="I119" authorId="1" shapeId="0" xr:uid="{B16EB6F4-783C-4FDB-B85F-C900570D2133}">
      <text>
        <r>
          <rPr>
            <sz val="9"/>
            <color indexed="81"/>
            <rFont val="Tahoma"/>
            <family val="2"/>
          </rPr>
          <t xml:space="preserve">"P.2. Yes, there were disagreements". 
</t>
        </r>
      </text>
    </comment>
    <comment ref="J119" authorId="1" shapeId="0" xr:uid="{7F15C9BD-5625-42FA-9842-948E2E241C73}">
      <text>
        <r>
          <rPr>
            <sz val="9"/>
            <color indexed="81"/>
            <rFont val="Tahoma"/>
            <family val="2"/>
          </rPr>
          <t xml:space="preserve">"P.1. Yes, there were some disagreements in the hromada". 
"P.4. There was tension, but it concerns individual IDPs". 
</t>
        </r>
      </text>
    </comment>
    <comment ref="K119" authorId="1" shapeId="0" xr:uid="{60A57BC6-C573-4DE6-8B57-31C006C397C9}">
      <text>
        <r>
          <rPr>
            <sz val="9"/>
            <color indexed="81"/>
            <rFont val="Tahoma"/>
            <family val="2"/>
          </rPr>
          <t xml:space="preserve">"P.2. Yes, there is tension, and it will be, because people (their mentality) are divided into East (people from East) and West )people from West)". 
</t>
        </r>
      </text>
    </comment>
    <comment ref="L119" authorId="1" shapeId="0" xr:uid="{0F325B72-B878-42B7-A4CE-39ECB5F07569}">
      <text>
        <r>
          <rPr>
            <sz val="9"/>
            <color indexed="81"/>
            <rFont val="Tahoma"/>
            <family val="2"/>
          </rPr>
          <t xml:space="preserve">"P.1. There are small misunderstandings in our community.
P.3. There is tension between locals and IDPs.
P.6. Misunderstandings in the community very often arise". 
</t>
        </r>
      </text>
    </comment>
    <comment ref="E120" authorId="0" shapeId="0" xr:uid="{B0E3E9E8-E413-4219-BAD9-74E987B5D120}">
      <text>
        <r>
          <rPr>
            <sz val="9"/>
            <color indexed="81"/>
            <rFont val="Tahoma"/>
            <family val="2"/>
          </rPr>
          <t xml:space="preserve">"Now the tension is growing and growing due to the fact that in the first months when people came to Lviv, there was more sympathy among the local population, everyone provided help, but over time the resources ran out, and the displaced people “knock on the table” and say “give me more”, and the locals lose their desire to help those who are coming now". 
"The tension is growing and growing towards a part of the people who came from worse conditions and areas". 
</t>
        </r>
      </text>
    </comment>
    <comment ref="F120" authorId="1" shapeId="0" xr:uid="{7B4F3B93-98E9-4F11-AA3F-8B411D418A8C}">
      <text>
        <r>
          <rPr>
            <sz val="9"/>
            <color indexed="81"/>
            <rFont val="Tahoma"/>
            <family val="2"/>
          </rPr>
          <t xml:space="preserve">"There are a lot of people among Lviv residents who can start conflicts with people from the east, but I think that you just need to ignore it". 
</t>
        </r>
      </text>
    </comment>
    <comment ref="I120" authorId="1" shapeId="0" xr:uid="{8457C5CC-18C4-4926-BC09-F453D0F79D99}">
      <text>
        <r>
          <rPr>
            <sz val="9"/>
            <color indexed="81"/>
            <rFont val="Tahoma"/>
            <family val="2"/>
          </rPr>
          <t xml:space="preserve">"P.5. Now there is tension between locals and IDPs". 
</t>
        </r>
      </text>
    </comment>
    <comment ref="E121" authorId="0" shapeId="0" xr:uid="{8376EDB9-363F-4544-B77B-54581415E423}">
      <text>
        <r>
          <rPr>
            <sz val="9"/>
            <color indexed="81"/>
            <rFont val="Tahoma"/>
            <family val="2"/>
          </rPr>
          <t>"for now at least the decreasing of scandals and an adequate understanding from one side and the other"</t>
        </r>
      </text>
    </comment>
    <comment ref="F121" authorId="1" shapeId="0" xr:uid="{C427606A-5AAC-42A5-A961-ADAD0E83A52D}">
      <text>
        <r>
          <rPr>
            <sz val="9"/>
            <color indexed="81"/>
            <rFont val="Tahoma"/>
            <family val="2"/>
          </rPr>
          <t xml:space="preserve">
"The situation is changing and it is changing for the better". </t>
        </r>
      </text>
    </comment>
    <comment ref="G121" authorId="1" shapeId="0" xr:uid="{C3E1AD9B-08FB-4242-965A-7C4362A12C65}">
      <text>
        <r>
          <rPr>
            <sz val="9"/>
            <color indexed="81"/>
            <rFont val="Tahoma"/>
            <family val="2"/>
          </rPr>
          <t xml:space="preserve">"P7. They decreased". 
</t>
        </r>
      </text>
    </comment>
    <comment ref="I121" authorId="1" shapeId="0" xr:uid="{6CAC1F93-9FC9-4093-90F2-37FB90D54BEC}">
      <text>
        <r>
          <rPr>
            <sz val="9"/>
            <color indexed="81"/>
            <rFont val="Tahoma"/>
            <family val="2"/>
          </rPr>
          <t xml:space="preserve">"P.1. Now there is almost no tension in our hromada". 
</t>
        </r>
      </text>
    </comment>
    <comment ref="J121" authorId="1" shapeId="0" xr:uid="{00070AD9-FB1D-4669-848A-4492C856D739}">
      <text>
        <r>
          <rPr>
            <sz val="9"/>
            <color indexed="81"/>
            <rFont val="Tahoma"/>
            <family val="2"/>
          </rPr>
          <t xml:space="preserve">"P.3. There is tension now, but it is minimal". 
</t>
        </r>
      </text>
    </comment>
    <comment ref="K121" authorId="1" shapeId="0" xr:uid="{14118BFA-D791-499A-929C-930692F16BFA}">
      <text>
        <r>
          <rPr>
            <sz val="9"/>
            <color indexed="81"/>
            <rFont val="Tahoma"/>
            <family val="2"/>
          </rPr>
          <t xml:space="preserve">"P.6. Recently, there have been no conflicts in our shelter at all". 
</t>
        </r>
      </text>
    </comment>
    <comment ref="L121" authorId="1" shapeId="0" xr:uid="{F8920600-B36C-4F8A-8D30-ACDCA065FFFB}">
      <text>
        <r>
          <rPr>
            <sz val="9"/>
            <color indexed="81"/>
            <rFont val="Tahoma"/>
            <family val="2"/>
          </rPr>
          <t xml:space="preserve">"P.3. The tensions decreases over time.
P.6. The tension has decreased, but there are still contradictions between people". 
</t>
        </r>
      </text>
    </comment>
    <comment ref="E122" authorId="0" shapeId="0" xr:uid="{6F2393F6-66C2-4527-ABAC-1F655306C2D2}">
      <text>
        <r>
          <rPr>
            <sz val="9"/>
            <color indexed="81"/>
            <rFont val="Tahoma"/>
            <family val="2"/>
          </rPr>
          <t xml:space="preserve">"P.2.  There are of course conflicts, and the conflict, in my opinion, is a language conflict". </t>
        </r>
      </text>
    </comment>
    <comment ref="F122" authorId="1" shapeId="0" xr:uid="{D7273844-6502-4A33-9B2F-A5CFD6630FA8}">
      <text>
        <r>
          <rPr>
            <sz val="9"/>
            <color indexed="81"/>
            <rFont val="Tahoma"/>
            <family val="2"/>
          </rPr>
          <t xml:space="preserve">"P.5. As for the conflicts between IDPs and Lviv residents, there were quite a lot of them related to the language issue, a lot of internally displaced persons are afraid to switch to Ukrainian at first, because they have a language barrier, it was difficult for them when they first arrived, they were afraid that there would be some clashes". 
</t>
        </r>
      </text>
    </comment>
    <comment ref="G122" authorId="1" shapeId="0" xr:uid="{0F20051C-B3E7-4DCF-93EC-DB7DA9E1815E}">
      <text>
        <r>
          <rPr>
            <sz val="9"/>
            <color indexed="81"/>
            <rFont val="Tahoma"/>
            <family val="2"/>
          </rPr>
          <t xml:space="preserve">"some don’t want to speak the state language". 
</t>
        </r>
      </text>
    </comment>
    <comment ref="H122" authorId="1" shapeId="0" xr:uid="{5EBD9020-E691-404E-AB0B-34A393F417CD}">
      <text>
        <r>
          <rPr>
            <sz val="9"/>
            <color indexed="81"/>
            <rFont val="Tahoma"/>
            <family val="2"/>
          </rPr>
          <t xml:space="preserve">"Yes, some IDPs speak Russian, the language of the aggressor, and the local residents don’t like this. So, IDPs are nervous sometimes and don’t want to speak Ukrainian". 
"P5. There are local residents born in town, but still they don’t talk Ukrainian; it’s true that the language is important". 
"P4. The first factor is the language; I guess it’s possible to shift for Ukrainian during half a year, but some IDPs don’t want to speak Ukrainian, it’s difficult for some of them". </t>
        </r>
      </text>
    </comment>
    <comment ref="I122" authorId="1" shapeId="0" xr:uid="{DD81A30A-8861-42B6-A066-F05B4E6EBBEA}">
      <text>
        <r>
          <rPr>
            <sz val="9"/>
            <color indexed="81"/>
            <rFont val="Tahoma"/>
            <family val="2"/>
          </rPr>
          <t xml:space="preserve">"P.4.The issue of language is a very important issue, and we often overlook it. And those conflicts between people about the language they escalate serious confrontations". 
</t>
        </r>
      </text>
    </comment>
    <comment ref="J122" authorId="1" shapeId="0" xr:uid="{7F02CB36-09D6-4B6F-AF1E-C9FE659A39BD}">
      <text>
        <r>
          <rPr>
            <sz val="9"/>
            <color indexed="81"/>
            <rFont val="Tahoma"/>
            <family val="2"/>
          </rPr>
          <t xml:space="preserve">"P.2. The language issue is very sensitive". 
</t>
        </r>
      </text>
    </comment>
    <comment ref="K122" authorId="1" shapeId="0" xr:uid="{320B9BF9-BDBB-4EDB-840B-A4A0CA6D2E43}">
      <text>
        <r>
          <rPr>
            <sz val="9"/>
            <color indexed="81"/>
            <rFont val="Tahoma"/>
            <family val="2"/>
          </rPr>
          <t xml:space="preserve">"P.6. Of course, there is a language conflict, internally displaced persons have been living here for eight months, and still do not want to communicate in Ukrainian. And on this occasion, a conflict arises between IDPs and local residents". 
"In my opinion, this (Russian) language has a negative effect on community cohesion, because there are displaced people who try to speak Ukrainian, although it is very difficult for them, and there are IDPs who fundamentally do not want to speak their native language (ukrainian)". 
</t>
        </r>
      </text>
    </comment>
    <comment ref="L122" authorId="1" shapeId="0" xr:uid="{65EB0D0F-14E4-4B2E-BF3F-12C3E1C9A79F}">
      <text>
        <r>
          <rPr>
            <sz val="9"/>
            <color indexed="81"/>
            <rFont val="Tahoma"/>
            <family val="2"/>
          </rPr>
          <t xml:space="preserve">"The language issue has a very negative impact on communication between locals and IDPs. Not everyone tries to communicate in Ukrainian". 
"The language barrier does not allow people to communicate normall". </t>
        </r>
      </text>
    </comment>
    <comment ref="E123" authorId="0" shapeId="0" xr:uid="{A7E4FCE4-A0A9-4E28-AA76-E6157B023621}">
      <text>
        <r>
          <rPr>
            <sz val="9"/>
            <color indexed="81"/>
            <rFont val="Tahoma"/>
            <family val="2"/>
          </rPr>
          <t xml:space="preserve">"There is tension, because they are divided into “yours” and “mine”, and this division goes from both sides". </t>
        </r>
      </text>
    </comment>
    <comment ref="F123" authorId="1" shapeId="0" xr:uid="{27C94960-48D4-453C-B35F-2D24E74950B2}">
      <text>
        <r>
          <rPr>
            <sz val="9"/>
            <color indexed="81"/>
            <rFont val="Tahoma"/>
            <family val="2"/>
          </rPr>
          <t xml:space="preserve">"Most people in eastern Ukraine have never been to western Ukraine and vice versa, and this all leads to the fact that these people quarrel". 
"Due to the fact that I went to the east as a volunteer and spent a hundred days there on trips from 2015 to 2020, </t>
        </r>
        <r>
          <rPr>
            <u/>
            <sz val="9"/>
            <color indexed="81"/>
            <rFont val="Tahoma"/>
            <family val="2"/>
          </rPr>
          <t>honestly, before those trips I thought that the same Ukrainian language was spoken throughout Ukraine and the culture was the same, but everything is radically different, it was influenced by history</t>
        </r>
        <r>
          <rPr>
            <sz val="9"/>
            <color indexed="81"/>
            <rFont val="Tahoma"/>
            <family val="2"/>
          </rPr>
          <t xml:space="preserve">.  </t>
        </r>
        <r>
          <rPr>
            <b/>
            <sz val="9"/>
            <color indexed="81"/>
            <rFont val="Tahoma"/>
            <family val="2"/>
          </rPr>
          <t>Those people who are moving from the east, they do not understand the west, and the west does not understand them, so conflicts arise</t>
        </r>
        <r>
          <rPr>
            <sz val="9"/>
            <color indexed="81"/>
            <rFont val="Tahoma"/>
            <family val="2"/>
          </rPr>
          <t xml:space="preserve">". </t>
        </r>
      </text>
    </comment>
    <comment ref="G123" authorId="1" shapeId="0" xr:uid="{F3930BC4-29AA-46F3-AC16-D015105033EE}">
      <text>
        <r>
          <rPr>
            <sz val="9"/>
            <color indexed="81"/>
            <rFont val="Tahoma"/>
            <family val="2"/>
          </rPr>
          <t xml:space="preserve">"(…) There were 10 excursions each week, but not so mane people used to come, as there are many people who are not interested in anything, so </t>
        </r>
        <r>
          <rPr>
            <u/>
            <sz val="9"/>
            <color indexed="81"/>
            <rFont val="Tahoma"/>
            <family val="2"/>
          </rPr>
          <t>it’s not easy to attract their interest</t>
        </r>
        <r>
          <rPr>
            <sz val="9"/>
            <color indexed="81"/>
            <rFont val="Tahoma"/>
            <family val="2"/>
          </rPr>
          <t xml:space="preserve">". 
</t>
        </r>
      </text>
    </comment>
    <comment ref="E124" authorId="0" shapeId="0" xr:uid="{340D311D-1096-4409-B1EB-88F0C431F387}">
      <text>
        <r>
          <rPr>
            <sz val="9"/>
            <color indexed="81"/>
            <rFont val="Tahoma"/>
            <family val="2"/>
          </rPr>
          <t xml:space="preserve">"The behaviour of people who temporarily live here is also not tolerant. Disrespect for local people, for certain rites, traditions, and holidays on the part of IDPs". 
"in the first months when people came to Lviv, there was more sympathy among the local population, everyone provided help, but over time the resources ran out, and </t>
        </r>
        <r>
          <rPr>
            <u/>
            <sz val="9"/>
            <color indexed="81"/>
            <rFont val="Tahoma"/>
            <family val="2"/>
          </rPr>
          <t>the displaced people “knock on the table” and say “give me more”</t>
        </r>
        <r>
          <rPr>
            <sz val="9"/>
            <color indexed="81"/>
            <rFont val="Tahoma"/>
            <family val="2"/>
          </rPr>
          <t xml:space="preserve">, and the locals lose their desire to help those who are coming now". </t>
        </r>
      </text>
    </comment>
    <comment ref="F124" authorId="1" shapeId="0" xr:uid="{8366EBFF-DE26-43C5-8648-1FAAFAF9EC28}">
      <text>
        <r>
          <rPr>
            <sz val="9"/>
            <color indexed="81"/>
            <rFont val="Tahoma"/>
            <family val="2"/>
          </rPr>
          <t xml:space="preserve">"A lot of people came from the East who believed that western Ukraine was guilty of war". 
</t>
        </r>
      </text>
    </comment>
    <comment ref="G124" authorId="1" shapeId="0" xr:uid="{D6DBF055-CAD0-47C8-BEC5-1FB6566D4D09}">
      <text>
        <r>
          <rPr>
            <sz val="9"/>
            <color indexed="81"/>
            <rFont val="Tahoma"/>
            <family val="2"/>
          </rPr>
          <t xml:space="preserve">"There’s no obvious tension; still, not all people who have come here are good-natured and well-educated". 
</t>
        </r>
      </text>
    </comment>
    <comment ref="H124" authorId="1" shapeId="0" xr:uid="{1957C1CD-2ADC-4385-91CD-5711A8653078}">
      <text>
        <r>
          <rPr>
            <sz val="9"/>
            <color indexed="81"/>
            <rFont val="Tahoma"/>
            <family val="2"/>
          </rPr>
          <t xml:space="preserve">"P3. IDPs live at the kindergarten for free and are not responsible for any damage of the equipment, so we don’t know how to compensate for the loss. It goes without saying that none of the IDPs will be responsible for the loss and pay for any repair". 
"P2. Mainly, the local residents take part in these events; Often, IDPs don’t want to visit these events and participate"
"P2. Often, IDPs blame the local residents for stimulating military actions". 
"P1. Psychological factor. Not all IDPs underwent the influence of this factor, but some of them feel raged towards the local residents and blame them for supporting military actions". 
"P5. Basically, it depends on people; they can’t accept that it’s relatively quiet here in contrast to the places they came from where there were many missile attacks". </t>
        </r>
      </text>
    </comment>
    <comment ref="I124" authorId="1" shapeId="0" xr:uid="{6012CDBC-D72D-47AD-8756-0135D18B76F1}">
      <text>
        <r>
          <rPr>
            <sz val="9"/>
            <color indexed="81"/>
            <rFont val="Tahoma"/>
            <family val="2"/>
          </rPr>
          <t xml:space="preserve">"P.5. IDPs in some cases behave very incorrectly, express their disrespect to the locals". 
</t>
        </r>
      </text>
    </comment>
    <comment ref="K124" authorId="1" shapeId="0" xr:uid="{B12B3126-575B-4705-A1CF-7ADE669B2985}">
      <text>
        <r>
          <rPr>
            <sz val="9"/>
            <color indexed="81"/>
            <rFont val="Tahoma"/>
            <family val="2"/>
          </rPr>
          <t xml:space="preserve">"P.4. Some displaced people have very bad behavior, for example, there was a situation where locals helped them with food, and IDPs bought vodka and drank it. Therefore, the locals do not make sense to help them, if there is money for vodka, then they will find it for food". 
</t>
        </r>
      </text>
    </comment>
    <comment ref="E125" authorId="0" shapeId="0" xr:uid="{18C00E71-454C-4DF4-88AC-113AA51176D6}">
      <text>
        <r>
          <rPr>
            <sz val="9"/>
            <color indexed="81"/>
            <rFont val="Tahoma"/>
            <family val="2"/>
          </rPr>
          <t xml:space="preserve">"Yes, there is tension, because people need psychological help, it is because of the stress". </t>
        </r>
      </text>
    </comment>
    <comment ref="F125" authorId="1" shapeId="0" xr:uid="{F33615DF-C8FA-415F-9FD1-29F7F510685B}">
      <text>
        <r>
          <rPr>
            <sz val="9"/>
            <color indexed="81"/>
            <rFont val="Tahoma"/>
            <family val="2"/>
          </rPr>
          <t xml:space="preserve">"The war affected the mentality and this adds to the conflict, misunderstandings are happening". 
</t>
        </r>
      </text>
    </comment>
    <comment ref="E126" authorId="0" shapeId="0" xr:uid="{0379D028-4B1E-4982-803E-E54CBFE254CA}">
      <text>
        <r>
          <rPr>
            <sz val="9"/>
            <color indexed="81"/>
            <rFont val="Tahoma"/>
            <family val="2"/>
          </rPr>
          <t>"P.4. In one of the districts, I got into a group that dealt with issues of culture, leisure, integration, and the like, and there was a young girl from the locals. It seemed like the idea was not bad, how to integrate IDPs into the local community, how to encourage them to go to church, but it was presented by this girl not in a way to interest people, that it might be interesting and useful for you, but</t>
        </r>
        <r>
          <rPr>
            <u/>
            <sz val="9"/>
            <color indexed="81"/>
            <rFont val="Tahoma"/>
            <family val="2"/>
          </rPr>
          <t xml:space="preserve"> it was presented in such a way that you are doing it wrong, it should be done this way</t>
        </r>
        <r>
          <rPr>
            <sz val="9"/>
            <color indexed="81"/>
            <rFont val="Tahoma"/>
            <family val="2"/>
          </rPr>
          <t xml:space="preserve">, from her point of view it was shown that the person was clearly indicated that you all came here in vain, and </t>
        </r>
        <r>
          <rPr>
            <b/>
            <u/>
            <sz val="9"/>
            <color indexed="81"/>
            <rFont val="Tahoma"/>
            <family val="2"/>
          </rPr>
          <t>we are all like this here, and we will make you the way you should be</t>
        </r>
        <r>
          <rPr>
            <sz val="9"/>
            <color indexed="81"/>
            <rFont val="Tahoma"/>
            <family val="2"/>
          </rPr>
          <t>".</t>
        </r>
      </text>
    </comment>
    <comment ref="E127" authorId="0" shapeId="0" xr:uid="{3C6751FC-FE2C-4469-B6A2-7ECF383DDAB2}">
      <text>
        <r>
          <rPr>
            <sz val="9"/>
            <color indexed="81"/>
            <rFont val="Tahoma"/>
            <family val="2"/>
          </rPr>
          <t xml:space="preserve">"In modular towns, conflicts often arise over little things, every day we lose our resources and we explained\ to people that there is a war, and you quarrel over little things". </t>
        </r>
      </text>
    </comment>
    <comment ref="E128" authorId="0" shapeId="0" xr:uid="{DAAA0EF0-780F-45F2-8B72-8692703486B4}">
      <text>
        <r>
          <rPr>
            <sz val="9"/>
            <color indexed="81"/>
            <rFont val="Tahoma"/>
            <family val="2"/>
          </rPr>
          <t xml:space="preserve">"There is quite big, very strong anger at people who do not work, do not participate in the war". </t>
        </r>
      </text>
    </comment>
    <comment ref="F128" authorId="1" shapeId="0" xr:uid="{232EAF4F-339A-4E75-A10D-9A4B465D3264}">
      <text>
        <r>
          <rPr>
            <sz val="9"/>
            <color indexed="81"/>
            <rFont val="Tahoma"/>
            <family val="2"/>
          </rPr>
          <t>"Some people, if they are settled in not very good conditions, try to improve their living conditions,</t>
        </r>
        <r>
          <rPr>
            <u/>
            <sz val="9"/>
            <color indexed="81"/>
            <rFont val="Tahoma"/>
            <family val="2"/>
          </rPr>
          <t xml:space="preserve"> some people fold their hands and say that everyone owes them</t>
        </r>
        <r>
          <rPr>
            <sz val="9"/>
            <color indexed="81"/>
            <rFont val="Tahoma"/>
            <family val="2"/>
          </rPr>
          <t xml:space="preserve">, and some people do everything to improve their situation". 
</t>
        </r>
      </text>
    </comment>
    <comment ref="G128" authorId="1" shapeId="0" xr:uid="{A18520C0-7266-4C7D-B44D-E8A43E281AE8}">
      <text>
        <r>
          <rPr>
            <sz val="9"/>
            <color indexed="81"/>
            <rFont val="Tahoma"/>
            <family val="2"/>
          </rPr>
          <t>"There’s one more thing – some people don’t want to get jobs as they say they won’t work for the minimum salary". 
"P8. People find jobs, get into groups, so they socialize; but</t>
        </r>
        <r>
          <rPr>
            <u/>
            <sz val="9"/>
            <color indexed="81"/>
            <rFont val="Tahoma"/>
            <family val="2"/>
          </rPr>
          <t xml:space="preserve"> they don’t want to get any job</t>
        </r>
        <r>
          <rPr>
            <sz val="9"/>
            <color indexed="81"/>
            <rFont val="Tahoma"/>
            <family val="2"/>
          </rPr>
          <t xml:space="preserve">". 
"P2. We have a procedure for accommodating to the shelters; people must provide documents showing income, and some people with high enough incomes were asked to leave the shelter. So, we have a tension here, as people don’t want to provide these documents". 
"P4. These people reject to move from the shelter, they get food here, it’s warm and there’re conveniences in the shelter; but there are many people who really need this help". </t>
        </r>
      </text>
    </comment>
    <comment ref="H128" authorId="1" shapeId="0" xr:uid="{D6667EF3-150A-44B3-8E94-81C765BBEF40}">
      <text>
        <r>
          <rPr>
            <sz val="9"/>
            <color indexed="81"/>
            <rFont val="Tahoma"/>
            <family val="2"/>
          </rPr>
          <t xml:space="preserve">"Statistically, we have 7,000 registered IDPs, 3,298 of them are of working age; there are 54 of them who need employment; </t>
        </r>
        <r>
          <rPr>
            <u/>
            <sz val="9"/>
            <color indexed="81"/>
            <rFont val="Tahoma"/>
            <family val="2"/>
          </rPr>
          <t>not more than 3% contact us for employment, the majority don’t want to work for minimum salar</t>
        </r>
        <r>
          <rPr>
            <sz val="9"/>
            <color indexed="81"/>
            <rFont val="Tahoma"/>
            <family val="2"/>
          </rPr>
          <t xml:space="preserve">y". 
"One more factor is that those people are degrading as they just do nothing; only a few of them get jobs". 
"Those who rent accommodation understand that they’ll return home soon, they have jobs. Those who live in collective accommodation centers just do nothing. They have no motivation to keep going". 
"These people don’t have any motivation to employ as they have accommodation and food here [Collectice sites] for free". </t>
        </r>
      </text>
    </comment>
    <comment ref="E129" authorId="1" shapeId="0" xr:uid="{DA0755F9-A2EE-42A3-8836-074C93EAEE04}">
      <text>
        <r>
          <rPr>
            <sz val="9"/>
            <color indexed="81"/>
            <rFont val="Tahoma"/>
            <family val="2"/>
          </rPr>
          <t xml:space="preserve">"in the first months when people came to Lviv, there was more sympathy among the local population, everyone provided help, but over time the resources ran out, and </t>
        </r>
        <r>
          <rPr>
            <u/>
            <sz val="9"/>
            <color indexed="81"/>
            <rFont val="Tahoma"/>
            <family val="2"/>
          </rPr>
          <t>the displaced people “knock on the table” and say “give me more”</t>
        </r>
        <r>
          <rPr>
            <sz val="9"/>
            <color indexed="81"/>
            <rFont val="Tahoma"/>
            <family val="2"/>
          </rPr>
          <t xml:space="preserve">, and the locals lose their desire to help those who are coming now". 
</t>
        </r>
      </text>
    </comment>
    <comment ref="F129" authorId="1" shapeId="0" xr:uid="{CEE79218-96F3-478B-91ED-F97AA6FCF174}">
      <text>
        <r>
          <rPr>
            <sz val="9"/>
            <color indexed="81"/>
            <rFont val="Tahoma"/>
            <family val="2"/>
          </rPr>
          <t>"Some people, if they are settled in not very good conditions, try to improve their living conditions,</t>
        </r>
        <r>
          <rPr>
            <u/>
            <sz val="9"/>
            <color indexed="81"/>
            <rFont val="Tahoma"/>
            <family val="2"/>
          </rPr>
          <t xml:space="preserve"> some people fold their hands and say that everyone owes them</t>
        </r>
        <r>
          <rPr>
            <sz val="9"/>
            <color indexed="81"/>
            <rFont val="Tahoma"/>
            <family val="2"/>
          </rPr>
          <t xml:space="preserve">, and some people do everything to improve their situation". 
</t>
        </r>
      </text>
    </comment>
    <comment ref="G129" authorId="1" shapeId="0" xr:uid="{A8E8F81D-7849-4246-8D37-4F4FBD0192E8}">
      <text>
        <r>
          <rPr>
            <sz val="9"/>
            <color indexed="81"/>
            <rFont val="Tahoma"/>
            <family val="2"/>
          </rPr>
          <t xml:space="preserve">"P2. We have a procedure for accommodating to the shelters; people must provide documents showing income, and some people with high enough incomes were asked to leave the shelter. So, we have a tension here, as people don’t want to provide these documents". 
"P4. These people reject to move from the shelter, they get food here, it’s warm and there’re conveniences in the shelter; but there are many people who really need this help". </t>
        </r>
      </text>
    </comment>
    <comment ref="H129" authorId="1" shapeId="0" xr:uid="{407C988A-E689-4FBD-8679-EB2E8F3A3435}">
      <text>
        <r>
          <rPr>
            <sz val="9"/>
            <color indexed="81"/>
            <rFont val="Tahoma"/>
            <family val="2"/>
          </rPr>
          <t xml:space="preserve">"Those IDPs living at shelters have certain psychological issues; they think everyone owes them something and that we must take care of them. Besides, they don’t have any special education and professional skills". 
</t>
        </r>
      </text>
    </comment>
    <comment ref="I129" authorId="1" shapeId="0" xr:uid="{2DCEE2D6-6D24-463F-AD02-A1E7E79FD322}">
      <text>
        <r>
          <rPr>
            <sz val="9"/>
            <color indexed="81"/>
            <rFont val="Tahoma"/>
            <family val="2"/>
          </rPr>
          <t xml:space="preserve">"P.2. I encountered that IDPs are ungrateful. For example, when we tried to help as much as we could, they were outraged that it was not enough". 
</t>
        </r>
      </text>
    </comment>
    <comment ref="J129" authorId="1" shapeId="0" xr:uid="{46CA4A7C-31A9-488E-A56F-7A8233E5F022}">
      <text>
        <r>
          <rPr>
            <sz val="9"/>
            <color indexed="81"/>
            <rFont val="Tahoma"/>
            <family val="2"/>
          </rPr>
          <t xml:space="preserve">"P.3. Behaviour of IDPs as if everyone owes them". 
</t>
        </r>
      </text>
    </comment>
    <comment ref="E130" authorId="0" shapeId="0" xr:uid="{1E05CF6B-5656-429D-B9A1-70D4B5F5DC9C}">
      <text>
        <r>
          <rPr>
            <sz val="9"/>
            <color indexed="81"/>
            <rFont val="Tahoma"/>
            <family val="2"/>
          </rPr>
          <t xml:space="preserve">"There is quite big, very strong anger at people who do not work, do not participate in the war". </t>
        </r>
      </text>
    </comment>
    <comment ref="L130" authorId="1" shapeId="0" xr:uid="{6A4B6D55-0F4E-4148-AF70-29DE255CE9F7}">
      <text>
        <r>
          <rPr>
            <sz val="9"/>
            <color indexed="81"/>
            <rFont val="Tahoma"/>
            <family val="2"/>
          </rPr>
          <t xml:space="preserve">"There is anger in our community against those men who came here to stay while our men are fighting to restore the territorial integrity of the country". 
</t>
        </r>
      </text>
    </comment>
    <comment ref="E131" authorId="0" shapeId="0" xr:uid="{A824A2A6-1C53-4E8B-B2A5-56A804D82C28}">
      <text>
        <r>
          <rPr>
            <sz val="9"/>
            <color indexed="81"/>
            <rFont val="Tahoma"/>
            <family val="2"/>
          </rPr>
          <t xml:space="preserve">"P.3. I wanted to draw attention to such a platform that can both unite and separate, this is the media, social groups in social networks, where it is allowed to print the headline "There was a fight, a man killed another man, there were no IDPs", "Varta” quite frequently publishes something like that". </t>
        </r>
      </text>
    </comment>
    <comment ref="E132" authorId="0" shapeId="0" xr:uid="{3CF91EC8-6CCA-430E-B634-2EC74F560698}">
      <text>
        <r>
          <rPr>
            <sz val="9"/>
            <color indexed="81"/>
            <rFont val="Tahoma"/>
            <family val="2"/>
          </rPr>
          <t xml:space="preserve">"In such places the word “IDP” starts to be understood and </t>
        </r>
        <r>
          <rPr>
            <u/>
            <sz val="9"/>
            <color indexed="81"/>
            <rFont val="Tahoma"/>
            <family val="2"/>
          </rPr>
          <t>we are very glad when they say “Here, in our group, in our project, in our environment</t>
        </r>
        <r>
          <rPr>
            <sz val="9"/>
            <color indexed="81"/>
            <rFont val="Tahoma"/>
            <family val="2"/>
          </rPr>
          <t>”.
"P.1. It seems to me that Lviv is becoming such a cultural centre because there are a lot of talented people and some people from the public who have moved here. Lviv is becoming a cultural capital, a centre of creative ideas". 
"P.5. It is necessary to organize joint events like in other countries, I see that it is very popular there that communities come out and thank them for cleaning up. Joint work is required". 
"</t>
        </r>
        <r>
          <rPr>
            <b/>
            <u/>
            <sz val="9"/>
            <color indexed="81"/>
            <rFont val="Tahoma"/>
            <family val="2"/>
          </rPr>
          <t>It works very well when mothers and IDPs and locals bring their children, they sit down at the table and draw together</t>
        </r>
        <r>
          <rPr>
            <sz val="9"/>
            <color indexed="81"/>
            <rFont val="Tahoma"/>
            <family val="2"/>
          </rPr>
          <t>. Children draw and mothers can communicate, it works well". 
"P.1. We have several sewing machines, and when people come, they forget that they are IDPs or not IDPs, they want to learn to sew, that is, occupational therapy, general labour"</t>
        </r>
      </text>
    </comment>
    <comment ref="F132" authorId="1" shapeId="0" xr:uid="{69655F98-861F-4875-94A6-EBCCADB0BAAB}">
      <text>
        <r>
          <rPr>
            <sz val="9"/>
            <color indexed="81"/>
            <rFont val="Tahoma"/>
            <family val="2"/>
          </rPr>
          <t>"The only improvement is that many IDPs have learned the language,</t>
        </r>
        <r>
          <rPr>
            <u/>
            <sz val="9"/>
            <color indexed="81"/>
            <rFont val="Tahoma"/>
            <family val="2"/>
          </rPr>
          <t xml:space="preserve"> for example many volunteers, they were not local, they were people who fled from the war, and they all worked without any dispute</t>
        </r>
        <r>
          <rPr>
            <sz val="9"/>
            <color indexed="81"/>
            <rFont val="Tahoma"/>
            <family val="2"/>
          </rPr>
          <t xml:space="preserve">s. We need to strengthen communication in Ukrainian". 
"Some people came and did not receive humanitarian aid, they found a job, they do not complain that they are not given anything, they work". </t>
        </r>
      </text>
    </comment>
    <comment ref="G132" authorId="1" shapeId="0" xr:uid="{98DA5DC0-6531-4E41-854C-70FA7915183F}">
      <text>
        <r>
          <rPr>
            <sz val="9"/>
            <color indexed="81"/>
            <rFont val="Tahoma"/>
            <family val="2"/>
          </rPr>
          <t>"It’s necessary to encourage these people to work and socialize. It was never difficult for us to find people among IDPs to help at the headquarters, for instance, to offload the humanitarian aid, i</t>
        </r>
        <r>
          <rPr>
            <u/>
            <sz val="9"/>
            <color indexed="81"/>
            <rFont val="Tahoma"/>
            <family val="2"/>
          </rPr>
          <t>t was easy, and we had a good communication; we regularly see very active people among IDPs who try to help and communicate with the local residents</t>
        </r>
        <r>
          <rPr>
            <sz val="9"/>
            <color indexed="81"/>
            <rFont val="Tahoma"/>
            <family val="2"/>
          </rPr>
          <t xml:space="preserve">". 
"P8. There are such IDPs who want to communicate and offer their help, </t>
        </r>
        <r>
          <rPr>
            <b/>
            <u/>
            <sz val="9"/>
            <color indexed="81"/>
            <rFont val="Tahoma"/>
            <family val="2"/>
          </rPr>
          <t>they motivate us to keep on working</t>
        </r>
        <r>
          <rPr>
            <sz val="9"/>
            <color indexed="81"/>
            <rFont val="Tahoma"/>
            <family val="2"/>
          </rPr>
          <t xml:space="preserve">". 
"I’m a dormitory supervisor, and some IDPs contacted me and offered their help". 
"P6. The situation with all these air raid alerts is difficult, but we have an idea to hold a fair and ask IDPs to participate in the organization process, to prepare some events, to sell something and donate the money for AFU; so we want IDPs to cooperate with the local residents and get united". </t>
        </r>
      </text>
    </comment>
    <comment ref="H132" authorId="1" shapeId="0" xr:uid="{5B46A3DC-5EF2-4823-B834-14336D61D28E}">
      <text>
        <r>
          <rPr>
            <sz val="9"/>
            <color indexed="81"/>
            <rFont val="Tahoma"/>
            <family val="2"/>
          </rPr>
          <t xml:space="preserve">"I think such activities could encourage people integrate within the hromada instead of just sit and wait till the war is finished". 
"All the events are organized by the hromada; unfortunately, there’s no initiative among IDPs". 
"P6. I think if we manage to ease the psychological state of at least one person, then the events are effective". 
P4. We’ve invited some young people of 16yo to help unload humanitarian aid cargos. The young men came, and there also appeared some guy from IDPs, they worked together and finally made friends. He was just interested in communication, so we need some space to unite people". </t>
        </r>
      </text>
    </comment>
    <comment ref="I132" authorId="1" shapeId="0" xr:uid="{E618AB68-21C6-4FC7-8D37-57B9590BC835}">
      <text>
        <r>
          <rPr>
            <sz val="9"/>
            <color indexed="81"/>
            <rFont val="Tahoma"/>
            <family val="2"/>
          </rPr>
          <t xml:space="preserve">"I want to give the following example. We have a volunteer Misha, he came from Zaporizhzhia, and he has been helping us since the beginning of the war and continues to help now. He organizes charity concerts, also helps IDPs who have just arrived, communicates with them and identifies their needs". 
</t>
        </r>
      </text>
    </comment>
    <comment ref="J132" authorId="1" shapeId="0" xr:uid="{ED63220F-0547-437C-A44B-3423E605C62E}">
      <text>
        <r>
          <rPr>
            <sz val="9"/>
            <color indexed="81"/>
            <rFont val="Tahoma"/>
            <family val="2"/>
          </rPr>
          <t xml:space="preserve">"P.5. IDPs and locals were weaving nets together for the Armed Forces of Ukraine. They communicated very well". 
</t>
        </r>
      </text>
    </comment>
    <comment ref="K132" authorId="1" shapeId="0" xr:uid="{5B0F64F7-A20E-4707-BF32-49EAA07AD87E}">
      <text>
        <r>
          <rPr>
            <sz val="9"/>
            <color indexed="81"/>
            <rFont val="Tahoma"/>
            <family val="2"/>
          </rPr>
          <t xml:space="preserve">"P.4. In our community, a festival was held in support of the Armed Forces, where IDPs were involved in the concert event. Now we are still cooperating on one project on the production of energy bars, where all our public organizations will jointly make bars, and IDPs will also help". 
</t>
        </r>
      </text>
    </comment>
    <comment ref="L132" authorId="1" shapeId="0" xr:uid="{02B76BA3-5E63-40F4-AB6D-5F327E10D2D4}">
      <text>
        <r>
          <rPr>
            <sz val="9"/>
            <color indexed="81"/>
            <rFont val="Tahoma"/>
            <family val="2"/>
          </rPr>
          <t xml:space="preserve">"There are IDPs who come to us every day and help weave nets". 
</t>
        </r>
      </text>
    </comment>
    <comment ref="F133" authorId="1" shapeId="0" xr:uid="{B3B941F6-705A-498A-AFD4-B9E5568FAD4F}">
      <text>
        <r>
          <rPr>
            <sz val="9"/>
            <color indexed="81"/>
            <rFont val="Tahoma"/>
            <family val="2"/>
          </rPr>
          <t xml:space="preserve">"I think more and more people will come to speak Ukrainian over time, we need to do language courses and somehow peacefully establish communication between people". 
"The only improvement is that many IDPs have learned the language, for example many volunteers, they were not local, they were people who fled from the war, and they all worked without any disputes. We need to strengthen communication in Ukrainian". 
"people are making contact and trying to speak more Ukrainian, we must understand that pressure should not be applied in any case". </t>
        </r>
      </text>
    </comment>
    <comment ref="E134" authorId="0" shapeId="0" xr:uid="{41791392-B643-4605-AC18-24693A3971BF}">
      <text>
        <r>
          <rPr>
            <sz val="9"/>
            <color indexed="81"/>
            <rFont val="Tahoma"/>
            <family val="2"/>
          </rPr>
          <t xml:space="preserve">"P.5.  I want to add that we all need to learn to unite around common values". </t>
        </r>
      </text>
    </comment>
    <comment ref="I135" authorId="1" shapeId="0" xr:uid="{EF6B6071-8609-4734-B2AA-37D89F5ACC8F}">
      <text>
        <r>
          <rPr>
            <sz val="9"/>
            <color indexed="81"/>
            <rFont val="Tahoma"/>
            <family val="2"/>
          </rPr>
          <t xml:space="preserve">"P.5. Young people from locals and IDPs gather and communicate with each other. IDPs ask us about different holidays, traditions, how they are held, it is not formal". 
</t>
        </r>
      </text>
    </comment>
    <comment ref="K135" authorId="1" shapeId="0" xr:uid="{39D931FB-B3CB-4903-A6E3-F219A0C3411C}">
      <text>
        <r>
          <rPr>
            <sz val="9"/>
            <color indexed="81"/>
            <rFont val="Tahoma"/>
            <family val="2"/>
          </rPr>
          <t xml:space="preserve">"P.2 We have very good IDPS, they have merged (contacted) with our local people and they are not noticeable. They communicate with each other, they help each other". 
"P.4. IDPs who want to integrate into the life of the community have been taking part in the events of our community for a long time". </t>
        </r>
      </text>
    </comment>
    <comment ref="H136" authorId="1" shapeId="0" xr:uid="{8C3C33E9-DA0C-4EA8-8D8B-9B54754E4A76}">
      <text>
        <r>
          <rPr>
            <sz val="9"/>
            <color indexed="81"/>
            <rFont val="Tahoma"/>
            <family val="2"/>
          </rPr>
          <t xml:space="preserve">"P4. From my own experience, I can say that if you can’t help someone (if you have no opportunity to do this in terms of law) but still you care and want to do something, it’s very important for them. </t>
        </r>
        <r>
          <rPr>
            <u/>
            <sz val="9"/>
            <color indexed="81"/>
            <rFont val="Tahoma"/>
            <family val="2"/>
          </rPr>
          <t>People feel they’re not alone</t>
        </r>
        <r>
          <rPr>
            <sz val="9"/>
            <color indexed="81"/>
            <rFont val="Tahoma"/>
            <family val="2"/>
          </rPr>
          <t xml:space="preserve">". 
</t>
        </r>
      </text>
    </comment>
    <comment ref="E137" authorId="0" shapeId="0" xr:uid="{4588C46D-4FB1-488C-A1F3-F5F257FB4D00}">
      <text>
        <r>
          <rPr>
            <sz val="9"/>
            <color indexed="81"/>
            <rFont val="Tahoma"/>
            <family val="2"/>
          </rPr>
          <t xml:space="preserve">"P.3. I wanted to draw attention to such a platform that can both unite and separate, this is the media, social groups in social networks, where it is allowed to print the headline "There was a fight, a man killed another man, there were no IDPs", "Varta” quite frequently publishes something like that". </t>
        </r>
      </text>
    </comment>
    <comment ref="E139" authorId="2" shapeId="0" xr:uid="{874242DD-8772-4E5D-A295-D9F3F1F851BD}">
      <text>
        <r>
          <rPr>
            <sz val="9"/>
            <color indexed="81"/>
            <rFont val="Tahoma"/>
            <family val="2"/>
            <charset val="204"/>
          </rPr>
          <t xml:space="preserve">
"P.2. The Federation works for children and arranges bicycle races, marathons, and small run".
</t>
        </r>
      </text>
    </comment>
    <comment ref="G139" authorId="1" shapeId="0" xr:uid="{90D90D4D-B081-4FA3-B097-27C87EC78F68}">
      <text>
        <r>
          <rPr>
            <sz val="9"/>
            <color indexed="81"/>
            <rFont val="Tahoma"/>
            <family val="2"/>
          </rPr>
          <t xml:space="preserve">"the volunteers invite IDPs to have some vacation or to go for an excursion". 
</t>
        </r>
      </text>
    </comment>
    <comment ref="I139" authorId="1" shapeId="0" xr:uid="{4848F88E-3C46-4124-9C68-D91F5CF83463}">
      <text>
        <r>
          <rPr>
            <sz val="9"/>
            <color indexed="81"/>
            <rFont val="Tahoma"/>
            <family val="2"/>
          </rPr>
          <t xml:space="preserve">"P.1. In summer we hosted children with their mothers from Sumy oblast and our cultural staff organized leisure activities for them almost every day". 
</t>
        </r>
      </text>
    </comment>
    <comment ref="J139" authorId="1" shapeId="0" xr:uid="{489F32E2-84EF-4EA6-8019-BEEE60E601CA}">
      <text>
        <r>
          <rPr>
            <sz val="9"/>
            <color indexed="81"/>
            <rFont val="Tahoma"/>
            <family val="2"/>
          </rPr>
          <t xml:space="preserve">"P.5. CO "Voices of Children" organized a children's camp with meals in the summer, which was attended by IDPs and local children". 
"In summer we had football matches, IDP children and locals participated in them together". 
</t>
        </r>
      </text>
    </comment>
    <comment ref="K139" authorId="1" shapeId="0" xr:uid="{87262015-F3BB-40EF-AB14-EF3577B42945}">
      <text>
        <r>
          <rPr>
            <sz val="9"/>
            <color indexed="81"/>
            <rFont val="Tahoma"/>
            <family val="2"/>
          </rPr>
          <t xml:space="preserve">"P.6. We had joint events in which locals and IDPs took part. This summer there was a camp for children called "Focus on Happiness". Where four hundred and fifty children were involved, where sixty-six children were from among IDPs. This camp was aimed at IDP children and their adaptation". 
</t>
        </r>
      </text>
    </comment>
    <comment ref="E140" authorId="1" shapeId="0" xr:uid="{1FA4CF34-CA57-479B-B642-7C425CD93652}">
      <text>
        <r>
          <rPr>
            <sz val="9"/>
            <color indexed="81"/>
            <rFont val="Tahoma"/>
            <family val="2"/>
          </rPr>
          <t xml:space="preserve">"some library meetings. In such places the word “IDP” starts to be understood and we are very glad when they say “Here, in our group, in our project, in our environment”.
"P.6. We have a whole training department, its leader constantly motivates children and adults, they make crafts and drawings that we send to the front. We had a fair on the territory of the Volodymyr church, Eleos Ukraine also participated, and our residents were very actively involved there, they brought everything they could do with their own hands, it was a small moment mainly with the people who moved after the 24th". 
"P.5. Joint work has a positive effect, the women worked together and created handmade arts, we involved them in all processes, they chose what they wanted to do, some traded, some took photos, some managed a page in the social network". </t>
        </r>
      </text>
    </comment>
    <comment ref="G140" authorId="1" shapeId="0" xr:uid="{F21DC680-7573-4BD8-8CBB-12EA15B6F1F5}">
      <text>
        <r>
          <rPr>
            <sz val="9"/>
            <color indexed="81"/>
            <rFont val="Tahoma"/>
            <family val="2"/>
          </rPr>
          <t xml:space="preserve">"We met people from Kharkiv Oblast on Easter, and those IDPs suggested to bake the Easter case according to their own recipe, so that we could try it. So, we exchanged these cultural traditions, it was their sign of gratitude". 
"Caritas-Kramatorsk organizes events and master-classes at the library".
"From the beginning of the war, the Department of Culture together with a tourism expert started a series of touristic lectures about Chervonohrad for IDPs; this makes people integrate and understand they’ve appeared in a historical place that has a lot of sights". </t>
        </r>
      </text>
    </comment>
    <comment ref="H140" authorId="1" shapeId="0" xr:uid="{2E12F6D6-A87A-49B7-AC9D-EBA9AC284E97}">
      <text>
        <r>
          <rPr>
            <sz val="9"/>
            <color indexed="81"/>
            <rFont val="Tahoma"/>
            <family val="2"/>
          </rPr>
          <t xml:space="preserve">[Children Affairs Servoice of City Council]: "we’ve organized a theatre club for IDPs". 
</t>
        </r>
      </text>
    </comment>
    <comment ref="I140" authorId="2" shapeId="0" xr:uid="{C1A736F3-07B3-4FD4-B9D3-151F685DAF7C}">
      <text>
        <r>
          <rPr>
            <b/>
            <sz val="9"/>
            <color indexed="81"/>
            <rFont val="Tahoma"/>
            <family val="2"/>
            <charset val="204"/>
          </rPr>
          <t>P.1. In summer we hosted children with their mothers from Sumy oblast and our cultural staff organized leisure activities for them almost every day. We have a local NGO that deals with crisis response, it is "Mavka Lisova" that works with children, there is a psychologist who is a representative of the CO "Voices of Children"</t>
        </r>
        <r>
          <rPr>
            <sz val="9"/>
            <color indexed="81"/>
            <rFont val="Tahoma"/>
            <family val="2"/>
            <charset val="204"/>
          </rPr>
          <t xml:space="preserve">
</t>
        </r>
      </text>
    </comment>
    <comment ref="J140" authorId="1" shapeId="0" xr:uid="{0BCA76A1-BC04-4EAB-8480-43D8139D24A7}">
      <text>
        <r>
          <rPr>
            <sz val="9"/>
            <color indexed="81"/>
            <rFont val="Tahoma"/>
            <family val="2"/>
          </rPr>
          <t xml:space="preserve">""P.3 Caritas comes to us and works with IDP children. In the summer they were engaged in the yard, now they are engaged in the library". 
</t>
        </r>
      </text>
    </comment>
    <comment ref="E141" authorId="1" shapeId="0" xr:uid="{A5090139-6BFB-41AD-95A4-6B70586D7926}">
      <text>
        <r>
          <rPr>
            <sz val="9"/>
            <color indexed="81"/>
            <rFont val="Tahoma"/>
            <family val="2"/>
          </rPr>
          <t xml:space="preserve">""P.8. We held culinary master classes, some evenings where we gathered both locals and IDPs, where we made one table, where people joined the master class and talked. This was kind of an acquaintance of the people who came with the locals".
"P.1. We worked with the children, the art studio of Natalia Pavlyuk, she and her daughter conducted master classes on drawing with different children of IDPs and local children, she conducted a series of master classes for children and this Saturday in the exhibition hall at 6 Knyazya Romana Street an exhibition of children's drawings was opened, the exhibition is called "Children of Victory", more than 100 drawings are exhibited. It works very well when mothers and IDPs and locals bring their children, they sit down at the table and draw together. Children draw and mothers can communicate, it works well". </t>
        </r>
      </text>
    </comment>
    <comment ref="G141" authorId="2" shapeId="0" xr:uid="{3B5AE5FB-8F14-44BC-9528-B7F2AF25C2C5}">
      <text>
        <r>
          <rPr>
            <sz val="9"/>
            <color indexed="81"/>
            <rFont val="Tahoma"/>
            <family val="2"/>
            <charset val="204"/>
          </rPr>
          <t xml:space="preserve">
"the volunteers invite IDPs to have some vacation or to go for an excursion". 
"We met people from Kharkiv Oblast on Easter, and those IDPs suggested to bake the Easter case according to their own recipe, so that we could try it. So, we exchanged these cultural traditions, it was their sign of gratitude". 
"Caritas-Kramatorsk organizes events and master-classes at the library".
"We’ve had a ‘common kids point’ where the children of IDPs and the local residents gathered together for master-classes". </t>
        </r>
      </text>
    </comment>
    <comment ref="F142" authorId="2" shapeId="0" xr:uid="{30A60F05-EDD2-452E-A226-9EAF70DA74A6}">
      <text>
        <r>
          <rPr>
            <b/>
            <sz val="9"/>
            <color indexed="81"/>
            <rFont val="Tahoma"/>
            <family val="2"/>
            <charset val="204"/>
          </rPr>
          <t>"I know that there are online language courses and my friends from the east also took these courses".</t>
        </r>
        <r>
          <rPr>
            <sz val="9"/>
            <color indexed="81"/>
            <rFont val="Tahoma"/>
            <family val="2"/>
            <charset val="204"/>
          </rPr>
          <t xml:space="preserve">
</t>
        </r>
      </text>
    </comment>
    <comment ref="H142" authorId="1" shapeId="0" xr:uid="{E0A58C0D-BF5B-485E-A2DD-50AAA4599DED}">
      <text>
        <r>
          <rPr>
            <sz val="9"/>
            <color indexed="81"/>
            <rFont val="Tahoma"/>
            <family val="2"/>
          </rPr>
          <t xml:space="preserve">"Active hromada members organized language schools, </t>
        </r>
        <r>
          <rPr>
            <b/>
            <u/>
            <sz val="9"/>
            <color indexed="81"/>
            <rFont val="Tahoma"/>
            <family val="2"/>
          </rPr>
          <t xml:space="preserve">and the attendance is high".
"Apart from language clubs, our hromada makes everything possible to create certain linguistic environment where IDPs can communicate and practice Ukrainian, for instance, excursions around the city etc". 
</t>
        </r>
      </text>
    </comment>
    <comment ref="J142" authorId="1" shapeId="0" xr:uid="{1F60970A-7B3E-400E-AAC5-48C057911B7C}">
      <text>
        <r>
          <rPr>
            <sz val="9"/>
            <color indexed="81"/>
            <rFont val="Tahoma"/>
            <family val="2"/>
          </rPr>
          <t xml:space="preserve">"P.1. We had Ukrainian language courses and some IDPs learned the language very well". 
</t>
        </r>
      </text>
    </comment>
    <comment ref="L142" authorId="1" shapeId="0" xr:uid="{E2EF4875-CA8D-4F66-AE7C-996AC2BD5A56}">
      <text>
        <r>
          <rPr>
            <sz val="9"/>
            <color indexed="81"/>
            <rFont val="Tahoma"/>
            <family val="2"/>
          </rPr>
          <t xml:space="preserve">"In our community, there were Ukrainian language courses for IDPs, attended by many IDPs". 
</t>
        </r>
      </text>
    </comment>
    <comment ref="I143" authorId="1" shapeId="0" xr:uid="{3F6DF8FD-919A-4209-BB5A-C61F28CA6A89}">
      <text>
        <r>
          <rPr>
            <sz val="9"/>
            <color indexed="81"/>
            <rFont val="Tahoma"/>
            <family val="2"/>
          </rPr>
          <t xml:space="preserve">"P.4. We had charity concerts, both locals and IDPs participated in them". 
</t>
        </r>
      </text>
    </comment>
    <comment ref="G144" authorId="1" shapeId="0" xr:uid="{3791E99F-3AB7-4F8D-ABF9-F1021F84A901}">
      <text>
        <r>
          <rPr>
            <sz val="9"/>
            <color indexed="81"/>
            <rFont val="Tahoma"/>
            <family val="2"/>
          </rPr>
          <t xml:space="preserve">"P3. Here, the library was ‘restyled’ into the urban-space; we’ve made a reconstruction and bought equipment and furniture with the funds from EU anticorruption initiative; the idea was that IDPs could work here as now there are lots of opportunities to work via internet at the computer. It’s necessary to develop this initiative, as there could be not enough place for all those who would like to work there, and these places should be attractive for them". 
</t>
        </r>
      </text>
    </comment>
    <comment ref="L144" authorId="1" shapeId="0" xr:uid="{740F935B-17E9-469C-88DA-2989BF5F7AA6}">
      <text>
        <r>
          <rPr>
            <sz val="9"/>
            <color indexed="81"/>
            <rFont val="Tahoma"/>
            <family val="2"/>
          </rPr>
          <t xml:space="preserve">"Soon we will have a meeting with the Center for the Development of Democracy. It will be a meeting with IDP women on the topic "I am a leader", how to start your own business". 
</t>
        </r>
      </text>
    </comment>
    <comment ref="E145" authorId="0" shapeId="0" xr:uid="{8B8FADF8-0E7E-410C-B34E-79F22F282DF6}">
      <text>
        <r>
          <rPr>
            <sz val="9"/>
            <color indexed="81"/>
            <rFont val="Tahoma"/>
            <family val="2"/>
          </rPr>
          <t xml:space="preserve">"P.4.  I wanted to add that all events and promotions have a really positive effect, but in order to involve as many people as possible in those events, this information needs to be conveyed to them so that people become interested in the event". 
 </t>
        </r>
      </text>
    </comment>
    <comment ref="E146" authorId="0" shapeId="0" xr:uid="{00F5FC2D-394E-4826-A743-8631166558C8}">
      <text>
        <r>
          <rPr>
            <sz val="9"/>
            <color indexed="81"/>
            <rFont val="Tahoma"/>
            <family val="2"/>
          </rPr>
          <t>"Everyone is tolerant and compassionate". 
"I don't remember, it's hard to say".</t>
        </r>
      </text>
    </comment>
    <comment ref="G146" authorId="1" shapeId="0" xr:uid="{AE97BE92-FB14-4D02-A4F7-3DAB95823E93}">
      <text>
        <r>
          <rPr>
            <sz val="9"/>
            <color indexed="81"/>
            <rFont val="Tahoma"/>
            <family val="2"/>
          </rPr>
          <t xml:space="preserve">"P9. I don’t think there are any social tensions". 
</t>
        </r>
      </text>
    </comment>
    <comment ref="I146" authorId="1" shapeId="0" xr:uid="{05731AD0-19AD-43CD-A58C-BD9A65D9324E}">
      <text>
        <r>
          <rPr>
            <sz val="9"/>
            <color indexed="81"/>
            <rFont val="Tahoma"/>
            <family val="2"/>
          </rPr>
          <t xml:space="preserve">"P.1. No. This has not happened in our hromada". 
</t>
        </r>
      </text>
    </comment>
    <comment ref="K146" authorId="1" shapeId="0" xr:uid="{4F31A030-B352-4D51-97C6-F6148C00AA6B}">
      <text>
        <r>
          <rPr>
            <sz val="9"/>
            <color indexed="81"/>
            <rFont val="Tahoma"/>
            <family val="2"/>
          </rPr>
          <t xml:space="preserve">"P.3. There is no obvious such thing.
P.4. Yes, there are such contradictions in our community.
P.6. We don't have that". 
</t>
        </r>
      </text>
    </comment>
    <comment ref="L146" authorId="1" shapeId="0" xr:uid="{E32D91E1-7AF3-4E67-BB59-5198CA381B7F}">
      <text>
        <r>
          <rPr>
            <sz val="9"/>
            <color indexed="81"/>
            <rFont val="Tahoma"/>
            <family val="2"/>
          </rPr>
          <t xml:space="preserve">"P.1. It doesn't have any.
P.3. In our community, everything is peaceful".
</t>
        </r>
      </text>
    </comment>
    <comment ref="K147" authorId="1" shapeId="0" xr:uid="{4D253F9F-34C0-493C-8FD4-5BFA38F36808}">
      <text>
        <r>
          <rPr>
            <sz val="9"/>
            <color indexed="81"/>
            <rFont val="Tahoma"/>
            <family val="2"/>
          </rPr>
          <t xml:space="preserve">"P.4. There is a contradiction between families whose members take an active part in military operations (are soldiers) and those who are serving time (no soldiers)". 
</t>
        </r>
      </text>
    </comment>
    <comment ref="J148" authorId="1" shapeId="0" xr:uid="{F523C524-BFE3-4812-85D2-3F7DF6AFE433}">
      <text>
        <r>
          <rPr>
            <sz val="9"/>
            <color indexed="81"/>
            <rFont val="Tahoma"/>
            <family val="2"/>
          </rPr>
          <t xml:space="preserve">"We accepted people of different nationalities, including Roma nationality, </t>
        </r>
        <r>
          <rPr>
            <u/>
            <sz val="9"/>
            <color indexed="81"/>
            <rFont val="Tahoma"/>
            <family val="2"/>
          </rPr>
          <t>there were disagreements between people who lived in the village and between Roma nationality</t>
        </r>
        <r>
          <rPr>
            <sz val="9"/>
            <color indexed="81"/>
            <rFont val="Tahoma"/>
            <family val="2"/>
          </rPr>
          <t xml:space="preserve"> who came to live in the school where IDPs lived". 
</t>
        </r>
      </text>
    </comment>
    <comment ref="H149" authorId="1" shapeId="0" xr:uid="{F60A2DD6-6BB9-4FC1-9859-8B50D9BB8018}">
      <text>
        <r>
          <rPr>
            <sz val="9"/>
            <color indexed="81"/>
            <rFont val="Tahoma"/>
            <family val="2"/>
          </rPr>
          <t xml:space="preserve">"P5. We had some tensions in Chervonohrad. As at 24 February, we had 2 churches of moscow patriarchate; one of them shifted to Ukrainian Orthodox Church, the other didn’t. It didn’t mean it became closed. But there appeared some tension among believers. Still, Father Hryhoriy is the most active participant of humanitarian headquarters, and people have calmed down". 
"P6. We have to be tolerant towards one another, and now this tension almost disappeared, as Father Hryhoriy has done a good job in this respect". </t>
        </r>
      </text>
    </comment>
    <comment ref="J149" authorId="1" shapeId="0" xr:uid="{1E70389E-1BBE-4582-9ABE-084899CD5BD1}">
      <text>
        <r>
          <rPr>
            <sz val="9"/>
            <color indexed="81"/>
            <rFont val="Tahoma"/>
            <family val="2"/>
          </rPr>
          <t xml:space="preserve">"P.5. We had a priest of the Moscow Patriarchate who consciously prayed for Patriarch Kirill of Moscow, but now the church was closed and the priest left". 
</t>
        </r>
      </text>
    </comment>
  </commentList>
</comments>
</file>

<file path=xl/sharedStrings.xml><?xml version="1.0" encoding="utf-8"?>
<sst xmlns="http://schemas.openxmlformats.org/spreadsheetml/2006/main" count="266" uniqueCount="254">
  <si>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</si>
  <si>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</si>
  <si>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</si>
  <si>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</si>
  <si>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</si>
  <si>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</si>
  <si>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</si>
  <si>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</si>
  <si>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When a newly added interview/FGD does not add any new Discussion Points to a Discussion Topic / When the amount of new DPs is increasing only a little i.e. when "# of new DPs added for interviews /FGD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</si>
  <si>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</si>
  <si>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</si>
  <si>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</si>
  <si>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</si>
  <si>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</si>
  <si>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</si>
  <si>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</si>
  <si>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</si>
  <si>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</si>
  <si>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</si>
  <si>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</si>
  <si>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</si>
  <si>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</si>
  <si>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</si>
  <si>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t>Yes</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</si>
  <si>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</si>
  <si>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</si>
  <si>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</si>
  <si>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</si>
  <si>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</si>
  <si>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&gt; The Data Saturation Grid
&gt; The Method Report</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</si>
  <si>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</si>
  <si>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</si>
  <si>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What is the expected date of publication?</t>
  </si>
  <si>
    <t xml:space="preserve">RDD Comments </t>
  </si>
  <si>
    <t>Hromada</t>
  </si>
  <si>
    <t>Total # References per Discussion Point</t>
  </si>
  <si>
    <t>Key Findings Summary
(Merged per Discussion Topic)</t>
  </si>
  <si>
    <t xml:space="preserve">See highlighted in yellow some 0's in the grid, it would be better for consistency to either delete  the 0 and have either 1 or emty columns or if you prefer to insert evrywhere a topic was not mentioned, if the negation of a discussion point was mention it would be better that this is formulated as a new discussion point and not as a 0 entry </t>
  </si>
  <si>
    <t>Date</t>
  </si>
  <si>
    <t># FGD participants</t>
  </si>
  <si>
    <t xml:space="preserve">U/R </t>
  </si>
  <si>
    <t>Urban</t>
  </si>
  <si>
    <t>DP2_Local Volunteers, Citizens &amp; Activits</t>
  </si>
  <si>
    <t xml:space="preserve">It might be better to summarize very similar discussion point in one, I highlited some examples in the same color, </t>
  </si>
  <si>
    <t xml:space="preserve"> </t>
  </si>
  <si>
    <t>Total of DPs raised</t>
  </si>
  <si>
    <t xml:space="preserve">Total of New DPs raised </t>
  </si>
  <si>
    <t>Lviv</t>
  </si>
  <si>
    <t>01.11.22</t>
  </si>
  <si>
    <t>DP1_Local Organisations (CSOs &amp; NGOs)</t>
  </si>
  <si>
    <t>DP3_Local Businesses</t>
  </si>
  <si>
    <t>Social Cohesion</t>
  </si>
  <si>
    <t>Key Actors</t>
  </si>
  <si>
    <t>Coordination</t>
  </si>
  <si>
    <t>Needs, risks and priority actions in the hromada</t>
  </si>
  <si>
    <t>09.11.2022</t>
  </si>
  <si>
    <t>DP2_Humanitarian aid distribution (food, NFIs)</t>
  </si>
  <si>
    <t>Activities and capacities</t>
  </si>
  <si>
    <t>DP8_Training course/Employment support for IDPs</t>
  </si>
  <si>
    <t>Chervonohrad</t>
  </si>
  <si>
    <t>10.11.2022</t>
  </si>
  <si>
    <t>Krasne</t>
  </si>
  <si>
    <t>17.11.2022</t>
  </si>
  <si>
    <t>Skhidnytsia</t>
  </si>
  <si>
    <t>DP1_Providing accomodation (housing or CSs) for IDPs</t>
  </si>
  <si>
    <t>23.11.2022</t>
  </si>
  <si>
    <t>Rural</t>
  </si>
  <si>
    <t>Discussion Topic 3_Capacity gaps and issues of local response</t>
  </si>
  <si>
    <t>Discussion Topic 1_Key actors in coping with the crisis</t>
  </si>
  <si>
    <t>Discussion Topic 4_Activities of the external response</t>
  </si>
  <si>
    <t>24.11.2022</t>
  </si>
  <si>
    <t>Novoyarchivska</t>
  </si>
  <si>
    <r>
      <t xml:space="preserve">&gt; When asked who were the key actors in coping with the response in their hromadas, local actors taking part in the FGDs mostly mentioned their local authorities. They extensively described the role of their </t>
    </r>
    <r>
      <rPr>
        <b/>
        <i/>
        <sz val="10"/>
        <color theme="1"/>
        <rFont val="Arial Narrow"/>
        <family val="2"/>
      </rPr>
      <t xml:space="preserve">city councils </t>
    </r>
    <r>
      <rPr>
        <i/>
        <sz val="10"/>
        <color theme="1"/>
        <rFont val="Arial Narrow"/>
        <family val="2"/>
      </rPr>
      <t>and</t>
    </r>
    <r>
      <rPr>
        <b/>
        <i/>
        <sz val="10"/>
        <color theme="1"/>
        <rFont val="Arial Narrow"/>
        <family val="2"/>
      </rPr>
      <t xml:space="preserve"> local departments</t>
    </r>
    <r>
      <rPr>
        <i/>
        <sz val="10"/>
        <color theme="1"/>
        <rFont val="Arial Narrow"/>
        <family val="2"/>
      </rPr>
      <t xml:space="preserve"> in coordinating the response, usually through </t>
    </r>
    <r>
      <rPr>
        <b/>
        <i/>
        <sz val="10"/>
        <color theme="1"/>
        <rFont val="Arial Narrow"/>
        <family val="2"/>
      </rPr>
      <t xml:space="preserve">humanitarian headquarters </t>
    </r>
    <r>
      <rPr>
        <i/>
        <sz val="10"/>
        <color theme="1"/>
        <rFont val="Arial Narrow"/>
        <family val="2"/>
      </rPr>
      <t xml:space="preserve">(coordination centres). Beside the alleged role of public actors in the response in Lvivska oblast, this emphasis on public actors can also be partially explained by the fact that members of local public institutions were highly represented in the FGDs. Raions, oblast, and national authorities on the other hand were more rarely mentioned, expect in a few instances. In Lviv city for example, participants reported that the </t>
    </r>
    <r>
      <rPr>
        <b/>
        <i/>
        <sz val="10"/>
        <color theme="1"/>
        <rFont val="Arial Narrow"/>
        <family val="2"/>
      </rPr>
      <t>oblast authorities</t>
    </r>
    <r>
      <rPr>
        <i/>
        <sz val="10"/>
        <color theme="1"/>
        <rFont val="Arial Narrow"/>
        <family val="2"/>
      </rPr>
      <t xml:space="preserve"> "plays a huge role in the resettlement of IDPs". 
&gt; </t>
    </r>
    <r>
      <rPr>
        <b/>
        <i/>
        <sz val="10"/>
        <color theme="1"/>
        <rFont val="Arial Narrow"/>
        <family val="2"/>
      </rPr>
      <t>Volunteers' initiatives and citizens</t>
    </r>
    <r>
      <rPr>
        <i/>
        <sz val="10"/>
        <color theme="1"/>
        <rFont val="Arial Narrow"/>
        <family val="2"/>
      </rPr>
      <t xml:space="preserve"> were overwhelmingly mentioned as well by participants. They have reportedly played an important role in setting-up the response in their hromadas, mostly at the start of the escalation of hostilities. They were often described as having helped "as much as they could", or to have worked "like titans" to support the humanitarian response. </t>
    </r>
    <r>
      <rPr>
        <b/>
        <i/>
        <sz val="10"/>
        <color theme="1"/>
        <rFont val="Arial Narrow"/>
        <family val="2"/>
      </rPr>
      <t>"Public organisations"</t>
    </r>
    <r>
      <rPr>
        <i/>
        <sz val="10"/>
        <color theme="1"/>
        <rFont val="Arial Narrow"/>
        <family val="2"/>
      </rPr>
      <t xml:space="preserve"> (which has a meaning closer to "organisations of public interest", namely - registered and non-registered - NGOs and CSOs) were also mentioned during the FGDs, in particular in urban hromadas (Lviv city and Chervononrad). There, CSOs and NGOs formed before the war are said to have "great authorities and power" according to one participant from Chervononrad. In the meantime, a participant from Lviv city indicated that it became a "trend" to create public organisations during the war. Interestingly, participants in rural hromadas mentioned them less often. Other non-public local actors brought up during the discussions were local businesses, churches, landlords, and head of condominiums. 
&gt; </t>
    </r>
    <r>
      <rPr>
        <b/>
        <i/>
        <sz val="10"/>
        <color theme="1"/>
        <rFont val="Arial Narrow"/>
        <family val="2"/>
      </rPr>
      <t>International organisations</t>
    </r>
    <r>
      <rPr>
        <i/>
        <sz val="10"/>
        <color theme="1"/>
        <rFont val="Arial Narrow"/>
        <family val="2"/>
      </rPr>
      <t xml:space="preserve"> (INGOs and UN agencies) are also reportedly playing an important role in the response. Among others, were mentioned UNHCR, World Central Kitchen, PIN, R2P, etc. Participants in Lviv city also mentioned </t>
    </r>
    <r>
      <rPr>
        <b/>
        <i/>
        <sz val="10"/>
        <color theme="1"/>
        <rFont val="Arial Narrow"/>
        <family val="2"/>
      </rPr>
      <t>international volunteers' initiatives</t>
    </r>
    <r>
      <rPr>
        <i/>
        <sz val="10"/>
        <color theme="1"/>
        <rFont val="Arial Narrow"/>
        <family val="2"/>
      </rPr>
      <t xml:space="preserve">. </t>
    </r>
  </si>
  <si>
    <t xml:space="preserve">&gt; According to most participants of the FGDs, two of the main tasks of the local response are to provide humanitarian aid (Food, NFIs, etc.) and to ensure access to accommodation for Internally Displaced Persons (IDPs). 
&gt; Beyond humanitarian assistance, numerous tasks - ranging from social, legal, administrative, financial, medical, or psychological assistance - require the work of public basic service providers, or specialised workers from local organisations (CSOs and NGOs). 
&gt; Supporting the military was reported to be part of local - public and non-public - actors' activities. 
&gt; More than half of the participants taking part in the FGDs shared ways to inform beneficiaries on the aid available in their hromadas. Two FGDs mentioned using chat groups to directly communicate with beneficiaries, which in return can express their needs or ask for information. 
</t>
  </si>
  <si>
    <t xml:space="preserve">&gt; Numerous participants of the FGDs - both from local CSOs and from local authorities - expressed concerns regarding the decrease of their capacities to meet the needs of their populations. It mainly concerns lack of fundings, resources, human resources, or equipment. The lack of human resources is aggravated by the decrease in support from volunteers, according to a participant in Lviv city. One participant also reported lacking sufficient visibility to promote their activities. 
&gt; One participant in Lviv city noted that according to him, resources have been "inefficiently used" by local authorities. </t>
  </si>
  <si>
    <t xml:space="preserve">&gt; Local actors taking part in the FGDs did not discuss extensively the activities of the external response in their hromadas. They mentioned for instance the distribution of humanitarian aid, the provision of financial assistance to local partners and beneficiaries, and psychological support to beneficiaries. </t>
  </si>
  <si>
    <t>&gt; A few participants shared accounts of good coordination between them and external actors. The latter are often said to be contacting the former directly, choosing "for themselves with whom to cooperate". The communication between external actors and local actors take place reportedly in majority through the intermediary of local authorities.</t>
  </si>
  <si>
    <t>&gt; Local authorities are reportedly in charge of coordinating the humanitarian response for IDPs in all the hromadas assessed, according to an overwhelming majority of participants of the FGDs. As a general rule, both the city councils and their departments (social protection, education, youth) are involved. However, the ways in which functions are carried out might vary slightly from one hromada to the other. In Chervonohrad, for instance, the department of Social Protection appears to play an important role in the coordination of the response, conversely the Department of Education seems more involved in Novoyarchivska. The coordination role of the oblast authorities was also mentioned by participants in Lviv city.</t>
  </si>
  <si>
    <t>&gt; A couple of issues were reported by participants of the FGDs regarding the coordination in their hromadas (between local actors). Interestingly, these issues were reported exclusively in urban hromadas, where more members of local organisations were presents at the FGDs. Among others points: a bad information management, a lack of common databases, or a lack of coordination from local authorities.</t>
  </si>
  <si>
    <t xml:space="preserve">&gt; Most immediate needs were expressed in FGDs taking place in rural hromadas  (Skhidnytsia, Krasne and Novoyarchivska). There, nearly all participants strongly flagged the need for energy alternatives as the first priority, now that winter is here and that the network of critical infrastructure is compromised. Generators and fuel are reportedly the number one equipment needed in this regard. Indeed, they were considered by participants necessary to guarantee access to electricity and heat in private houses, collective sites, buildings of local authorities and service providers (schools, hospitals, homes for elderly, etc.). They were also necessary to power heating points set up in Skhidnytsia and Novoyarchivska. Convectors (for heating), and pumps (for wells) were also reportedly needed. In the meantime, participants of rural hromadas also stressed the need for accommodating and equipping bomb shelters for the winter. Participants of FGDs in rural hromadas also reported being in need of humanitarian assistance, in particular food (3/4) and warm clothes (3/4). The need for food is reportedly particularly acute in Skhidnytsia, both for IDPs and the rest of the population. Finally, need for telecommunication (ensuring internet coverage), transportation, and WASH (bio-toilets for bomb shelters) were also expressed.
&gt; Participants in cities (Lviv City and Chervonohrad) rather focused on immediate issues related to accommodation of IDPs, especially in Lviv City. One participant in Lviv city insisted that, in term of accommodation, the resources of Lviv region were "exhausted". Another added that IDPs risk being left without a roof over their heads, as many are evicted from the houses they rented. In the meantime, many participants from both cities stressed the fact that current accommodations in collective sites are not viable solution, as many are not fit for winter (or they struggle to fund heating), or some facilities - such as schools and kindergartens - cannot function fully with the presence of IDPs.  </t>
  </si>
  <si>
    <t xml:space="preserve">&gt; The most reported long-term need was employment of IDPs. Participants explained that a lot of IDPs are unemployed and struggle to find jobs. According to some participants, it is due to a lack of education or relevant professional skills. Others argued that it can also be explained by an unwillingness from IDPs’ men to work, which negatively impacts social cohesion in the oblast (see DT15). 
&gt; Participants of FGDs in urban hromadas (Lviv city and Chervonohrad) insisted on the need to provide long-term accommodations to IDPs. However, they also noted difficulties in that regard, related to the increase of housing prices, and discrimination of IDPs trying to find accommodation. Participants from the FGDs taking place in these two hromadas also discussed the discord taking place  in some collective sites, where IDPs do not communicate or quarrel with each others. 
&gt; Some participants taking part in the FGDs also expressed concerns at the attention given to vulnerable categories of the population. As a lot of the care is directed at IDPs, they pointed out that others categories could be left out, namely elderly people, people with disabilities, or local residents in difficult socio-economic situation.
&gt; Other long-term needs were repair work, education &amp; socialisation of children, and long-term access to medication.  </t>
  </si>
  <si>
    <t xml:space="preserve">&gt; More than half of the FGDs indicated that a new outflow of IDPs would not exceed the capacities at the border, as local actors are reportedly sufficiently resilient to handle this situation. Conversely, one participant from Lviv city indicated that the border points were completely unequipped in toilets and benches, which would be an issue in case of new outflow. As for the likelihood of this scenario, one participant pointed out that it was highly doubtful, as "those who intended to go abroad are already there". On the other hand, another participant pointed out that the recent strikes on infrastructures, and the disruptions in energy provision could trigger new movements towards Poland. 
&gt; Regarding energy disruptions, some participants noted that it could have various impact in their hromadas, such as hampering food distribution and the work of various enterprises. Concerning the risks related to winter, two participants warned that it would lead to temperature drops and difficult access to remote areas.
&gt; Two participants from Lviv City and Chervonohrad expressed their concerns concerning decisions to re-allocate more funds to the East, or concerning potential new outflows of IDPs coming from the country-side.
&gt; Most participants taking part in the FGDs (5/8) considered that there were no environmental risks in their hromada. Conversely, participants from 3 FGDs noted that environmental harm could be caused by debris, missiles' pollution, leaks of chemical substances, or attacks on mines which could impact directly groundwater or soils for instance.  </t>
  </si>
  <si>
    <r>
      <t>&gt; Some priority actions or mitigation measures were presented by a handful of participants during the FGDs. Among others were: preparing more rooms in collective sites, or paying salaries to volunteers. 
&gt; Interestingly, participants also discussed a couple of laws and regulations that they would like to see implemented at the state-level:
1)</t>
    </r>
    <r>
      <rPr>
        <i/>
        <u/>
        <sz val="10"/>
        <color theme="1"/>
        <rFont val="Arial Narrow"/>
        <family val="2"/>
      </rPr>
      <t xml:space="preserve"> Regulating responsibilities and functioning in collective sites</t>
    </r>
    <r>
      <rPr>
        <i/>
        <sz val="10"/>
        <color theme="1"/>
        <rFont val="Arial Narrow"/>
        <family val="2"/>
      </rPr>
      <t xml:space="preserve">: according to some participants, there is no legal basis regarding everyone's role and responsibilities, or how the CS should work (how to accommodate IDPs etc.), rendering difficult for instance the establishment of budgets or salaries of workers. 
2) </t>
    </r>
    <r>
      <rPr>
        <i/>
        <u/>
        <sz val="10"/>
        <color theme="1"/>
        <rFont val="Arial Narrow"/>
        <family val="2"/>
      </rPr>
      <t>Regulating on responsibilities over IDPs in general</t>
    </r>
    <r>
      <rPr>
        <i/>
        <sz val="10"/>
        <color theme="1"/>
        <rFont val="Arial Narrow"/>
        <family val="2"/>
      </rPr>
      <t xml:space="preserve">. 
3) </t>
    </r>
    <r>
      <rPr>
        <i/>
        <u/>
        <sz val="10"/>
        <color theme="1"/>
        <rFont val="Arial Narrow"/>
        <family val="2"/>
      </rPr>
      <t>Regulating on religious worship in Ukraine</t>
    </r>
    <r>
      <rPr>
        <i/>
        <sz val="10"/>
        <color theme="1"/>
        <rFont val="Arial Narrow"/>
        <family val="2"/>
      </rPr>
      <t>: according to one participant, the state should prevent the Church of Moscow Patriarche to operate in Ukraine.
4)</t>
    </r>
    <r>
      <rPr>
        <i/>
        <u/>
        <sz val="10"/>
        <color theme="1"/>
        <rFont val="Arial Narrow"/>
        <family val="2"/>
      </rPr>
      <t xml:space="preserve"> Regulating border crossing</t>
    </r>
    <r>
      <rPr>
        <i/>
        <sz val="10"/>
        <color theme="1"/>
        <rFont val="Arial Narrow"/>
        <family val="2"/>
      </rPr>
      <t xml:space="preserve">: according to some participants, men transporting humanitarian aid should not be prevented from crossing the border. 
5) </t>
    </r>
    <r>
      <rPr>
        <i/>
        <u/>
        <sz val="10"/>
        <color theme="1"/>
        <rFont val="Arial Narrow"/>
        <family val="2"/>
      </rPr>
      <t>Regulating access to generators at cost price</t>
    </r>
    <r>
      <rPr>
        <i/>
        <sz val="10"/>
        <color theme="1"/>
        <rFont val="Arial Narrow"/>
        <family val="2"/>
      </rPr>
      <t xml:space="preserve">: according to one participant, legislation should be changed so that generators could be purchased by hromadas at cost price. 
</t>
    </r>
  </si>
  <si>
    <t>&gt; Nearly all participants taking part in the FGDs reported tensions between IDPs and the host community in their hromadas. However, these tensions were reported to be decreasing by at least one participant in all these hromadas (7/8 FGDs). Conversely, other participants (3/8 FGDs) argued that conflicts increase over time rather than diminish.</t>
  </si>
  <si>
    <t>&gt; Participants of the FGDs also discussed factors which, according to them, are reinforcing social cohesion in their hromadas. Interestingly, of all the factors mentioned, working together on similar tasks has been the most cited (8/8 FGDs). Participants shared numerous accounts of IDPs and host communities bonding over common working activities, such as offloading humanitarian trucks, weaving nets for the AFU, or even sewing together. These activities reportedly helped them to communicate, and worked as an "occupational therapy". In addition, these willingness to help from the IDPs reportedly motivated host communities to keep working and supporting them.
&gt; Secondly, joint integration activities was the following most reported factor. According to several participants, these are good opportunities to encourage people to integrate actively in the hromada, instead of "just sit and wait until the war is over". One participant shared an account of IDPs and non-IDPs mothers bonding together while watching over their kids at a joint event. Other stated that  "when people do something together, they unite". 
&gt; Other factors cited by participants were: the language integration; the will to integrate &amp; proactivity of IDPs; the sharing of common values.</t>
  </si>
  <si>
    <t>&gt; All FGDs reported organising integration activities in their hromadas. The most cited were: 
- outdoor activities: hikes, excursions, sporting events (bicycle races, marathons, etc.), leisure activities, summer camps.
- Language classes for learning Ukrainian. Some participants reported high attendance to these classes.
- Cultural activities: exchange of cultural traditions, theatre club, library meetings.
- Festive activities: fairs, concerts. 
- Non-professional courses: drawing classes for children (+exhibition), culinary classes.
- Work integration initiatives: working cafe, conference on leadership.</t>
  </si>
  <si>
    <t>DP4_Churches</t>
  </si>
  <si>
    <t>DP5_Head of condominiums</t>
  </si>
  <si>
    <t>DP6_Landlords</t>
  </si>
  <si>
    <t>DP7_City/Hromada authorities/departments</t>
  </si>
  <si>
    <t>DP8_Public service providers</t>
  </si>
  <si>
    <t>DP9_Raions' consultive centrers</t>
  </si>
  <si>
    <t>DP10_Raion's authorities</t>
  </si>
  <si>
    <t>DP11_Oblast authorities</t>
  </si>
  <si>
    <t>DP12_National authorities</t>
  </si>
  <si>
    <t>DP13_INGOs &amp; UN agencies</t>
  </si>
  <si>
    <t>DP14_International Solidarity</t>
  </si>
  <si>
    <t>DP3_Supporting the Military</t>
  </si>
  <si>
    <t>DP4_Medical or psychological support for IDPs</t>
  </si>
  <si>
    <t>DP5_Social or legal assistance for IDPs</t>
  </si>
  <si>
    <t>DP6_Information assistance/notification of beneficiaries</t>
  </si>
  <si>
    <t>DP7_Administrative assistance</t>
  </si>
  <si>
    <t>DP1_Capacity gap_Fundings/resources</t>
  </si>
  <si>
    <t>DP2_Capacity gap_equipment</t>
  </si>
  <si>
    <t xml:space="preserve">DP3_Capacity Gap_Human resources </t>
  </si>
  <si>
    <t>DP4_Capacity Gap_Visibility</t>
  </si>
  <si>
    <t>DP5_Issue_Increasingly less support from citizens/volunteers</t>
  </si>
  <si>
    <t>DP6_Issue_Mismanagement of resources from local authorities</t>
  </si>
  <si>
    <t>DP1_Provide financial support to local actors</t>
  </si>
  <si>
    <t xml:space="preserve">DP2_Distribute humanitarian aid </t>
  </si>
  <si>
    <t>DP3_Financial assistance to beneficiaries</t>
  </si>
  <si>
    <t>D4_Psychological support</t>
  </si>
  <si>
    <t>DP1_Not enough assistance</t>
  </si>
  <si>
    <t>DP2_Not enough fundings for small organisations</t>
  </si>
  <si>
    <t>DP3_Lenght of bureaucratic procedures</t>
  </si>
  <si>
    <t>DP4_Not enough needs assessment</t>
  </si>
  <si>
    <t>DP5_Less support in rural areas</t>
  </si>
  <si>
    <t>DP6_Less fundings/aid</t>
  </si>
  <si>
    <t>DP7_Constraints of humanitarian principles</t>
  </si>
  <si>
    <t>DP8_Uneffective activities</t>
  </si>
  <si>
    <t>DP9_Lenght of aid delivery</t>
  </si>
  <si>
    <t>DP10_Broken promises</t>
  </si>
  <si>
    <t>DP11_Irrelevance of goods</t>
  </si>
  <si>
    <t>DP12_Unequal distribution of funds to beneficiaries</t>
  </si>
  <si>
    <t>DP13_Beneficiaries lack information</t>
  </si>
  <si>
    <t>DP1_Good coordination</t>
  </si>
  <si>
    <t>DP2_External actors contact directly</t>
  </si>
  <si>
    <t>DP3_Coordo between local authorities and external actors</t>
  </si>
  <si>
    <t>DP4_Means of coordo_pre-existent networks of actors</t>
  </si>
  <si>
    <t xml:space="preserve">DP5_Means of coordo_Informal network </t>
  </si>
  <si>
    <t>DP1_City Hromada's/departments coordination bodies</t>
  </si>
  <si>
    <t>DP2_Oblast's coordination bodies</t>
  </si>
  <si>
    <t xml:space="preserve">DP3_Clusters </t>
  </si>
  <si>
    <t>DP4_CSOs network</t>
  </si>
  <si>
    <t>DP1_Bad information management at the local level</t>
  </si>
  <si>
    <t>DP2_No common database at the local level</t>
  </si>
  <si>
    <t>DP3_Communication towards beneficiaries</t>
  </si>
  <si>
    <t>DP4_No access to decision making for representatives of vulnerable populations</t>
  </si>
  <si>
    <t>DP5_Not enough coordination between small local organisations and external actors</t>
  </si>
  <si>
    <t>DP6_Poor coordination from the international system</t>
  </si>
  <si>
    <t>DP7_Need for more coordination from/with local authorities</t>
  </si>
  <si>
    <t>DP1_Humanitarian needs</t>
  </si>
  <si>
    <t>DP2_Accomodation for IDPs</t>
  </si>
  <si>
    <t>DP3_No/non-adapted bomb shelters</t>
  </si>
  <si>
    <t>DP4_WASH-related needs</t>
  </si>
  <si>
    <t>DP5_Telecommunication</t>
  </si>
  <si>
    <t>DP6_Transportation</t>
  </si>
  <si>
    <t>DP7_Housing/winterization_Need for alternatives to Collective sites</t>
  </si>
  <si>
    <t xml:space="preserve">DP8_Winterization_Heating in private-led Collective sites </t>
  </si>
  <si>
    <t>DP9_Winterization_Need for energy/water provision alternatives</t>
  </si>
  <si>
    <t>DP1_Education</t>
  </si>
  <si>
    <t>DP2_Employment (for IDPs)</t>
  </si>
  <si>
    <t>DP3_Discord in Collective Sites</t>
  </si>
  <si>
    <t>DP4_Housing_Accomodations for IDPs</t>
  </si>
  <si>
    <t>DP5_Housing_Increased prices</t>
  </si>
  <si>
    <t>DP6_Housing_Discrimination for IDPs</t>
  </si>
  <si>
    <t>DP7_Reconstruction/Repair</t>
  </si>
  <si>
    <t>DP8_Needs of host community</t>
  </si>
  <si>
    <t xml:space="preserve">DP9_Needs of vulnerable populations </t>
  </si>
  <si>
    <t>DP10_Women vulnerabilities</t>
  </si>
  <si>
    <t>DP11_Long term access to medication</t>
  </si>
  <si>
    <t>DP1_New outflow of IDPs</t>
  </si>
  <si>
    <t>DP2_Environmental risks</t>
  </si>
  <si>
    <t>DP3_Decrease of fund allocations to the West</t>
  </si>
  <si>
    <t>DP4_Border_No risks of exceeding capacities</t>
  </si>
  <si>
    <t>DP5_Border_Lack of resources/equipment</t>
  </si>
  <si>
    <t>DP6_Border_no strong outflow in the future</t>
  </si>
  <si>
    <t>DP7_Border+Winterization_Increase influx due to energy disruption</t>
  </si>
  <si>
    <t>DP8_Energy disruptions</t>
  </si>
  <si>
    <t>DP9_Winterization_Difficult access to remote areas</t>
  </si>
  <si>
    <t>DP10_Winterization_Temperatures drop</t>
  </si>
  <si>
    <t>DP1_Paying salaries to volunteers</t>
  </si>
  <si>
    <t>DP2_Risks monitoring</t>
  </si>
  <si>
    <t>DP3_Prepare more room in collective sites</t>
  </si>
  <si>
    <t xml:space="preserve">DP4_Express common requests at the local level </t>
  </si>
  <si>
    <t>DP5_Regulation of collective sites management</t>
  </si>
  <si>
    <t>DP6_Regulation of responsabilities over IDP support</t>
  </si>
  <si>
    <t>DP7_Regulation_Religious issues</t>
  </si>
  <si>
    <t>DP8_Regulation_Border crossing</t>
  </si>
  <si>
    <t>DP9_Shipping generators at cost price</t>
  </si>
  <si>
    <t>DP10_Actors that should carry this out_Local authorities</t>
  </si>
  <si>
    <t>DP11_Actors that should carry this out_State</t>
  </si>
  <si>
    <t>DP1_There are tensions</t>
  </si>
  <si>
    <t>DP2_The situation gets worse</t>
  </si>
  <si>
    <t>DP3_The situation gets better</t>
  </si>
  <si>
    <t>DP1_Language issue</t>
  </si>
  <si>
    <t>DP2_Cultural differencies/no sense of Community</t>
  </si>
  <si>
    <t>DP4_Stress and anxiety</t>
  </si>
  <si>
    <t>DP2_Language Integration</t>
  </si>
  <si>
    <t>DP1_There are intergation initiatives in the hromada</t>
  </si>
  <si>
    <t>DP1_None</t>
  </si>
  <si>
    <t>DP3_Romas</t>
  </si>
  <si>
    <t>DP4_Religious tensions</t>
  </si>
  <si>
    <t>To inform an area-based response to the crisis in Lvivska Oblast. This analysis highlights the local response architecture and its interaction/coordination with the humanitarian system. It also addresses the needs and risks in the oblast, as well as social cohesion dynamics between IDPs and host communities.</t>
  </si>
  <si>
    <t>DSAG LOCAL ACTORS</t>
  </si>
  <si>
    <t>Discussion Topic 5_Limitations of the external response</t>
  </si>
  <si>
    <t xml:space="preserve">&gt; Limitations regarding the implementation of external actors' activities and their partnership procedures has been expressed during the FGDs with local actors, often tying with reproaches made since the start of the full-scale invasion. Among others points: the length of service delivery (which was said to be frequently delivered months after it was expected); the irrelevance of the goods provided; the smaller assistance in rural areas of the oblast; the length of bureaucratic procedures; the constraints brought by humanitarian principles (preventing local partners from supporting military operations). 
&gt; Some participants - exclusively from rural hromadas - also flagged a decrease of fundings and aid from external actors compared to the start of the war. 
</t>
  </si>
  <si>
    <t xml:space="preserve">The qualitative data collection was conducted through Focus Group Discussons (FDGs). In order to gain a qualitative understanding of the situation in different areas of the Oblast, these FGDs have been conducted in 5 exemplary Hromadas. One of these Hromadas was the Oblast Centre and the 4 others were selected based on two criteria: they represent a variety of localities; they are priority areas for the local response. Initially, two rural hromadas and 2 urban hromadas were selected, with the plan of conducting 2 FGDs in each hromadas (for a total of 8). However, due to difficulties in finding a sufficient number of participants in Novoyarchivska, only 1 FGD was conducted there, and the last one was conducted in Krasne, another rural-type hromadas. The Participants were invited to take part by the intermediary of our Focal Points in each Hromada, they were mainly members of Local authorities, local departments, local organisations and volunteering initiatives. FGDs were conducted by REACH Enumerators or Field Officers. A total of 8 FGDs were done using the FGD questionnaire. </t>
  </si>
  <si>
    <t>The extent of the analysis has been filling the DSAG, and drafting summaries of key findings. The DSAG was filled by extracting the information from the transcripts into the different discussion topics (DTs) and discussion points (DPs). The number of times each DP was mentioned was counted to identify trends in the responses. Importance was given in priority to the most relevant insights provided by participants, regardless of the number of time they have been brought up - or transcripted - in the FGDs. In that regard, a couple of DPs did not make it to the summary of key findings, only when considered marginals or not providing any relevant insights to the analysis.</t>
  </si>
  <si>
    <t xml:space="preserve">The results of this analysis have some limitations. Different people were responsible for the collection of data (Field team, enumerators),  translation of transcripts (Translation team) and analysis (Assessment team) of the data. Due to the fact that the data was collected in Ukrainian and translated into English, during the translation, the Translation team could not correctly interpret the respondent's answers due to a lack of competency in the assessment specifics.  As such, it is likely the final analysis lacks subtle and specific details. In addition, actors taking part in these FGDs have highly various agenda, priorities, activities amd knowledge of the crisis. We run therefore the risk to receive heterogeneous answers in the different FGDs, depending on wheter we speak with members of local CSOs or wheter we speak with the city council of the hromada. </t>
  </si>
  <si>
    <t>Discussion Topic 2_Activities of organizations that FGD participants represent</t>
  </si>
  <si>
    <t xml:space="preserve">DP9_Protection of women's rights </t>
  </si>
  <si>
    <t>DP10_Financial Assistance</t>
  </si>
  <si>
    <t>DP1_Coordination is effective</t>
  </si>
  <si>
    <t>Discussion Topic 6_Effective coordination between local actors</t>
  </si>
  <si>
    <t>DP2_Natural fluidity of the coordination</t>
  </si>
  <si>
    <t>DP1_Cooperation was ineffective at the beginning, but now it has improved</t>
  </si>
  <si>
    <t>DP2_Coordination not fully in effect</t>
  </si>
  <si>
    <t>DP1_Means of coordo_Informal network</t>
  </si>
  <si>
    <t>DP2_Means of coordo_Social Medias</t>
  </si>
  <si>
    <t>DP3_Tool of coordo_Common database</t>
  </si>
  <si>
    <t>Discussion Topic 7_Ineffective coordination between local actors</t>
  </si>
  <si>
    <t>Discussion Topic 8_Means and tools of  coordination between local actors</t>
  </si>
  <si>
    <t>Discussion Topic 9_Topics of discussions at coordination meetings</t>
  </si>
  <si>
    <t>Discussion Topic 10_Coordination between local actors and external actors</t>
  </si>
  <si>
    <t>Discussion Topic 11_Bodies of coordination</t>
  </si>
  <si>
    <t>Discussion Topic 12_Issues in the coordination</t>
  </si>
  <si>
    <t>Discussion Topic 13_Immediate needs in the Hromdada/City</t>
  </si>
  <si>
    <t>Discussion Topic 14_Long-term/ Recovery Needs in the hromada/city</t>
  </si>
  <si>
    <t>DT15_Risks</t>
  </si>
  <si>
    <t>DT16_Priority actions/mitigation measures/ law &amp; policies</t>
  </si>
  <si>
    <t>DT17_Current Social Cohesion in the community</t>
  </si>
  <si>
    <t>DT18_Factors that negatively impact social cohesion</t>
  </si>
  <si>
    <t>DT19_Factors that positively impact social cohesion</t>
  </si>
  <si>
    <t>DT20_Integration activities</t>
  </si>
  <si>
    <t>DT21_Other tensions</t>
  </si>
  <si>
    <t>DP1_Topic of discussion_humanitarian aid and IDPs support</t>
  </si>
  <si>
    <t xml:space="preserve">
&gt; A couple of participants reported using common tools to ease coordination, such as shared database, or common chat on social medias, to communicate more effectively, avoid duplication, and share information. In the meantime, it was admitted by others that some tools are not fully in effect.</t>
  </si>
  <si>
    <t xml:space="preserve">&gt; Nearly all participants of the FGDs reported having an effective coordination system put in place in their hromadas to cope with the crisis and meet the needs of their citizens, in particular participants in Lviv City and Chervonohrad who referred to the humanitarian headquarters (coordination centers) implemented in their cities. Numerous participants discussed the natural fluidity of their response, indicating that they act "like a family", and "know who to call" in case of problem. This point often has to do with the high reliance on informal networks to coordinate and operate the channels that implement the response. 
</t>
  </si>
  <si>
    <t xml:space="preserve">&gt; While some participants explained that their coordination system started working immediately - "on the very first days of the war" according to a participant in Chervonohrad - others indicated that the organisation of a proper response was slightly slower in their hromadas. Some participants explained, for instance, that it took them time to set up a proper centralized information system </t>
  </si>
  <si>
    <t>DP3_Bad and disrespect behaviours from IDPs</t>
  </si>
  <si>
    <t>&gt; According to participants from all FGDs (8/8), the language issue is the main factor hampering social cohesion in their hromadas. Not only does it impact the communication, but it is also highly sensitive, as Russian is the "language of the aggressor" in the eyes of the host communities. In addition, numerous participants shared accounts of IDPs willingly not wanting to speak Ukrainian even after living several months in the host communities, which eventually create tension and disbelief. The second most reported factors (6/8) are perceived disrespectful behaviors and ungratefulness on the part of IDPs. Participants shared accounts of IDPs behaving incorrectly and disrespecting host communities. Similarly, participants from the same FGDs argued that IDPs take the help for granted, and act as if "everyone owes them". This perceive attitude reportedly erodes locals' willingness to provide further assistance. 
&gt; The cultural factor was also brought up by some participants of the urban hromadas during the FGDs. According to participants from Lviv city, people from the east and west of Ukraine are divided between "them" and "us", most people have never been to western Ukraine before, and vice versa. As one participant put it, people "don't understand each other's, and therefore conflict arise". Other participants also argued that IDPs and host communities make no effort to care about each other's culture, and that people rather try to impose and stick with their views. 
&gt; Another important factor according to participants - again, mostly from cities - is the strong resentment felt by host communities towards the inactivity and perceived unwillingness of IDPs to work, especially those living and receiving assistance in collective sites. One participant indicated that, in Chervonohrad, only 3% of IDPs of working age have contacted the employment center. A strong feeling of anger is also reportedly felt towards men IDPs who are not participate in the war effort, according to two FGDs.
&gt; Finally, other factors were discussed during the FGDs, such as: IDPs blaming Western Ukraine for supporting and fueling the war; overall stress and anxiety; and the lack of resources.</t>
  </si>
  <si>
    <t>DP5_Disrespect for cultural identity from non-IPDs to IDPs</t>
  </si>
  <si>
    <t>DP6_Lack of resources</t>
  </si>
  <si>
    <t>DP7_IDPs not being active/working</t>
  </si>
  <si>
    <t>DP8_IDPs take advantages of their benefits/take aid for granted</t>
  </si>
  <si>
    <t>DP9_Resentment over IDPs who do not participte in the war</t>
  </si>
  <si>
    <t>DP10_Media/social media</t>
  </si>
  <si>
    <t>DP1_Joint activities and working together</t>
  </si>
  <si>
    <t>DP3_Common values</t>
  </si>
  <si>
    <t>DP4_Will to integrate from IDPs</t>
  </si>
  <si>
    <t>DP5_Reconnaissance from IDPs</t>
  </si>
  <si>
    <t>DP6_Media/social media</t>
  </si>
  <si>
    <t>DP1_Outdoor activities (sport, hikes, excursions, summer camp)</t>
  </si>
  <si>
    <t>DP2_Cultural activities (library meetings, arts)</t>
  </si>
  <si>
    <t>DP3_Non-professional courses (drawing, culinary classes)</t>
  </si>
  <si>
    <t>DP4_Language classes</t>
  </si>
  <si>
    <t>DP5_Festive activities (fair, concerts)</t>
  </si>
  <si>
    <t>DP6_Work integration initiatives</t>
  </si>
  <si>
    <t>DP7_Need for promotion of activities</t>
  </si>
  <si>
    <t>DP2_Tension between military families (mobilized men) and families where men stay at home</t>
  </si>
  <si>
    <t>DP2_Topic of discussion_Organizational tasks</t>
  </si>
  <si>
    <t>&gt; When asked if there were other tensions in their hromadas, most participants (6/8 FGDs) indicated that there were none. 
&gt; One of the source of tension mentioned was religious conflicts between devotees of the Moscow Patriarch and devotees of the Ukrainian orthodox church. Other sources of tension mentioned were: conflicts between Roma’s and host communitie.</t>
  </si>
  <si>
    <t xml:space="preserve">The DTs do not follow the questionnaire of the FGD since many answers from participants had transversal components that did not always reflect the initial framework. In addition, notes were used to add more depth and re-contextualise each code with the relevant extracts from the transcripts. It has been done this way to ease the analysis process and refer to the participants' quotes in the final Output. The cells highlighted in colors contain information of certain interest for the analyisis. 
In addition, some analysis is based on inductive interpretation: when the participant of FGD gave an answer that was not detailed, however, the AO coded it knowing the Ukrainian context (e.g. last DT21, DP2)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</si>
</sst>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Arial Narrow"/>
      <family val="2"/>
    </font>
    <font>
      <b/>
      <sz val="11"/>
      <color theme="0"/>
      <name val="Arial Narrow"/>
      <family val="2"/>
    </font>
    <font>
      <b/>
      <sz val="10"/>
      <color theme="0"/>
      <name val="Arial Narrow"/>
      <family val="2"/>
    </font>
    <font>
      <b/>
      <sz val="10"/>
      <color theme="1"/>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0" tint="-0.499984740745262"/>
      <name val="Arial Narrow"/>
      <family val="2"/>
    </font>
    <font>
      <sz val="11"/>
      <name val="Arial Narrow"/>
      <family val="2"/>
    </font>
    <font>
      <b/>
      <sz val="11"/>
      <name val="Arial Narrow"/>
      <family val="2"/>
    </font>
    <font>
      <b/>
      <sz val="9"/>
      <color theme="0"/>
      <name val="Arial Narrow"/>
      <family val="2"/>
    </font>
    <font>
      <sz val="9"/>
      <color indexed="81"/>
      <name val="Tahoma"/>
      <family val="2"/>
    </font>
    <font>
      <u/>
      <sz val="9"/>
      <color indexed="81"/>
      <name val="Tahoma"/>
      <family val="2"/>
    </font>
    <font>
      <i/>
      <sz val="11"/>
      <name val="Arial Narrow"/>
      <family val="2"/>
    </font>
    <font>
      <b/>
      <sz val="12"/>
      <color theme="1"/>
      <name val="Calibri"/>
      <family val="2"/>
      <scheme val="minor"/>
    </font>
    <font>
      <sz val="11"/>
      <color rgb="FF000000"/>
      <name val="Calibri"/>
      <family val="2"/>
      <scheme val="minor"/>
    </font>
    <font>
      <b/>
      <u/>
      <sz val="9"/>
      <color indexed="81"/>
      <name val="Tahoma"/>
      <family val="2"/>
    </font>
    <font>
      <b/>
      <sz val="9"/>
      <color theme="1"/>
      <name val="Arial Narrow"/>
      <family val="2"/>
    </font>
    <font>
      <sz val="9"/>
      <color theme="1"/>
      <name val="Arial Narrow"/>
      <family val="2"/>
    </font>
    <font>
      <sz val="9"/>
      <color theme="1"/>
      <name val="Calibri"/>
      <family val="2"/>
      <scheme val="minor"/>
    </font>
    <font>
      <b/>
      <sz val="9"/>
      <color indexed="81"/>
      <name val="Tahoma"/>
      <family val="2"/>
    </font>
    <font>
      <i/>
      <sz val="9"/>
      <color indexed="81"/>
      <name val="Tahoma"/>
      <family val="2"/>
    </font>
    <font>
      <sz val="8"/>
      <name val="Calibri"/>
      <family val="2"/>
      <scheme val="minor"/>
    </font>
    <font>
      <b/>
      <sz val="9"/>
      <name val="Arial Narrow"/>
      <family val="2"/>
    </font>
    <font>
      <i/>
      <u/>
      <sz val="10"/>
      <color theme="1"/>
      <name val="Arial Narrow"/>
      <family val="2"/>
    </font>
    <font>
      <b/>
      <i/>
      <sz val="10"/>
      <color theme="1"/>
      <name val="Arial Narrow"/>
      <family val="2"/>
    </font>
    <font>
      <sz val="11"/>
      <color rgb="FF006100"/>
      <name val="Calibri"/>
      <family val="2"/>
      <scheme val="minor"/>
    </font>
    <font>
      <sz val="9"/>
      <color indexed="81"/>
      <name val="Tahoma"/>
      <family val="2"/>
      <charset val="204"/>
    </font>
    <font>
      <sz val="11"/>
      <color theme="1"/>
      <name val="Calibri"/>
      <family val="2"/>
      <scheme val="minor"/>
    </font>
    <font>
      <b/>
      <sz val="9"/>
      <color indexed="81"/>
      <name val="Tahoma"/>
      <family val="2"/>
      <charset val="204"/>
    </font>
  </fonts>
  <fills count="1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9"/>
        <bgColor indexed="64"/>
      </patternFill>
    </fill>
    <fill>
      <patternFill patternType="solid">
        <fgColor theme="7" tint="0.79998168889431442"/>
        <bgColor indexed="64"/>
      </patternFill>
    </fill>
    <fill>
      <patternFill patternType="solid">
        <fgColor rgb="FFC6EFCE"/>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37" fillId="9" borderId="0" applyNumberFormat="0" applyBorder="0" applyAlignment="0" applyProtection="0"/>
  </cellStyleXfs>
  <cellXfs count="143">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2" fillId="2" borderId="0" xfId="0" applyFont="1" applyFill="1" applyAlignment="1">
      <alignment wrapText="1"/>
    </xf>
    <xf numFmtId="0" fontId="0" fillId="0" borderId="3" xfId="0" applyBorder="1"/>
    <xf numFmtId="0" fontId="2" fillId="2" borderId="1" xfId="0" applyFont="1" applyFill="1" applyBorder="1" applyAlignment="1">
      <alignment wrapText="1"/>
    </xf>
    <xf numFmtId="0" fontId="5" fillId="4" borderId="1" xfId="0" applyFont="1" applyFill="1" applyBorder="1" applyAlignment="1">
      <alignment wrapText="1"/>
    </xf>
    <xf numFmtId="0" fontId="5" fillId="4" borderId="1" xfId="0" applyFont="1" applyFill="1" applyBorder="1"/>
    <xf numFmtId="0" fontId="11" fillId="0" borderId="0" xfId="0" applyFont="1"/>
    <xf numFmtId="0" fontId="11" fillId="0" borderId="11" xfId="0" applyFont="1" applyBorder="1" applyAlignment="1">
      <alignment vertical="top" wrapText="1"/>
    </xf>
    <xf numFmtId="0" fontId="14" fillId="0" borderId="15" xfId="0" applyFont="1" applyBorder="1" applyAlignment="1">
      <alignment horizontal="left" vertical="center" wrapText="1" indent="1"/>
    </xf>
    <xf numFmtId="0" fontId="15" fillId="6" borderId="16" xfId="0" applyFont="1" applyFill="1" applyBorder="1" applyAlignment="1">
      <alignment horizontal="justify" vertical="center" wrapText="1"/>
    </xf>
    <xf numFmtId="0" fontId="17" fillId="0" borderId="17" xfId="0" applyFont="1" applyBorder="1" applyAlignment="1">
      <alignment vertical="center" wrapText="1"/>
    </xf>
    <xf numFmtId="0" fontId="14" fillId="0" borderId="11" xfId="0" applyFont="1" applyBorder="1" applyAlignment="1">
      <alignment vertical="center" wrapText="1"/>
    </xf>
    <xf numFmtId="0" fontId="17" fillId="0" borderId="11" xfId="0" applyFont="1" applyBorder="1" applyAlignment="1">
      <alignment vertical="center" wrapText="1"/>
    </xf>
    <xf numFmtId="0" fontId="19" fillId="0" borderId="17" xfId="0" applyFont="1" applyBorder="1" applyAlignment="1">
      <alignment horizontal="justify" vertical="center" wrapText="1"/>
    </xf>
    <xf numFmtId="0" fontId="10" fillId="5" borderId="1" xfId="0" applyFont="1" applyFill="1" applyBorder="1" applyAlignment="1">
      <alignment horizontal="right" wrapText="1"/>
    </xf>
    <xf numFmtId="49" fontId="0" fillId="0" borderId="0" xfId="0" applyNumberFormat="1"/>
    <xf numFmtId="0" fontId="17" fillId="0" borderId="10" xfId="0" applyFont="1" applyBorder="1" applyAlignment="1">
      <alignment horizontal="left" vertical="center" wrapText="1" indent="1"/>
    </xf>
    <xf numFmtId="0" fontId="0" fillId="7" borderId="0" xfId="0" applyFill="1"/>
    <xf numFmtId="0" fontId="25" fillId="7" borderId="5" xfId="0" applyFont="1" applyFill="1" applyBorder="1"/>
    <xf numFmtId="0" fontId="28" fillId="2" borderId="25" xfId="0" applyFont="1" applyFill="1" applyBorder="1" applyAlignment="1">
      <alignment horizontal="right" wrapText="1"/>
    </xf>
    <xf numFmtId="1" fontId="21" fillId="4" borderId="1" xfId="0" applyNumberFormat="1" applyFont="1" applyFill="1" applyBorder="1" applyAlignment="1">
      <alignment horizontal="center" wrapText="1"/>
    </xf>
    <xf numFmtId="14" fontId="21" fillId="4" borderId="1" xfId="0" quotePrefix="1" applyNumberFormat="1" applyFont="1" applyFill="1" applyBorder="1" applyAlignment="1">
      <alignment horizontal="center" wrapText="1"/>
    </xf>
    <xf numFmtId="1" fontId="21" fillId="4" borderId="1" xfId="0" applyNumberFormat="1" applyFont="1" applyFill="1" applyBorder="1" applyAlignment="1">
      <alignment horizontal="center"/>
    </xf>
    <xf numFmtId="1" fontId="29" fillId="0" borderId="24" xfId="0" applyNumberFormat="1" applyFont="1" applyBorder="1" applyAlignment="1">
      <alignment horizontal="center"/>
    </xf>
    <xf numFmtId="1" fontId="29" fillId="0" borderId="1" xfId="0" applyNumberFormat="1" applyFont="1" applyBorder="1" applyAlignment="1">
      <alignment horizontal="center"/>
    </xf>
    <xf numFmtId="1" fontId="29" fillId="5" borderId="1" xfId="0" applyNumberFormat="1" applyFont="1" applyFill="1" applyBorder="1" applyAlignment="1">
      <alignment horizontal="center"/>
    </xf>
    <xf numFmtId="1" fontId="29" fillId="5" borderId="7" xfId="0" applyNumberFormat="1" applyFont="1" applyFill="1" applyBorder="1" applyAlignment="1">
      <alignment horizontal="center"/>
    </xf>
    <xf numFmtId="1" fontId="29" fillId="5" borderId="19" xfId="0" applyNumberFormat="1" applyFont="1" applyFill="1" applyBorder="1" applyAlignment="1">
      <alignment horizontal="center"/>
    </xf>
    <xf numFmtId="1" fontId="29" fillId="5" borderId="18" xfId="0" applyNumberFormat="1" applyFont="1" applyFill="1" applyBorder="1" applyAlignment="1">
      <alignment horizontal="center"/>
    </xf>
    <xf numFmtId="1" fontId="29" fillId="2" borderId="1" xfId="0" applyNumberFormat="1" applyFont="1" applyFill="1" applyBorder="1" applyAlignment="1">
      <alignment horizontal="center"/>
    </xf>
    <xf numFmtId="1" fontId="30" fillId="0" borderId="0" xfId="0" applyNumberFormat="1" applyFont="1" applyAlignment="1">
      <alignment horizontal="center"/>
    </xf>
    <xf numFmtId="1" fontId="30" fillId="0" borderId="1" xfId="0" applyNumberFormat="1" applyFont="1" applyBorder="1" applyAlignment="1">
      <alignment horizontal="center"/>
    </xf>
    <xf numFmtId="1" fontId="30" fillId="0" borderId="1" xfId="0" applyNumberFormat="1" applyFont="1" applyBorder="1"/>
    <xf numFmtId="1" fontId="30" fillId="0" borderId="1" xfId="0" applyNumberFormat="1" applyFont="1" applyBorder="1" applyAlignment="1">
      <alignment horizontal="right"/>
    </xf>
    <xf numFmtId="0" fontId="29" fillId="0" borderId="7" xfId="0" applyFont="1" applyBorder="1" applyAlignment="1">
      <alignment horizontal="center"/>
    </xf>
    <xf numFmtId="0" fontId="28" fillId="2" borderId="20" xfId="0" applyFont="1" applyFill="1" applyBorder="1" applyAlignment="1">
      <alignment horizontal="right" wrapText="1"/>
    </xf>
    <xf numFmtId="0" fontId="28" fillId="5" borderId="20" xfId="0" applyFont="1" applyFill="1" applyBorder="1" applyAlignment="1">
      <alignment horizontal="right" wrapText="1"/>
    </xf>
    <xf numFmtId="0" fontId="28" fillId="5" borderId="21" xfId="0" applyFont="1" applyFill="1" applyBorder="1" applyAlignment="1">
      <alignment horizontal="right" wrapText="1"/>
    </xf>
    <xf numFmtId="1" fontId="29" fillId="2" borderId="7" xfId="0" applyNumberFormat="1" applyFont="1" applyFill="1" applyBorder="1" applyAlignment="1">
      <alignment horizontal="center"/>
    </xf>
    <xf numFmtId="0" fontId="0" fillId="7" borderId="0" xfId="0" applyFill="1" applyAlignment="1">
      <alignment wrapText="1"/>
    </xf>
    <xf numFmtId="1" fontId="21" fillId="4" borderId="1" xfId="0" applyNumberFormat="1" applyFont="1" applyFill="1" applyBorder="1" applyAlignment="1">
      <alignment horizontal="center" vertical="center"/>
    </xf>
    <xf numFmtId="1" fontId="29" fillId="8" borderId="1" xfId="0" applyNumberFormat="1" applyFont="1" applyFill="1" applyBorder="1" applyAlignment="1">
      <alignment horizontal="center"/>
    </xf>
    <xf numFmtId="1" fontId="21" fillId="4" borderId="1" xfId="0" applyNumberFormat="1" applyFont="1" applyFill="1" applyBorder="1" applyAlignment="1">
      <alignment horizontal="center" vertical="center" wrapText="1"/>
    </xf>
    <xf numFmtId="14" fontId="21" fillId="4" borderId="1" xfId="0" quotePrefix="1" applyNumberFormat="1" applyFont="1" applyFill="1" applyBorder="1" applyAlignment="1">
      <alignment horizontal="center" vertical="center" wrapText="1"/>
    </xf>
    <xf numFmtId="1" fontId="29" fillId="0" borderId="24" xfId="0" applyNumberFormat="1" applyFont="1" applyBorder="1" applyAlignment="1">
      <alignment horizontal="center" vertical="center"/>
    </xf>
    <xf numFmtId="1" fontId="29" fillId="0" borderId="1" xfId="0" applyNumberFormat="1" applyFont="1" applyBorder="1" applyAlignment="1">
      <alignment horizontal="center" vertical="center"/>
    </xf>
    <xf numFmtId="1" fontId="29" fillId="8" borderId="7" xfId="0" applyNumberFormat="1" applyFont="1" applyFill="1" applyBorder="1" applyAlignment="1">
      <alignment horizontal="center"/>
    </xf>
    <xf numFmtId="0" fontId="11" fillId="2" borderId="1" xfId="0" applyFont="1" applyFill="1" applyBorder="1"/>
    <xf numFmtId="0" fontId="0" fillId="0" borderId="13" xfId="0" applyBorder="1" applyAlignment="1">
      <alignment vertical="center" wrapText="1"/>
    </xf>
    <xf numFmtId="0" fontId="26" fillId="0" borderId="13" xfId="0" applyFont="1" applyBorder="1" applyAlignment="1">
      <alignment vertical="center" wrapText="1"/>
    </xf>
    <xf numFmtId="0" fontId="34" fillId="5" borderId="21" xfId="0" applyFont="1" applyFill="1" applyBorder="1" applyAlignment="1">
      <alignment horizontal="right" wrapText="1"/>
    </xf>
    <xf numFmtId="0" fontId="0" fillId="0" borderId="0" xfId="0" applyAlignment="1">
      <alignment vertical="top" wrapText="1"/>
    </xf>
    <xf numFmtId="14" fontId="14" fillId="0" borderId="12" xfId="0" applyNumberFormat="1" applyFont="1" applyBorder="1" applyAlignment="1">
      <alignment horizontal="left" vertical="center" wrapText="1"/>
    </xf>
    <xf numFmtId="0" fontId="28" fillId="0" borderId="20" xfId="0" applyFont="1" applyBorder="1" applyAlignment="1">
      <alignment horizontal="right" wrapText="1"/>
    </xf>
    <xf numFmtId="1" fontId="29" fillId="0" borderId="7" xfId="0" applyNumberFormat="1" applyFont="1" applyBorder="1" applyAlignment="1">
      <alignment horizontal="center"/>
    </xf>
    <xf numFmtId="0" fontId="28" fillId="0" borderId="21" xfId="0" applyFont="1" applyBorder="1" applyAlignment="1">
      <alignment horizontal="right" wrapText="1"/>
    </xf>
    <xf numFmtId="0" fontId="29" fillId="5" borderId="7" xfId="0" applyFont="1" applyFill="1" applyBorder="1" applyAlignment="1">
      <alignment horizontal="center"/>
    </xf>
    <xf numFmtId="1" fontId="29" fillId="0" borderId="18" xfId="0" applyNumberFormat="1" applyFont="1" applyBorder="1" applyAlignment="1">
      <alignment horizontal="center"/>
    </xf>
    <xf numFmtId="1" fontId="29" fillId="0" borderId="19" xfId="0" applyNumberFormat="1" applyFont="1" applyBorder="1" applyAlignment="1">
      <alignment horizontal="center"/>
    </xf>
    <xf numFmtId="0" fontId="28" fillId="0" borderId="1" xfId="0" applyFont="1" applyBorder="1" applyAlignment="1">
      <alignment horizontal="right" wrapText="1"/>
    </xf>
    <xf numFmtId="0" fontId="34" fillId="0" borderId="20" xfId="0" applyFont="1" applyBorder="1" applyAlignment="1">
      <alignment horizontal="right" wrapText="1"/>
    </xf>
    <xf numFmtId="0" fontId="34" fillId="0" borderId="21" xfId="0" applyFont="1" applyBorder="1" applyAlignment="1">
      <alignment horizontal="right" wrapText="1"/>
    </xf>
    <xf numFmtId="1" fontId="34" fillId="0" borderId="20" xfId="0" applyNumberFormat="1" applyFont="1" applyBorder="1" applyAlignment="1">
      <alignment horizontal="right" wrapText="1"/>
    </xf>
    <xf numFmtId="1" fontId="28" fillId="0" borderId="20" xfId="0" applyNumberFormat="1" applyFont="1" applyBorder="1" applyAlignment="1">
      <alignment horizontal="right" wrapText="1"/>
    </xf>
    <xf numFmtId="1" fontId="28" fillId="0" borderId="1" xfId="0" applyNumberFormat="1" applyFont="1" applyBorder="1" applyAlignment="1">
      <alignment horizontal="right" wrapText="1"/>
    </xf>
    <xf numFmtId="0" fontId="28" fillId="5" borderId="21" xfId="0" applyFont="1" applyFill="1" applyBorder="1" applyAlignment="1">
      <alignment horizontal="right" vertical="top" wrapText="1"/>
    </xf>
    <xf numFmtId="1" fontId="28" fillId="5" borderId="20" xfId="0" applyNumberFormat="1" applyFont="1" applyFill="1" applyBorder="1" applyAlignment="1">
      <alignment horizontal="right" vertical="top" wrapText="1"/>
    </xf>
    <xf numFmtId="1" fontId="39" fillId="5" borderId="18" xfId="1" applyNumberFormat="1" applyFont="1" applyFill="1" applyBorder="1" applyAlignment="1">
      <alignment horizontal="center"/>
    </xf>
    <xf numFmtId="0" fontId="34" fillId="0" borderId="21" xfId="0" applyFont="1" applyBorder="1" applyAlignment="1">
      <alignment horizontal="right" vertical="top"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5" fillId="3" borderId="1" xfId="0" applyFont="1" applyFill="1" applyBorder="1" applyAlignment="1">
      <alignment horizontal="left" wrapText="1"/>
    </xf>
    <xf numFmtId="0" fontId="0" fillId="2" borderId="1" xfId="0" applyFill="1" applyBorder="1" applyAlignment="1">
      <alignment horizontal="left" wrapText="1"/>
    </xf>
    <xf numFmtId="0" fontId="8" fillId="3" borderId="13" xfId="0" applyFont="1" applyFill="1" applyBorder="1" applyAlignment="1">
      <alignment horizontal="left" wrapText="1"/>
    </xf>
    <xf numFmtId="0" fontId="8" fillId="3" borderId="0" xfId="0" applyFont="1" applyFill="1" applyAlignment="1">
      <alignment horizontal="left" wrapText="1"/>
    </xf>
    <xf numFmtId="0" fontId="15" fillId="6" borderId="6" xfId="0" applyFont="1" applyFill="1" applyBorder="1" applyAlignment="1">
      <alignment horizontal="left" vertical="center" wrapText="1"/>
    </xf>
    <xf numFmtId="0" fontId="15" fillId="6" borderId="8" xfId="0" applyFont="1" applyFill="1" applyBorder="1" applyAlignment="1">
      <alignment horizontal="left" vertical="center" wrapText="1"/>
    </xf>
    <xf numFmtId="49" fontId="14" fillId="0" borderId="14" xfId="0" applyNumberFormat="1" applyFont="1" applyBorder="1" applyAlignment="1">
      <alignment horizontal="left" vertical="center" wrapText="1"/>
    </xf>
    <xf numFmtId="49" fontId="14" fillId="0" borderId="9" xfId="0" applyNumberFormat="1" applyFont="1" applyBorder="1" applyAlignment="1">
      <alignment horizontal="left" vertical="center"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9" fillId="0" borderId="14" xfId="0" applyFont="1" applyBorder="1" applyAlignment="1">
      <alignment horizontal="left" vertical="center" wrapText="1"/>
    </xf>
    <xf numFmtId="0" fontId="19" fillId="0" borderId="9" xfId="0" applyFont="1" applyBorder="1" applyAlignment="1">
      <alignment horizontal="left" vertical="center" wrapText="1"/>
    </xf>
    <xf numFmtId="0" fontId="24" fillId="0" borderId="9" xfId="0" applyFont="1" applyBorder="1" applyAlignment="1">
      <alignment horizontal="left" vertical="center" wrapText="1"/>
    </xf>
    <xf numFmtId="0" fontId="15" fillId="6" borderId="10" xfId="0" applyFont="1" applyFill="1" applyBorder="1" applyAlignment="1">
      <alignment vertical="center" wrapText="1"/>
    </xf>
    <xf numFmtId="0" fontId="15" fillId="6" borderId="15" xfId="0" applyFont="1" applyFill="1" applyBorder="1" applyAlignment="1">
      <alignment vertical="center" wrapText="1"/>
    </xf>
    <xf numFmtId="0" fontId="16" fillId="6" borderId="14" xfId="0" applyFont="1" applyFill="1" applyBorder="1" applyAlignment="1">
      <alignment horizontal="left" vertical="center" wrapText="1"/>
    </xf>
    <xf numFmtId="0" fontId="16" fillId="6" borderId="9" xfId="0" applyFont="1" applyFill="1" applyBorder="1" applyAlignment="1">
      <alignment horizontal="left" vertical="center" wrapText="1"/>
    </xf>
    <xf numFmtId="0" fontId="14" fillId="0" borderId="14" xfId="0" applyFont="1" applyBorder="1" applyAlignment="1">
      <alignment horizontal="left" vertical="center" wrapText="1"/>
    </xf>
    <xf numFmtId="0" fontId="14" fillId="0" borderId="9" xfId="0" applyFont="1" applyBorder="1" applyAlignment="1">
      <alignment horizontal="left" vertical="center" wrapText="1"/>
    </xf>
    <xf numFmtId="0" fontId="0" fillId="7" borderId="0" xfId="0" applyFill="1" applyAlignment="1">
      <alignment wrapText="1"/>
    </xf>
    <xf numFmtId="0" fontId="0" fillId="0" borderId="13" xfId="0" applyBorder="1" applyAlignment="1">
      <alignment wrapText="1"/>
    </xf>
    <xf numFmtId="49" fontId="9"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xf>
    <xf numFmtId="0" fontId="21" fillId="4" borderId="7"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0" borderId="20" xfId="0" applyFont="1" applyBorder="1" applyAlignment="1">
      <alignment horizontal="center" vertical="center" wrapText="1"/>
    </xf>
    <xf numFmtId="0" fontId="11" fillId="2" borderId="18" xfId="0" applyFont="1" applyFill="1" applyBorder="1" applyAlignment="1">
      <alignment horizontal="center" vertical="center" wrapText="1"/>
    </xf>
    <xf numFmtId="0" fontId="11" fillId="2" borderId="23" xfId="0" applyFont="1" applyFill="1" applyBorder="1" applyAlignment="1">
      <alignment horizontal="center" vertical="center" wrapText="1"/>
    </xf>
    <xf numFmtId="49" fontId="12" fillId="0" borderId="18" xfId="0" applyNumberFormat="1" applyFont="1" applyBorder="1" applyAlignment="1">
      <alignment horizontal="left" vertical="top" wrapText="1"/>
    </xf>
    <xf numFmtId="49" fontId="12" fillId="0" borderId="23" xfId="0" applyNumberFormat="1" applyFont="1" applyBorder="1" applyAlignment="1">
      <alignment horizontal="left" vertical="top" wrapText="1"/>
    </xf>
    <xf numFmtId="49" fontId="12" fillId="2" borderId="1" xfId="0" applyNumberFormat="1" applyFont="1" applyFill="1" applyBorder="1" applyAlignment="1">
      <alignment horizontal="left" vertical="top" wrapText="1"/>
    </xf>
    <xf numFmtId="49" fontId="12" fillId="5" borderId="1" xfId="0" applyNumberFormat="1" applyFont="1" applyFill="1" applyBorder="1" applyAlignment="1">
      <alignment horizontal="left" vertical="top" wrapText="1"/>
    </xf>
    <xf numFmtId="49" fontId="12" fillId="0" borderId="1" xfId="0" applyNumberFormat="1" applyFont="1" applyBorder="1" applyAlignment="1">
      <alignment horizontal="left" vertical="top" wrapText="1"/>
    </xf>
    <xf numFmtId="0" fontId="28" fillId="5" borderId="20"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0" borderId="18"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5" xfId="0" applyFont="1" applyBorder="1" applyAlignment="1">
      <alignment horizontal="center" vertical="center" wrapText="1"/>
    </xf>
    <xf numFmtId="0" fontId="28" fillId="5" borderId="21" xfId="0" applyFont="1" applyFill="1" applyBorder="1" applyAlignment="1">
      <alignment horizontal="center" vertical="center" wrapText="1"/>
    </xf>
    <xf numFmtId="0" fontId="28" fillId="5" borderId="22" xfId="0" applyFont="1" applyFill="1" applyBorder="1" applyAlignment="1">
      <alignment horizontal="center" vertical="center" wrapText="1"/>
    </xf>
    <xf numFmtId="0" fontId="28" fillId="0" borderId="21" xfId="0" applyFont="1" applyBorder="1" applyAlignment="1">
      <alignment horizontal="center" vertical="center" wrapText="1"/>
    </xf>
    <xf numFmtId="49" fontId="12" fillId="5" borderId="18" xfId="0" applyNumberFormat="1" applyFont="1" applyFill="1" applyBorder="1" applyAlignment="1">
      <alignment horizontal="left" vertical="top" wrapText="1"/>
    </xf>
    <xf numFmtId="49" fontId="12" fillId="5" borderId="23" xfId="0" applyNumberFormat="1" applyFont="1" applyFill="1" applyBorder="1" applyAlignment="1">
      <alignment horizontal="left" vertical="top" wrapText="1"/>
    </xf>
    <xf numFmtId="49" fontId="12" fillId="5" borderId="24" xfId="0" applyNumberFormat="1" applyFont="1" applyFill="1" applyBorder="1" applyAlignment="1">
      <alignment horizontal="left" vertical="top" wrapText="1"/>
    </xf>
    <xf numFmtId="49" fontId="12" fillId="0" borderId="18" xfId="0" applyNumberFormat="1" applyFont="1" applyBorder="1" applyAlignment="1">
      <alignment horizontal="center" vertical="top" wrapText="1"/>
    </xf>
    <xf numFmtId="49" fontId="12" fillId="0" borderId="24" xfId="0" applyNumberFormat="1" applyFont="1" applyBorder="1" applyAlignment="1">
      <alignment horizontal="center" vertical="top" wrapText="1"/>
    </xf>
    <xf numFmtId="49" fontId="12" fillId="0" borderId="24" xfId="0" applyNumberFormat="1" applyFont="1" applyBorder="1" applyAlignment="1">
      <alignment horizontal="left" vertical="top" wrapText="1"/>
    </xf>
    <xf numFmtId="0" fontId="11" fillId="2" borderId="18" xfId="0" applyFont="1" applyFill="1" applyBorder="1" applyAlignment="1">
      <alignment horizontal="center" vertical="center"/>
    </xf>
    <xf numFmtId="0" fontId="11" fillId="2" borderId="23" xfId="0" applyFont="1" applyFill="1" applyBorder="1" applyAlignment="1">
      <alignment horizontal="center" vertical="center"/>
    </xf>
    <xf numFmtId="0" fontId="28" fillId="0" borderId="1" xfId="0" applyFont="1" applyBorder="1" applyAlignment="1">
      <alignment horizontal="center" vertical="center" wrapText="1"/>
    </xf>
    <xf numFmtId="0" fontId="28" fillId="5" borderId="23" xfId="0" applyFont="1" applyFill="1" applyBorder="1" applyAlignment="1">
      <alignment horizontal="center" vertical="center" wrapText="1"/>
    </xf>
    <xf numFmtId="0" fontId="28" fillId="5" borderId="18" xfId="0" applyFont="1" applyFill="1" applyBorder="1" applyAlignment="1">
      <alignment horizontal="center" vertical="center" wrapText="1"/>
    </xf>
    <xf numFmtId="0" fontId="21" fillId="4" borderId="1" xfId="0" applyFont="1" applyFill="1" applyBorder="1" applyAlignment="1">
      <alignment horizontal="right" wrapText="1"/>
    </xf>
    <xf numFmtId="0" fontId="21" fillId="4" borderId="7" xfId="0" applyFont="1" applyFill="1" applyBorder="1" applyAlignment="1">
      <alignment horizontal="right" wrapText="1"/>
    </xf>
    <xf numFmtId="0" fontId="21" fillId="4" borderId="28" xfId="0" applyFont="1" applyFill="1" applyBorder="1" applyAlignment="1">
      <alignment horizontal="right" wrapText="1"/>
    </xf>
    <xf numFmtId="0" fontId="21" fillId="4" borderId="20" xfId="0" applyFont="1" applyFill="1" applyBorder="1" applyAlignment="1">
      <alignment horizontal="right" wrapText="1"/>
    </xf>
    <xf numFmtId="0" fontId="28" fillId="0" borderId="24" xfId="0" applyFont="1" applyBorder="1" applyAlignment="1">
      <alignment horizontal="center" vertical="center" wrapText="1"/>
    </xf>
    <xf numFmtId="0" fontId="28" fillId="5" borderId="24" xfId="0" applyFont="1" applyFill="1" applyBorder="1" applyAlignment="1">
      <alignment horizontal="center" vertical="center" wrapText="1"/>
    </xf>
    <xf numFmtId="0" fontId="7" fillId="2" borderId="26" xfId="0" applyFont="1" applyFill="1" applyBorder="1" applyAlignment="1">
      <alignment horizontal="center"/>
    </xf>
    <xf numFmtId="0" fontId="7" fillId="2" borderId="27" xfId="0" applyFont="1" applyFill="1" applyBorder="1" applyAlignment="1">
      <alignment horizontal="center"/>
    </xf>
    <xf numFmtId="0" fontId="11" fillId="2" borderId="24" xfId="0" applyFont="1" applyFill="1" applyBorder="1" applyAlignment="1">
      <alignment horizontal="center" vertical="center" wrapText="1"/>
    </xf>
    <xf numFmtId="0" fontId="37" fillId="0" borderId="0" xfId="1" applyFill="1"/>
    <xf numFmtId="0" fontId="37" fillId="0" borderId="0" xfId="1" applyFill="1" applyAlignment="1">
      <alignment vertical="center"/>
    </xf>
    <xf numFmtId="1" fontId="28" fillId="0" borderId="1" xfId="0" applyNumberFormat="1" applyFont="1" applyFill="1" applyBorder="1" applyAlignment="1">
      <alignment horizontal="right" vertical="top" wrapText="1"/>
    </xf>
    <xf numFmtId="0" fontId="28" fillId="0" borderId="21" xfId="0" applyFont="1" applyFill="1" applyBorder="1" applyAlignment="1">
      <alignment horizontal="right" wrapText="1"/>
    </xf>
  </cellXfs>
  <cellStyles count="2">
    <cellStyle name="Good" xfId="1" builtinId="26"/>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A11" sqref="A11"/>
    </sheetView>
  </sheetViews>
  <sheetFormatPr defaultColWidth="8.81640625" defaultRowHeight="14.5" x14ac:dyDescent="0.35"/>
  <cols>
    <col min="1" max="1" width="102.81640625" style="4" customWidth="1"/>
    <col min="2" max="2" width="45.54296875" style="1" customWidth="1"/>
    <col min="3" max="3" width="35.453125" style="1" customWidth="1"/>
    <col min="4" max="16384" width="8.81640625" style="1"/>
  </cols>
  <sheetData>
    <row r="1" spans="1:3" x14ac:dyDescent="0.35">
      <c r="A1" s="77" t="s">
        <v>0</v>
      </c>
      <c r="B1" s="77"/>
      <c r="C1" s="77"/>
    </row>
    <row r="2" spans="1:3" x14ac:dyDescent="0.35">
      <c r="A2" s="78" t="s">
        <v>1</v>
      </c>
      <c r="B2" s="78"/>
      <c r="C2" s="78"/>
    </row>
    <row r="3" spans="1:3" ht="28.75" customHeight="1" x14ac:dyDescent="0.35">
      <c r="A3" s="78" t="s">
        <v>2</v>
      </c>
      <c r="B3" s="78"/>
      <c r="C3" s="78"/>
    </row>
    <row r="5" spans="1:3" x14ac:dyDescent="0.35">
      <c r="A5" s="8" t="s">
        <v>3</v>
      </c>
      <c r="B5" s="9" t="s">
        <v>4</v>
      </c>
      <c r="C5" s="9" t="s">
        <v>5</v>
      </c>
    </row>
    <row r="6" spans="1:3" x14ac:dyDescent="0.35">
      <c r="A6" s="7" t="s">
        <v>6</v>
      </c>
      <c r="B6" s="76" t="s">
        <v>7</v>
      </c>
      <c r="C6" s="76" t="s">
        <v>8</v>
      </c>
    </row>
    <row r="7" spans="1:3" x14ac:dyDescent="0.35">
      <c r="A7" s="7" t="s">
        <v>9</v>
      </c>
      <c r="B7" s="76"/>
      <c r="C7" s="76"/>
    </row>
    <row r="8" spans="1:3" ht="29" x14ac:dyDescent="0.35">
      <c r="A8" s="7" t="s">
        <v>10</v>
      </c>
      <c r="B8" s="76"/>
      <c r="C8" s="76"/>
    </row>
    <row r="9" spans="1:3" x14ac:dyDescent="0.35">
      <c r="A9" s="7" t="s">
        <v>11</v>
      </c>
      <c r="B9" s="76"/>
      <c r="C9" s="76"/>
    </row>
    <row r="10" spans="1:3" ht="29" x14ac:dyDescent="0.35">
      <c r="A10" s="7" t="s">
        <v>12</v>
      </c>
      <c r="B10" s="76"/>
      <c r="C10" s="76"/>
    </row>
    <row r="11" spans="1:3" ht="72.5" x14ac:dyDescent="0.35">
      <c r="A11" s="7" t="s">
        <v>13</v>
      </c>
      <c r="B11" s="76"/>
      <c r="C11" s="76"/>
    </row>
    <row r="12" spans="1:3" x14ac:dyDescent="0.35">
      <c r="A12" s="5"/>
    </row>
    <row r="13" spans="1:3" ht="15" thickBot="1" x14ac:dyDescent="0.4">
      <c r="A13" s="5"/>
    </row>
    <row r="14" spans="1:3" ht="15" thickBot="1" x14ac:dyDescent="0.4">
      <c r="A14" s="73" t="s">
        <v>14</v>
      </c>
      <c r="B14" s="74"/>
      <c r="C14" s="75"/>
    </row>
    <row r="16" spans="1:3" x14ac:dyDescent="0.35">
      <c r="A16" s="3"/>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opLeftCell="A6" zoomScale="80" zoomScaleNormal="80" workbookViewId="0">
      <selection activeCell="A11" sqref="A11:B11"/>
    </sheetView>
  </sheetViews>
  <sheetFormatPr defaultColWidth="8.81640625" defaultRowHeight="14" x14ac:dyDescent="0.3"/>
  <cols>
    <col min="1" max="1" width="100.81640625" style="10" customWidth="1"/>
    <col min="2" max="2" width="105" style="10" customWidth="1"/>
    <col min="3" max="16384" width="8.81640625" style="10"/>
  </cols>
  <sheetData>
    <row r="1" spans="1:2" ht="39" customHeight="1" x14ac:dyDescent="0.3">
      <c r="A1" s="79" t="s">
        <v>15</v>
      </c>
      <c r="B1" s="80"/>
    </row>
    <row r="2" spans="1:2" ht="14.5" thickBot="1" x14ac:dyDescent="0.35">
      <c r="A2" s="80"/>
      <c r="B2" s="80"/>
    </row>
    <row r="3" spans="1:2" x14ac:dyDescent="0.3">
      <c r="A3" s="81" t="s">
        <v>16</v>
      </c>
      <c r="B3" s="82"/>
    </row>
    <row r="4" spans="1:2" ht="39" customHeight="1" thickBot="1" x14ac:dyDescent="0.35">
      <c r="A4" s="83" t="s">
        <v>193</v>
      </c>
      <c r="B4" s="84"/>
    </row>
    <row r="5" spans="1:2" x14ac:dyDescent="0.3">
      <c r="A5" s="81" t="s">
        <v>17</v>
      </c>
      <c r="B5" s="82"/>
    </row>
    <row r="6" spans="1:2" ht="76" customHeight="1" thickBot="1" x14ac:dyDescent="0.35">
      <c r="A6" s="87" t="s">
        <v>197</v>
      </c>
      <c r="B6" s="88"/>
    </row>
    <row r="7" spans="1:2" x14ac:dyDescent="0.3">
      <c r="A7" s="81" t="s">
        <v>18</v>
      </c>
      <c r="B7" s="82"/>
    </row>
    <row r="8" spans="1:2" x14ac:dyDescent="0.3">
      <c r="A8" s="92" t="s">
        <v>19</v>
      </c>
      <c r="B8" s="93"/>
    </row>
    <row r="9" spans="1:2" ht="100" customHeight="1" thickBot="1" x14ac:dyDescent="0.35">
      <c r="A9" s="87" t="s">
        <v>198</v>
      </c>
      <c r="B9" s="89"/>
    </row>
    <row r="10" spans="1:2" x14ac:dyDescent="0.3">
      <c r="A10" s="81" t="s">
        <v>20</v>
      </c>
      <c r="B10" s="82"/>
    </row>
    <row r="11" spans="1:2" ht="55.5" customHeight="1" thickBot="1" x14ac:dyDescent="0.35">
      <c r="A11" s="87" t="s">
        <v>253</v>
      </c>
      <c r="B11" s="88"/>
    </row>
    <row r="12" spans="1:2" x14ac:dyDescent="0.3">
      <c r="A12" s="81" t="s">
        <v>21</v>
      </c>
      <c r="B12" s="82"/>
    </row>
    <row r="13" spans="1:2" ht="53.5" customHeight="1" thickBot="1" x14ac:dyDescent="0.35">
      <c r="A13" s="94" t="s">
        <v>199</v>
      </c>
      <c r="B13" s="95"/>
    </row>
    <row r="14" spans="1:2" ht="53.5" customHeight="1" x14ac:dyDescent="0.3">
      <c r="A14" s="90" t="s">
        <v>22</v>
      </c>
      <c r="B14" s="20" t="s">
        <v>23</v>
      </c>
    </row>
    <row r="15" spans="1:2" ht="14.5" thickBot="1" x14ac:dyDescent="0.35">
      <c r="A15" s="91"/>
      <c r="B15" s="12" t="s">
        <v>24</v>
      </c>
    </row>
    <row r="16" spans="1:2" ht="14.5" thickBot="1" x14ac:dyDescent="0.35">
      <c r="A16" s="13" t="s">
        <v>25</v>
      </c>
      <c r="B16" s="13" t="s">
        <v>26</v>
      </c>
    </row>
    <row r="17" spans="1:2" ht="69" customHeight="1" x14ac:dyDescent="0.3">
      <c r="A17" s="14" t="s">
        <v>27</v>
      </c>
      <c r="B17" s="17" t="s">
        <v>28</v>
      </c>
    </row>
    <row r="18" spans="1:2" ht="28" x14ac:dyDescent="0.3">
      <c r="A18" s="15" t="s">
        <v>29</v>
      </c>
      <c r="B18" s="85" t="s">
        <v>30</v>
      </c>
    </row>
    <row r="19" spans="1:2" x14ac:dyDescent="0.3">
      <c r="A19" s="11"/>
      <c r="B19" s="85"/>
    </row>
    <row r="20" spans="1:2" x14ac:dyDescent="0.3">
      <c r="A20" s="16" t="s">
        <v>31</v>
      </c>
      <c r="B20" s="85"/>
    </row>
    <row r="21" spans="1:2" x14ac:dyDescent="0.3">
      <c r="A21" s="15" t="s">
        <v>23</v>
      </c>
      <c r="B21" s="85"/>
    </row>
    <row r="22" spans="1:2" x14ac:dyDescent="0.3">
      <c r="A22" s="11"/>
      <c r="B22" s="85"/>
    </row>
    <row r="23" spans="1:2" x14ac:dyDescent="0.3">
      <c r="A23" s="16" t="s">
        <v>32</v>
      </c>
      <c r="B23" s="85"/>
    </row>
    <row r="24" spans="1:2" ht="14.5" thickBot="1" x14ac:dyDescent="0.35">
      <c r="A24" s="56">
        <v>44925</v>
      </c>
      <c r="B24" s="86"/>
    </row>
  </sheetData>
  <mergeCells count="15">
    <mergeCell ref="A1:B1"/>
    <mergeCell ref="A3:B3"/>
    <mergeCell ref="A4:B4"/>
    <mergeCell ref="A5:B5"/>
    <mergeCell ref="B18:B24"/>
    <mergeCell ref="A10:B10"/>
    <mergeCell ref="A11:B11"/>
    <mergeCell ref="A12:B12"/>
    <mergeCell ref="A9:B9"/>
    <mergeCell ref="A14:A15"/>
    <mergeCell ref="A6:B6"/>
    <mergeCell ref="A8:B8"/>
    <mergeCell ref="A7:B7"/>
    <mergeCell ref="A13:B13"/>
    <mergeCell ref="A2:B2"/>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A152"/>
  <sheetViews>
    <sheetView tabSelected="1" topLeftCell="B1" zoomScale="84" zoomScaleNormal="85" workbookViewId="0">
      <selection activeCell="D69" sqref="D69"/>
    </sheetView>
  </sheetViews>
  <sheetFormatPr defaultColWidth="8.7265625" defaultRowHeight="14.5" x14ac:dyDescent="0.35"/>
  <cols>
    <col min="1" max="1" width="18.1796875" style="21" hidden="1" customWidth="1"/>
    <col min="2" max="2" width="18.1796875" style="51" customWidth="1"/>
    <col min="3" max="3" width="26" customWidth="1"/>
    <col min="4" max="4" width="43.453125" customWidth="1"/>
    <col min="5" max="6" width="9.36328125" style="34" bestFit="1" customWidth="1"/>
    <col min="7" max="8" width="9.90625" style="34" bestFit="1" customWidth="1"/>
    <col min="9" max="10" width="9.1796875" style="34" bestFit="1" customWidth="1"/>
    <col min="11" max="11" width="9.36328125" style="34" bestFit="1" customWidth="1"/>
    <col min="12" max="12" width="11.36328125" style="34" customWidth="1"/>
    <col min="13" max="13" width="10.1796875" style="2" customWidth="1"/>
    <col min="14" max="14" width="147.7265625" style="19" customWidth="1"/>
    <col min="15" max="15" width="7.81640625" customWidth="1"/>
    <col min="16" max="16" width="21.81640625" style="139" customWidth="1"/>
    <col min="17" max="20" width="8.81640625"/>
    <col min="21" max="22" width="9.81640625" customWidth="1"/>
    <col min="23" max="599" width="8.81640625"/>
  </cols>
  <sheetData>
    <row r="1" spans="1:599" s="6" customFormat="1" ht="20.5" thickBot="1" x14ac:dyDescent="0.45">
      <c r="A1" s="22" t="s">
        <v>33</v>
      </c>
      <c r="B1" s="136" t="s">
        <v>194</v>
      </c>
      <c r="C1" s="137"/>
      <c r="D1" s="137"/>
      <c r="E1" s="137"/>
      <c r="F1" s="137"/>
      <c r="G1" s="137"/>
      <c r="H1" s="137"/>
      <c r="I1" s="137"/>
      <c r="J1" s="137"/>
      <c r="K1" s="137"/>
      <c r="L1" s="137"/>
      <c r="M1" s="137"/>
      <c r="N1" s="137"/>
      <c r="O1"/>
      <c r="P1" s="139"/>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row>
    <row r="2" spans="1:599" x14ac:dyDescent="0.35">
      <c r="B2" s="131" t="s">
        <v>34</v>
      </c>
      <c r="C2" s="132"/>
      <c r="D2" s="133"/>
      <c r="E2" s="46" t="s">
        <v>47</v>
      </c>
      <c r="F2" s="46" t="s">
        <v>47</v>
      </c>
      <c r="G2" s="46" t="s">
        <v>59</v>
      </c>
      <c r="H2" s="46" t="s">
        <v>59</v>
      </c>
      <c r="I2" s="46" t="s">
        <v>63</v>
      </c>
      <c r="J2" s="46" t="s">
        <v>63</v>
      </c>
      <c r="K2" s="46" t="s">
        <v>61</v>
      </c>
      <c r="L2" s="46" t="s">
        <v>71</v>
      </c>
      <c r="M2" s="100" t="s">
        <v>35</v>
      </c>
      <c r="N2" s="98" t="s">
        <v>36</v>
      </c>
    </row>
    <row r="3" spans="1:599" ht="14.5" customHeight="1" x14ac:dyDescent="0.35">
      <c r="A3" s="96" t="s">
        <v>37</v>
      </c>
      <c r="B3" s="130" t="s">
        <v>38</v>
      </c>
      <c r="C3" s="130"/>
      <c r="D3" s="130"/>
      <c r="E3" s="25" t="s">
        <v>48</v>
      </c>
      <c r="F3" s="25" t="s">
        <v>55</v>
      </c>
      <c r="G3" s="47" t="s">
        <v>60</v>
      </c>
      <c r="H3" s="25" t="s">
        <v>60</v>
      </c>
      <c r="I3" s="25" t="s">
        <v>65</v>
      </c>
      <c r="J3" s="47" t="s">
        <v>65</v>
      </c>
      <c r="K3" s="25" t="s">
        <v>62</v>
      </c>
      <c r="L3" s="25" t="s">
        <v>70</v>
      </c>
      <c r="M3" s="100"/>
      <c r="N3" s="98"/>
    </row>
    <row r="4" spans="1:599" ht="16.5" customHeight="1" x14ac:dyDescent="0.35">
      <c r="A4" s="96"/>
      <c r="B4" s="130" t="s">
        <v>39</v>
      </c>
      <c r="C4" s="130"/>
      <c r="D4" s="130"/>
      <c r="E4" s="26">
        <v>8</v>
      </c>
      <c r="F4" s="44">
        <v>6</v>
      </c>
      <c r="G4" s="44">
        <v>9</v>
      </c>
      <c r="H4" s="26">
        <v>6</v>
      </c>
      <c r="I4" s="26">
        <v>5</v>
      </c>
      <c r="J4" s="44">
        <v>5</v>
      </c>
      <c r="K4" s="26">
        <v>8</v>
      </c>
      <c r="L4" s="26">
        <v>10</v>
      </c>
      <c r="M4" s="100"/>
      <c r="N4" s="99"/>
    </row>
    <row r="5" spans="1:599" ht="14.5" customHeight="1" x14ac:dyDescent="0.35">
      <c r="A5" s="96"/>
      <c r="B5" s="130" t="s">
        <v>40</v>
      </c>
      <c r="C5" s="130"/>
      <c r="D5" s="130"/>
      <c r="E5" s="26" t="s">
        <v>41</v>
      </c>
      <c r="F5" s="26" t="s">
        <v>41</v>
      </c>
      <c r="G5" s="44" t="s">
        <v>41</v>
      </c>
      <c r="H5" s="26" t="s">
        <v>41</v>
      </c>
      <c r="I5" s="24" t="s">
        <v>66</v>
      </c>
      <c r="J5" s="46" t="s">
        <v>66</v>
      </c>
      <c r="K5" s="24" t="s">
        <v>66</v>
      </c>
      <c r="L5" s="26" t="s">
        <v>66</v>
      </c>
      <c r="M5" s="100"/>
      <c r="N5" s="99"/>
    </row>
    <row r="6" spans="1:599" ht="15.75" customHeight="1" x14ac:dyDescent="0.35">
      <c r="A6" s="96"/>
      <c r="B6" s="103" t="s">
        <v>52</v>
      </c>
      <c r="C6" s="114" t="s">
        <v>68</v>
      </c>
      <c r="D6" s="23" t="s">
        <v>49</v>
      </c>
      <c r="E6" s="27">
        <v>1</v>
      </c>
      <c r="F6" s="27">
        <v>1</v>
      </c>
      <c r="G6" s="27">
        <v>1</v>
      </c>
      <c r="H6" s="27"/>
      <c r="I6" s="27">
        <v>1</v>
      </c>
      <c r="J6" s="48"/>
      <c r="K6" s="27">
        <v>1</v>
      </c>
      <c r="L6" s="27">
        <v>1</v>
      </c>
      <c r="M6" s="38">
        <f t="shared" ref="M6:M77" si="0">SUM(E6:L6)</f>
        <v>6</v>
      </c>
      <c r="N6" s="107" t="s">
        <v>72</v>
      </c>
    </row>
    <row r="7" spans="1:599" x14ac:dyDescent="0.35">
      <c r="A7" s="96"/>
      <c r="B7" s="104"/>
      <c r="C7" s="114"/>
      <c r="D7" s="39" t="s">
        <v>42</v>
      </c>
      <c r="E7" s="28">
        <v>1</v>
      </c>
      <c r="F7" s="28">
        <v>1</v>
      </c>
      <c r="G7" s="28">
        <v>1</v>
      </c>
      <c r="H7" s="28">
        <v>1</v>
      </c>
      <c r="I7" s="28">
        <v>1</v>
      </c>
      <c r="J7" s="49">
        <v>1</v>
      </c>
      <c r="K7" s="28">
        <v>1</v>
      </c>
      <c r="L7" s="28">
        <v>1</v>
      </c>
      <c r="M7" s="38">
        <f t="shared" si="0"/>
        <v>8</v>
      </c>
      <c r="N7" s="107"/>
    </row>
    <row r="8" spans="1:599" x14ac:dyDescent="0.35">
      <c r="A8" s="96"/>
      <c r="B8" s="104"/>
      <c r="C8" s="114"/>
      <c r="D8" s="39" t="s">
        <v>50</v>
      </c>
      <c r="E8" s="28">
        <v>1</v>
      </c>
      <c r="F8" s="28"/>
      <c r="G8" s="28"/>
      <c r="H8" s="28"/>
      <c r="I8" s="28"/>
      <c r="J8" s="49"/>
      <c r="K8" s="28"/>
      <c r="L8" s="28"/>
      <c r="M8" s="38">
        <f t="shared" si="0"/>
        <v>1</v>
      </c>
      <c r="N8" s="107"/>
      <c r="O8" s="53"/>
    </row>
    <row r="9" spans="1:599" x14ac:dyDescent="0.35">
      <c r="A9" s="96"/>
      <c r="B9" s="104"/>
      <c r="C9" s="114"/>
      <c r="D9" s="39" t="s">
        <v>86</v>
      </c>
      <c r="E9" s="28"/>
      <c r="F9" s="45">
        <v>1</v>
      </c>
      <c r="G9" s="28"/>
      <c r="H9" s="28"/>
      <c r="I9" s="28"/>
      <c r="J9" s="28">
        <v>1</v>
      </c>
      <c r="K9" s="28"/>
      <c r="L9" s="28"/>
      <c r="M9" s="38">
        <f t="shared" si="0"/>
        <v>2</v>
      </c>
      <c r="N9" s="107"/>
      <c r="O9" s="53"/>
    </row>
    <row r="10" spans="1:599" x14ac:dyDescent="0.35">
      <c r="A10" s="96"/>
      <c r="B10" s="104"/>
      <c r="C10" s="114"/>
      <c r="D10" s="39" t="s">
        <v>87</v>
      </c>
      <c r="E10" s="33"/>
      <c r="F10" s="45">
        <v>1</v>
      </c>
      <c r="G10" s="33"/>
      <c r="H10" s="33"/>
      <c r="I10" s="28"/>
      <c r="J10" s="28"/>
      <c r="K10" s="28"/>
      <c r="L10" s="28"/>
      <c r="M10" s="38">
        <f t="shared" si="0"/>
        <v>1</v>
      </c>
      <c r="N10" s="107"/>
      <c r="O10" s="53"/>
    </row>
    <row r="11" spans="1:599" x14ac:dyDescent="0.35">
      <c r="A11" s="96"/>
      <c r="B11" s="104"/>
      <c r="C11" s="114"/>
      <c r="D11" s="39" t="s">
        <v>88</v>
      </c>
      <c r="E11" s="33"/>
      <c r="F11" s="33"/>
      <c r="G11" s="33"/>
      <c r="H11" s="33"/>
      <c r="I11" s="28"/>
      <c r="J11" s="28">
        <v>1</v>
      </c>
      <c r="K11" s="28"/>
      <c r="L11" s="28"/>
      <c r="M11" s="38">
        <f t="shared" si="0"/>
        <v>1</v>
      </c>
      <c r="N11" s="107"/>
      <c r="O11" s="53"/>
    </row>
    <row r="12" spans="1:599" x14ac:dyDescent="0.35">
      <c r="A12" s="96"/>
      <c r="B12" s="104"/>
      <c r="C12" s="114"/>
      <c r="D12" s="39" t="s">
        <v>89</v>
      </c>
      <c r="E12" s="28">
        <v>1</v>
      </c>
      <c r="F12" s="28">
        <v>1</v>
      </c>
      <c r="G12" s="45">
        <v>1</v>
      </c>
      <c r="H12" s="28">
        <v>1</v>
      </c>
      <c r="I12" s="28">
        <v>1</v>
      </c>
      <c r="J12" s="28">
        <v>1</v>
      </c>
      <c r="K12" s="28">
        <v>1</v>
      </c>
      <c r="L12" s="28">
        <v>1</v>
      </c>
      <c r="M12" s="38">
        <f t="shared" si="0"/>
        <v>8</v>
      </c>
      <c r="N12" s="107"/>
      <c r="O12" s="53"/>
    </row>
    <row r="13" spans="1:599" x14ac:dyDescent="0.35">
      <c r="A13" s="96"/>
      <c r="B13" s="104"/>
      <c r="C13" s="114"/>
      <c r="D13" s="39" t="s">
        <v>90</v>
      </c>
      <c r="E13" s="28"/>
      <c r="F13" s="28">
        <v>1</v>
      </c>
      <c r="G13" s="28"/>
      <c r="H13" s="28"/>
      <c r="I13" s="28"/>
      <c r="K13" s="28"/>
      <c r="L13" s="28">
        <v>1</v>
      </c>
      <c r="M13" s="38">
        <f t="shared" si="0"/>
        <v>2</v>
      </c>
      <c r="N13" s="107"/>
      <c r="O13" s="53"/>
    </row>
    <row r="14" spans="1:599" x14ac:dyDescent="0.35">
      <c r="A14" s="96"/>
      <c r="B14" s="104"/>
      <c r="C14" s="114"/>
      <c r="D14" s="39" t="s">
        <v>91</v>
      </c>
      <c r="E14" s="28">
        <v>1</v>
      </c>
      <c r="F14" s="28"/>
      <c r="G14" s="28"/>
      <c r="H14" s="28">
        <v>1</v>
      </c>
      <c r="I14" s="28"/>
      <c r="J14" s="28"/>
      <c r="K14" s="28"/>
      <c r="L14" s="28"/>
      <c r="M14" s="38">
        <f t="shared" si="0"/>
        <v>2</v>
      </c>
      <c r="N14" s="107"/>
      <c r="O14" s="53"/>
    </row>
    <row r="15" spans="1:599" x14ac:dyDescent="0.35">
      <c r="A15" s="96"/>
      <c r="B15" s="104"/>
      <c r="C15" s="114"/>
      <c r="D15" s="39" t="s">
        <v>92</v>
      </c>
      <c r="E15" s="28"/>
      <c r="F15" s="28"/>
      <c r="G15" s="28">
        <v>1</v>
      </c>
      <c r="H15" s="28"/>
      <c r="I15" s="28"/>
      <c r="J15" s="28"/>
      <c r="K15" s="28"/>
      <c r="L15" s="28">
        <v>1</v>
      </c>
      <c r="M15" s="38">
        <f t="shared" si="0"/>
        <v>2</v>
      </c>
      <c r="N15" s="107"/>
      <c r="O15" s="53"/>
    </row>
    <row r="16" spans="1:599" x14ac:dyDescent="0.35">
      <c r="A16" s="96"/>
      <c r="B16" s="104"/>
      <c r="C16" s="114"/>
      <c r="D16" s="39" t="s">
        <v>93</v>
      </c>
      <c r="E16" s="28">
        <v>1</v>
      </c>
      <c r="F16" s="28">
        <v>1</v>
      </c>
      <c r="G16" s="28"/>
      <c r="H16" s="28"/>
      <c r="I16" s="28"/>
      <c r="J16" s="28"/>
      <c r="K16" s="28"/>
      <c r="L16" s="28"/>
      <c r="M16" s="38">
        <f t="shared" si="0"/>
        <v>2</v>
      </c>
      <c r="N16" s="107"/>
      <c r="O16" s="53"/>
    </row>
    <row r="17" spans="1:15" x14ac:dyDescent="0.35">
      <c r="A17" s="96"/>
      <c r="B17" s="104"/>
      <c r="C17" s="114"/>
      <c r="D17" s="39" t="s">
        <v>94</v>
      </c>
      <c r="E17" s="33">
        <v>1</v>
      </c>
      <c r="F17" s="28"/>
      <c r="G17" s="28"/>
      <c r="H17" s="28"/>
      <c r="I17" s="28"/>
      <c r="J17" s="28">
        <v>1</v>
      </c>
      <c r="K17" s="28"/>
      <c r="L17" s="28"/>
      <c r="M17" s="38">
        <f t="shared" si="0"/>
        <v>2</v>
      </c>
      <c r="N17" s="107"/>
      <c r="O17" s="53"/>
    </row>
    <row r="18" spans="1:15" x14ac:dyDescent="0.35">
      <c r="A18" s="96"/>
      <c r="B18" s="104"/>
      <c r="C18" s="114"/>
      <c r="D18" s="39" t="s">
        <v>95</v>
      </c>
      <c r="E18" s="28">
        <v>1</v>
      </c>
      <c r="F18" s="28">
        <v>1</v>
      </c>
      <c r="G18" s="28">
        <v>1</v>
      </c>
      <c r="H18" s="28">
        <v>1</v>
      </c>
      <c r="I18" s="28">
        <v>1</v>
      </c>
      <c r="J18" s="28">
        <v>1</v>
      </c>
      <c r="K18" s="28">
        <v>1</v>
      </c>
      <c r="L18" s="28">
        <v>1</v>
      </c>
      <c r="M18" s="38">
        <f t="shared" si="0"/>
        <v>8</v>
      </c>
      <c r="N18" s="107"/>
      <c r="O18" s="53"/>
    </row>
    <row r="19" spans="1:15" x14ac:dyDescent="0.35">
      <c r="A19" s="96"/>
      <c r="B19" s="138"/>
      <c r="C19" s="115"/>
      <c r="D19" s="39" t="s">
        <v>96</v>
      </c>
      <c r="E19" s="28">
        <v>1</v>
      </c>
      <c r="F19" s="28">
        <v>1</v>
      </c>
      <c r="G19" s="28"/>
      <c r="H19" s="28"/>
      <c r="I19" s="28"/>
      <c r="J19" s="28"/>
      <c r="K19" s="28"/>
      <c r="L19" s="28"/>
      <c r="M19" s="38">
        <f t="shared" si="0"/>
        <v>2</v>
      </c>
      <c r="N19" s="107"/>
      <c r="O19" s="52"/>
    </row>
    <row r="20" spans="1:15" ht="14.5" customHeight="1" x14ac:dyDescent="0.35">
      <c r="A20" s="96"/>
      <c r="B20" s="103" t="s">
        <v>57</v>
      </c>
      <c r="C20" s="101" t="s">
        <v>200</v>
      </c>
      <c r="D20" s="40" t="s">
        <v>64</v>
      </c>
      <c r="E20" s="29">
        <v>1</v>
      </c>
      <c r="F20" s="29"/>
      <c r="G20" s="29">
        <v>1</v>
      </c>
      <c r="H20" s="29">
        <v>1</v>
      </c>
      <c r="I20" s="29">
        <v>1</v>
      </c>
      <c r="J20" s="29"/>
      <c r="K20" s="29">
        <v>1</v>
      </c>
      <c r="L20" s="30">
        <v>1</v>
      </c>
      <c r="M20" s="38">
        <f t="shared" si="0"/>
        <v>6</v>
      </c>
      <c r="N20" s="108" t="s">
        <v>73</v>
      </c>
      <c r="O20" s="52"/>
    </row>
    <row r="21" spans="1:15" x14ac:dyDescent="0.35">
      <c r="A21" s="96"/>
      <c r="B21" s="104"/>
      <c r="C21" s="101"/>
      <c r="D21" s="40" t="s">
        <v>56</v>
      </c>
      <c r="E21" s="29">
        <v>1</v>
      </c>
      <c r="F21" s="29">
        <v>1</v>
      </c>
      <c r="G21" s="29">
        <v>1</v>
      </c>
      <c r="H21" s="29">
        <v>1</v>
      </c>
      <c r="I21" s="29">
        <v>1</v>
      </c>
      <c r="J21" s="29">
        <v>1</v>
      </c>
      <c r="K21" s="29">
        <v>1</v>
      </c>
      <c r="L21" s="30">
        <v>1</v>
      </c>
      <c r="M21" s="38">
        <f t="shared" si="0"/>
        <v>8</v>
      </c>
      <c r="N21" s="108"/>
      <c r="O21" s="52"/>
    </row>
    <row r="22" spans="1:15" ht="14.5" customHeight="1" x14ac:dyDescent="0.35">
      <c r="A22" s="96"/>
      <c r="B22" s="104"/>
      <c r="C22" s="101"/>
      <c r="D22" s="40" t="s">
        <v>97</v>
      </c>
      <c r="E22" s="29">
        <v>1</v>
      </c>
      <c r="F22" s="29"/>
      <c r="G22" s="29">
        <v>1</v>
      </c>
      <c r="H22" s="29"/>
      <c r="I22" s="29"/>
      <c r="J22" s="29"/>
      <c r="K22" s="29">
        <v>1</v>
      </c>
      <c r="L22" s="30"/>
      <c r="M22" s="38">
        <f t="shared" si="0"/>
        <v>3</v>
      </c>
      <c r="N22" s="108"/>
      <c r="O22" s="52"/>
    </row>
    <row r="23" spans="1:15" ht="16" customHeight="1" x14ac:dyDescent="0.35">
      <c r="A23" s="96"/>
      <c r="B23" s="104"/>
      <c r="C23" s="101"/>
      <c r="D23" s="40" t="s">
        <v>98</v>
      </c>
      <c r="E23" s="29">
        <v>1</v>
      </c>
      <c r="F23" s="29" t="s">
        <v>44</v>
      </c>
      <c r="G23" s="29"/>
      <c r="H23" s="29"/>
      <c r="I23" s="29">
        <v>1</v>
      </c>
      <c r="J23" s="29"/>
      <c r="K23" s="29">
        <v>1</v>
      </c>
      <c r="L23" s="30"/>
      <c r="M23" s="38">
        <f t="shared" si="0"/>
        <v>3</v>
      </c>
      <c r="N23" s="108"/>
      <c r="O23" s="52"/>
    </row>
    <row r="24" spans="1:15" x14ac:dyDescent="0.35">
      <c r="A24" s="96"/>
      <c r="B24" s="104"/>
      <c r="C24" s="101"/>
      <c r="D24" s="40" t="s">
        <v>99</v>
      </c>
      <c r="E24" s="29">
        <v>1</v>
      </c>
      <c r="F24" s="29">
        <v>1</v>
      </c>
      <c r="G24" s="29">
        <v>1</v>
      </c>
      <c r="H24" s="29"/>
      <c r="I24" s="29">
        <v>1</v>
      </c>
      <c r="J24" s="29"/>
      <c r="K24" s="29"/>
      <c r="L24" s="30">
        <v>1</v>
      </c>
      <c r="M24" s="38">
        <f t="shared" si="0"/>
        <v>5</v>
      </c>
      <c r="N24" s="108"/>
      <c r="O24" s="97"/>
    </row>
    <row r="25" spans="1:15" x14ac:dyDescent="0.35">
      <c r="A25" s="43"/>
      <c r="B25" s="104"/>
      <c r="C25" s="101"/>
      <c r="D25" s="40" t="s">
        <v>100</v>
      </c>
      <c r="E25" s="29"/>
      <c r="F25" s="29"/>
      <c r="G25" s="29">
        <v>1</v>
      </c>
      <c r="H25" s="45">
        <v>1</v>
      </c>
      <c r="I25" s="29">
        <v>1</v>
      </c>
      <c r="J25" s="29"/>
      <c r="K25" s="29">
        <v>1</v>
      </c>
      <c r="L25" s="50">
        <v>1</v>
      </c>
      <c r="M25" s="38">
        <f t="shared" si="0"/>
        <v>5</v>
      </c>
      <c r="N25" s="108"/>
      <c r="O25" s="97"/>
    </row>
    <row r="26" spans="1:15" x14ac:dyDescent="0.35">
      <c r="A26" s="43"/>
      <c r="B26" s="104"/>
      <c r="C26" s="101"/>
      <c r="D26" s="40" t="s">
        <v>101</v>
      </c>
      <c r="E26" s="29"/>
      <c r="F26" s="29"/>
      <c r="G26" s="29"/>
      <c r="H26" s="45">
        <v>1</v>
      </c>
      <c r="I26" s="29"/>
      <c r="J26" s="29">
        <v>1</v>
      </c>
      <c r="K26" s="29"/>
      <c r="L26" s="30"/>
      <c r="M26" s="38">
        <f t="shared" si="0"/>
        <v>2</v>
      </c>
      <c r="N26" s="108"/>
      <c r="O26" s="97"/>
    </row>
    <row r="27" spans="1:15" x14ac:dyDescent="0.35">
      <c r="B27" s="104"/>
      <c r="C27" s="101"/>
      <c r="D27" s="40" t="s">
        <v>58</v>
      </c>
      <c r="E27" s="29"/>
      <c r="F27" s="29">
        <v>1</v>
      </c>
      <c r="G27" s="29"/>
      <c r="H27" s="29"/>
      <c r="I27" s="29"/>
      <c r="J27" s="29"/>
      <c r="K27" s="29"/>
      <c r="L27" s="30">
        <v>1</v>
      </c>
      <c r="M27" s="38">
        <f t="shared" si="0"/>
        <v>2</v>
      </c>
      <c r="N27" s="108"/>
      <c r="O27" s="97"/>
    </row>
    <row r="28" spans="1:15" x14ac:dyDescent="0.35">
      <c r="B28" s="104"/>
      <c r="C28" s="101"/>
      <c r="D28" s="40" t="s">
        <v>201</v>
      </c>
      <c r="E28" s="29">
        <v>1</v>
      </c>
      <c r="F28" s="29"/>
      <c r="G28" s="29"/>
      <c r="H28" s="29"/>
      <c r="I28" s="29"/>
      <c r="J28" s="29"/>
      <c r="K28" s="29"/>
      <c r="L28" s="30"/>
      <c r="M28" s="38"/>
      <c r="N28" s="108"/>
      <c r="O28" s="3"/>
    </row>
    <row r="29" spans="1:15" ht="12.75" customHeight="1" x14ac:dyDescent="0.35">
      <c r="B29" s="104"/>
      <c r="C29" s="101"/>
      <c r="D29" s="40" t="s">
        <v>202</v>
      </c>
      <c r="E29" s="29">
        <v>1</v>
      </c>
      <c r="F29" s="29">
        <v>1</v>
      </c>
      <c r="G29" s="29"/>
      <c r="H29" s="29"/>
      <c r="I29" s="29"/>
      <c r="J29" s="29"/>
      <c r="K29" s="29"/>
      <c r="L29" s="30"/>
      <c r="M29" s="38">
        <f t="shared" si="0"/>
        <v>2</v>
      </c>
      <c r="N29" s="108"/>
      <c r="O29" s="3"/>
    </row>
    <row r="30" spans="1:15" x14ac:dyDescent="0.35">
      <c r="B30" s="104"/>
      <c r="C30" s="111" t="s">
        <v>67</v>
      </c>
      <c r="D30" s="39" t="s">
        <v>102</v>
      </c>
      <c r="E30" s="33">
        <v>1</v>
      </c>
      <c r="F30" s="33"/>
      <c r="G30" s="33"/>
      <c r="H30" s="33"/>
      <c r="I30" s="33">
        <v>1</v>
      </c>
      <c r="J30" s="33">
        <v>1</v>
      </c>
      <c r="K30" s="33">
        <v>1</v>
      </c>
      <c r="L30" s="42">
        <v>1</v>
      </c>
      <c r="M30" s="38">
        <f t="shared" si="0"/>
        <v>5</v>
      </c>
      <c r="N30" s="107" t="s">
        <v>74</v>
      </c>
    </row>
    <row r="31" spans="1:15" x14ac:dyDescent="0.35">
      <c r="B31" s="104"/>
      <c r="C31" s="111"/>
      <c r="D31" s="39" t="s">
        <v>103</v>
      </c>
      <c r="E31" s="33"/>
      <c r="F31" s="33"/>
      <c r="G31" s="33"/>
      <c r="H31" s="33"/>
      <c r="I31" s="33"/>
      <c r="J31" s="33"/>
      <c r="K31" s="33"/>
      <c r="L31" s="42">
        <v>1</v>
      </c>
      <c r="M31" s="38">
        <f t="shared" si="0"/>
        <v>1</v>
      </c>
      <c r="N31" s="107"/>
    </row>
    <row r="32" spans="1:15" x14ac:dyDescent="0.35">
      <c r="B32" s="104"/>
      <c r="C32" s="111"/>
      <c r="D32" s="39" t="s">
        <v>104</v>
      </c>
      <c r="E32" s="33"/>
      <c r="F32" s="33"/>
      <c r="G32" s="33">
        <v>1</v>
      </c>
      <c r="H32" s="33"/>
      <c r="I32" s="33"/>
      <c r="J32" s="33"/>
      <c r="K32" s="33"/>
      <c r="L32" s="42"/>
      <c r="M32" s="38">
        <f t="shared" si="0"/>
        <v>1</v>
      </c>
      <c r="N32" s="107"/>
    </row>
    <row r="33" spans="2:14" x14ac:dyDescent="0.35">
      <c r="B33" s="104"/>
      <c r="C33" s="111"/>
      <c r="D33" s="39" t="s">
        <v>105</v>
      </c>
      <c r="E33" s="33"/>
      <c r="F33" s="33">
        <v>1</v>
      </c>
      <c r="G33" s="33"/>
      <c r="H33" s="33"/>
      <c r="I33" s="33"/>
      <c r="J33" s="33"/>
      <c r="K33" s="33"/>
      <c r="L33" s="42"/>
      <c r="M33" s="38">
        <f t="shared" si="0"/>
        <v>1</v>
      </c>
      <c r="N33" s="107"/>
    </row>
    <row r="34" spans="2:14" x14ac:dyDescent="0.35">
      <c r="B34" s="104"/>
      <c r="C34" s="111"/>
      <c r="D34" s="39" t="s">
        <v>106</v>
      </c>
      <c r="E34" s="33">
        <v>1</v>
      </c>
      <c r="F34" s="33"/>
      <c r="G34" s="33"/>
      <c r="H34" s="33"/>
      <c r="I34" s="33"/>
      <c r="J34" s="33"/>
      <c r="K34" s="33"/>
      <c r="L34" s="42"/>
      <c r="M34" s="38">
        <f t="shared" si="0"/>
        <v>1</v>
      </c>
      <c r="N34" s="107"/>
    </row>
    <row r="35" spans="2:14" x14ac:dyDescent="0.35">
      <c r="B35" s="104"/>
      <c r="C35" s="111"/>
      <c r="D35" s="39" t="s">
        <v>107</v>
      </c>
      <c r="E35" s="33">
        <v>1</v>
      </c>
      <c r="F35" s="33"/>
      <c r="G35" s="33"/>
      <c r="H35" s="33"/>
      <c r="I35" s="33"/>
      <c r="J35" s="33"/>
      <c r="K35" s="33"/>
      <c r="L35" s="42"/>
      <c r="M35" s="38">
        <f t="shared" si="0"/>
        <v>1</v>
      </c>
      <c r="N35" s="107"/>
    </row>
    <row r="36" spans="2:14" x14ac:dyDescent="0.35">
      <c r="B36" s="104"/>
      <c r="C36" s="101" t="s">
        <v>69</v>
      </c>
      <c r="D36" s="40" t="s">
        <v>108</v>
      </c>
      <c r="E36" s="29">
        <v>1</v>
      </c>
      <c r="F36" s="29">
        <v>1</v>
      </c>
      <c r="G36" s="29"/>
      <c r="H36" s="29"/>
      <c r="I36" s="29"/>
      <c r="J36" s="29"/>
      <c r="K36" s="29"/>
      <c r="L36" s="30"/>
      <c r="M36" s="38">
        <f t="shared" si="0"/>
        <v>2</v>
      </c>
      <c r="N36" s="108" t="s">
        <v>75</v>
      </c>
    </row>
    <row r="37" spans="2:14" x14ac:dyDescent="0.35">
      <c r="B37" s="104"/>
      <c r="C37" s="101"/>
      <c r="D37" s="40" t="s">
        <v>109</v>
      </c>
      <c r="E37" s="29">
        <v>1</v>
      </c>
      <c r="F37" s="29">
        <v>1</v>
      </c>
      <c r="G37" s="29"/>
      <c r="H37" s="29"/>
      <c r="I37" s="29">
        <v>1</v>
      </c>
      <c r="J37" s="29"/>
      <c r="K37" s="29"/>
      <c r="L37" s="30">
        <v>1</v>
      </c>
      <c r="M37" s="38">
        <f t="shared" si="0"/>
        <v>4</v>
      </c>
      <c r="N37" s="108"/>
    </row>
    <row r="38" spans="2:14" x14ac:dyDescent="0.35">
      <c r="B38" s="104"/>
      <c r="C38" s="101"/>
      <c r="D38" s="40" t="s">
        <v>110</v>
      </c>
      <c r="E38" s="29"/>
      <c r="F38" s="29"/>
      <c r="G38" s="29"/>
      <c r="H38" s="29"/>
      <c r="I38" s="29">
        <v>1</v>
      </c>
      <c r="J38" s="29"/>
      <c r="K38" s="29"/>
      <c r="L38" s="30"/>
      <c r="M38" s="38">
        <f t="shared" si="0"/>
        <v>1</v>
      </c>
      <c r="N38" s="108"/>
    </row>
    <row r="39" spans="2:14" x14ac:dyDescent="0.35">
      <c r="B39" s="104"/>
      <c r="C39" s="101"/>
      <c r="D39" s="40" t="s">
        <v>111</v>
      </c>
      <c r="E39" s="29"/>
      <c r="F39" s="29"/>
      <c r="G39" s="29"/>
      <c r="H39" s="29"/>
      <c r="I39" s="29"/>
      <c r="J39" s="29"/>
      <c r="K39" s="29">
        <v>1</v>
      </c>
      <c r="L39" s="30"/>
      <c r="M39" s="38">
        <f t="shared" si="0"/>
        <v>1</v>
      </c>
      <c r="N39" s="108"/>
    </row>
    <row r="40" spans="2:14" ht="14.5" customHeight="1" x14ac:dyDescent="0.35">
      <c r="B40" s="104"/>
      <c r="C40" s="111" t="s">
        <v>195</v>
      </c>
      <c r="D40" s="39" t="s">
        <v>112</v>
      </c>
      <c r="E40" s="33"/>
      <c r="F40" s="33"/>
      <c r="G40" s="33"/>
      <c r="H40" s="33"/>
      <c r="I40" s="33">
        <v>1</v>
      </c>
      <c r="J40" s="33"/>
      <c r="K40" s="33"/>
      <c r="L40" s="42"/>
      <c r="M40" s="38">
        <f t="shared" si="0"/>
        <v>1</v>
      </c>
      <c r="N40" s="107" t="s">
        <v>196</v>
      </c>
    </row>
    <row r="41" spans="2:14" ht="14.5" customHeight="1" x14ac:dyDescent="0.35">
      <c r="B41" s="104"/>
      <c r="C41" s="111"/>
      <c r="D41" s="39" t="s">
        <v>113</v>
      </c>
      <c r="E41" s="33"/>
      <c r="F41" s="33">
        <v>1</v>
      </c>
      <c r="G41" s="33"/>
      <c r="H41" s="33"/>
      <c r="I41" s="33"/>
      <c r="J41" s="33"/>
      <c r="K41" s="33"/>
      <c r="L41" s="42"/>
      <c r="M41" s="38">
        <f t="shared" si="0"/>
        <v>1</v>
      </c>
      <c r="N41" s="107"/>
    </row>
    <row r="42" spans="2:14" x14ac:dyDescent="0.35">
      <c r="B42" s="104"/>
      <c r="C42" s="111"/>
      <c r="D42" s="39" t="s">
        <v>114</v>
      </c>
      <c r="E42" s="33">
        <v>1</v>
      </c>
      <c r="F42" s="33"/>
      <c r="G42" s="33"/>
      <c r="H42" s="33"/>
      <c r="I42" s="33">
        <v>1</v>
      </c>
      <c r="J42" s="33"/>
      <c r="K42" s="33"/>
      <c r="L42" s="42"/>
      <c r="M42" s="38">
        <f t="shared" si="0"/>
        <v>2</v>
      </c>
      <c r="N42" s="107"/>
    </row>
    <row r="43" spans="2:14" x14ac:dyDescent="0.35">
      <c r="B43" s="104"/>
      <c r="C43" s="111"/>
      <c r="D43" s="39" t="s">
        <v>115</v>
      </c>
      <c r="E43" s="33">
        <v>1</v>
      </c>
      <c r="F43" s="33"/>
      <c r="G43" s="33"/>
      <c r="H43" s="33"/>
      <c r="I43" s="33"/>
      <c r="J43" s="33"/>
      <c r="K43" s="33"/>
      <c r="L43" s="42"/>
      <c r="M43" s="38">
        <f t="shared" si="0"/>
        <v>1</v>
      </c>
      <c r="N43" s="107"/>
    </row>
    <row r="44" spans="2:14" x14ac:dyDescent="0.35">
      <c r="B44" s="104"/>
      <c r="C44" s="111"/>
      <c r="D44" s="39" t="s">
        <v>116</v>
      </c>
      <c r="E44" s="33"/>
      <c r="F44" s="33"/>
      <c r="G44" s="33"/>
      <c r="H44" s="33"/>
      <c r="I44" s="33">
        <v>1</v>
      </c>
      <c r="J44" s="33">
        <v>1</v>
      </c>
      <c r="K44" s="33"/>
      <c r="L44" s="42"/>
      <c r="M44" s="38">
        <f t="shared" si="0"/>
        <v>2</v>
      </c>
      <c r="N44" s="107"/>
    </row>
    <row r="45" spans="2:14" x14ac:dyDescent="0.35">
      <c r="B45" s="104"/>
      <c r="C45" s="111"/>
      <c r="D45" s="39" t="s">
        <v>117</v>
      </c>
      <c r="E45" s="33"/>
      <c r="F45" s="33"/>
      <c r="G45" s="33"/>
      <c r="H45" s="33"/>
      <c r="I45" s="33">
        <v>1</v>
      </c>
      <c r="J45" s="33">
        <v>1</v>
      </c>
      <c r="K45" s="33">
        <v>1</v>
      </c>
      <c r="L45" s="42"/>
      <c r="M45" s="38">
        <f t="shared" si="0"/>
        <v>3</v>
      </c>
      <c r="N45" s="107"/>
    </row>
    <row r="46" spans="2:14" x14ac:dyDescent="0.35">
      <c r="B46" s="104"/>
      <c r="C46" s="111"/>
      <c r="D46" s="39" t="s">
        <v>118</v>
      </c>
      <c r="E46" s="33"/>
      <c r="F46" s="33"/>
      <c r="G46" s="45">
        <v>1</v>
      </c>
      <c r="H46" s="33"/>
      <c r="I46" s="33"/>
      <c r="J46" s="33"/>
      <c r="K46" s="33"/>
      <c r="L46" s="42"/>
      <c r="M46" s="38">
        <f t="shared" si="0"/>
        <v>1</v>
      </c>
      <c r="N46" s="107"/>
    </row>
    <row r="47" spans="2:14" x14ac:dyDescent="0.35">
      <c r="B47" s="104"/>
      <c r="C47" s="111"/>
      <c r="D47" s="39" t="s">
        <v>119</v>
      </c>
      <c r="E47" s="33"/>
      <c r="F47" s="33"/>
      <c r="G47" s="33">
        <v>1</v>
      </c>
      <c r="H47" s="33"/>
      <c r="I47" s="33"/>
      <c r="J47" s="33"/>
      <c r="K47" s="33"/>
      <c r="L47" s="42"/>
      <c r="M47" s="38">
        <f t="shared" si="0"/>
        <v>1</v>
      </c>
      <c r="N47" s="107"/>
    </row>
    <row r="48" spans="2:14" x14ac:dyDescent="0.35">
      <c r="B48" s="104"/>
      <c r="C48" s="111"/>
      <c r="D48" s="39" t="s">
        <v>120</v>
      </c>
      <c r="E48" s="33"/>
      <c r="F48" s="33"/>
      <c r="G48" s="33">
        <v>1</v>
      </c>
      <c r="H48" s="33"/>
      <c r="I48" s="33">
        <v>1</v>
      </c>
      <c r="J48" s="33"/>
      <c r="K48" s="33">
        <v>1</v>
      </c>
      <c r="L48" s="42">
        <v>1</v>
      </c>
      <c r="M48" s="38">
        <f t="shared" si="0"/>
        <v>4</v>
      </c>
      <c r="N48" s="107"/>
    </row>
    <row r="49" spans="2:19" x14ac:dyDescent="0.35">
      <c r="B49" s="104"/>
      <c r="C49" s="111"/>
      <c r="D49" s="39" t="s">
        <v>121</v>
      </c>
      <c r="E49" s="33"/>
      <c r="F49" s="33"/>
      <c r="G49" s="33"/>
      <c r="H49" s="33"/>
      <c r="I49" s="33"/>
      <c r="J49" s="33"/>
      <c r="K49" s="33">
        <v>1</v>
      </c>
      <c r="L49" s="42"/>
      <c r="M49" s="38">
        <f t="shared" si="0"/>
        <v>1</v>
      </c>
      <c r="N49" s="107"/>
    </row>
    <row r="50" spans="2:19" x14ac:dyDescent="0.35">
      <c r="B50" s="104"/>
      <c r="C50" s="111"/>
      <c r="D50" s="39" t="s">
        <v>122</v>
      </c>
      <c r="E50" s="33"/>
      <c r="F50" s="33"/>
      <c r="G50" s="33">
        <v>1</v>
      </c>
      <c r="H50" s="33"/>
      <c r="I50" s="33"/>
      <c r="J50" s="33"/>
      <c r="K50" s="33"/>
      <c r="L50" s="50">
        <v>1</v>
      </c>
      <c r="M50" s="38">
        <f t="shared" si="0"/>
        <v>2</v>
      </c>
      <c r="N50" s="107"/>
    </row>
    <row r="51" spans="2:19" x14ac:dyDescent="0.35">
      <c r="B51" s="104"/>
      <c r="C51" s="111"/>
      <c r="D51" s="39" t="s">
        <v>123</v>
      </c>
      <c r="E51" s="33">
        <v>1</v>
      </c>
      <c r="F51" s="33"/>
      <c r="G51" s="33"/>
      <c r="H51" s="33"/>
      <c r="I51" s="33"/>
      <c r="J51" s="33"/>
      <c r="K51" s="33"/>
      <c r="L51" s="42"/>
      <c r="M51" s="38">
        <f t="shared" si="0"/>
        <v>1</v>
      </c>
      <c r="N51" s="107"/>
    </row>
    <row r="52" spans="2:19" x14ac:dyDescent="0.35">
      <c r="B52" s="104"/>
      <c r="C52" s="111"/>
      <c r="D52" s="39" t="s">
        <v>124</v>
      </c>
      <c r="E52" s="33">
        <v>1</v>
      </c>
      <c r="F52" s="33"/>
      <c r="G52" s="33"/>
      <c r="H52" s="33"/>
      <c r="I52" s="33"/>
      <c r="J52" s="33"/>
      <c r="K52" s="33"/>
      <c r="L52" s="42"/>
      <c r="M52" s="38">
        <f t="shared" si="0"/>
        <v>1</v>
      </c>
      <c r="N52" s="107"/>
    </row>
    <row r="53" spans="2:19" x14ac:dyDescent="0.35">
      <c r="B53" s="103" t="s">
        <v>53</v>
      </c>
      <c r="C53" s="110" t="s">
        <v>204</v>
      </c>
      <c r="D53" s="40" t="s">
        <v>203</v>
      </c>
      <c r="E53" s="29">
        <v>1</v>
      </c>
      <c r="F53" s="45">
        <v>1</v>
      </c>
      <c r="G53" s="29">
        <v>1</v>
      </c>
      <c r="H53" s="29">
        <v>1</v>
      </c>
      <c r="I53" s="29"/>
      <c r="J53" s="29">
        <v>1</v>
      </c>
      <c r="K53" s="29">
        <v>1</v>
      </c>
      <c r="L53" s="30"/>
      <c r="M53" s="38">
        <f t="shared" si="0"/>
        <v>6</v>
      </c>
      <c r="N53" s="108" t="s">
        <v>228</v>
      </c>
    </row>
    <row r="54" spans="2:19" ht="29.4" customHeight="1" x14ac:dyDescent="0.35">
      <c r="B54" s="104"/>
      <c r="C54" s="110"/>
      <c r="D54" s="40" t="s">
        <v>205</v>
      </c>
      <c r="E54" s="29"/>
      <c r="F54" s="29"/>
      <c r="G54" s="29"/>
      <c r="H54" s="29">
        <v>1</v>
      </c>
      <c r="I54" s="29">
        <v>1</v>
      </c>
      <c r="J54" s="29">
        <v>1</v>
      </c>
      <c r="K54" s="29">
        <v>1</v>
      </c>
      <c r="L54" s="30"/>
      <c r="M54" s="38">
        <f t="shared" si="0"/>
        <v>4</v>
      </c>
      <c r="N54" s="108"/>
    </row>
    <row r="55" spans="2:19" ht="22.75" customHeight="1" x14ac:dyDescent="0.35">
      <c r="B55" s="104"/>
      <c r="C55" s="112" t="s">
        <v>211</v>
      </c>
      <c r="D55" s="57" t="s">
        <v>206</v>
      </c>
      <c r="E55" s="28">
        <v>1</v>
      </c>
      <c r="F55" s="28"/>
      <c r="G55" s="28">
        <v>1</v>
      </c>
      <c r="H55" s="28">
        <v>1</v>
      </c>
      <c r="I55" s="28"/>
      <c r="J55" s="28"/>
      <c r="K55" s="28"/>
      <c r="L55" s="58">
        <v>1</v>
      </c>
      <c r="M55" s="38">
        <f t="shared" si="0"/>
        <v>4</v>
      </c>
      <c r="N55" s="105" t="s">
        <v>229</v>
      </c>
      <c r="Q55" s="55"/>
      <c r="R55" s="55"/>
      <c r="S55" s="55"/>
    </row>
    <row r="56" spans="2:19" ht="23.4" customHeight="1" x14ac:dyDescent="0.35">
      <c r="B56" s="104"/>
      <c r="C56" s="134"/>
      <c r="D56" s="57" t="s">
        <v>207</v>
      </c>
      <c r="E56" s="28"/>
      <c r="F56" s="28"/>
      <c r="G56" s="28">
        <v>1</v>
      </c>
      <c r="H56" s="28">
        <v>1</v>
      </c>
      <c r="I56" s="28"/>
      <c r="J56" s="28">
        <v>1</v>
      </c>
      <c r="K56" s="28"/>
      <c r="L56" s="58"/>
      <c r="M56" s="38">
        <f t="shared" ref="M56:M61" si="1">SUM(E56:L56)</f>
        <v>3</v>
      </c>
      <c r="N56" s="124"/>
      <c r="Q56" s="55"/>
      <c r="R56" s="55"/>
      <c r="S56" s="55"/>
    </row>
    <row r="57" spans="2:19" ht="26.4" customHeight="1" x14ac:dyDescent="0.35">
      <c r="B57" s="104"/>
      <c r="C57" s="129" t="s">
        <v>212</v>
      </c>
      <c r="D57" s="40" t="s">
        <v>208</v>
      </c>
      <c r="E57" s="29">
        <v>1</v>
      </c>
      <c r="F57" s="29">
        <v>1</v>
      </c>
      <c r="G57" s="29">
        <v>1</v>
      </c>
      <c r="H57" s="29"/>
      <c r="I57" s="29">
        <v>1</v>
      </c>
      <c r="J57" s="29"/>
      <c r="K57" s="29">
        <v>1</v>
      </c>
      <c r="L57" s="30"/>
      <c r="M57" s="38">
        <f t="shared" si="1"/>
        <v>5</v>
      </c>
      <c r="N57" s="119" t="s">
        <v>227</v>
      </c>
      <c r="Q57" s="55"/>
      <c r="R57" s="55"/>
      <c r="S57" s="55"/>
    </row>
    <row r="58" spans="2:19" x14ac:dyDescent="0.35">
      <c r="B58" s="104"/>
      <c r="C58" s="128"/>
      <c r="D58" s="41" t="s">
        <v>209</v>
      </c>
      <c r="E58" s="29"/>
      <c r="F58" s="29">
        <v>1</v>
      </c>
      <c r="G58" s="29"/>
      <c r="H58" s="29">
        <v>1</v>
      </c>
      <c r="I58" s="29"/>
      <c r="J58" s="29"/>
      <c r="K58" s="29"/>
      <c r="L58" s="30">
        <v>1</v>
      </c>
      <c r="M58" s="38">
        <f t="shared" si="1"/>
        <v>3</v>
      </c>
      <c r="N58" s="120"/>
      <c r="Q58" s="55"/>
      <c r="R58" s="55"/>
      <c r="S58" s="55"/>
    </row>
    <row r="59" spans="2:19" x14ac:dyDescent="0.35">
      <c r="B59" s="104"/>
      <c r="C59" s="135"/>
      <c r="D59" s="41" t="s">
        <v>210</v>
      </c>
      <c r="E59" s="29">
        <v>1</v>
      </c>
      <c r="F59" s="29"/>
      <c r="G59" s="29"/>
      <c r="H59" s="29"/>
      <c r="I59" s="29"/>
      <c r="J59" s="29"/>
      <c r="K59" s="29"/>
      <c r="L59" s="50">
        <v>1</v>
      </c>
      <c r="M59" s="38">
        <f t="shared" si="1"/>
        <v>2</v>
      </c>
      <c r="N59" s="121"/>
      <c r="Q59" s="55"/>
      <c r="R59" s="55"/>
      <c r="S59" s="55"/>
    </row>
    <row r="60" spans="2:19" ht="40" customHeight="1" x14ac:dyDescent="0.35">
      <c r="B60" s="104"/>
      <c r="C60" s="112" t="s">
        <v>213</v>
      </c>
      <c r="D60" s="59" t="s">
        <v>226</v>
      </c>
      <c r="E60" s="28">
        <v>1</v>
      </c>
      <c r="F60" s="28">
        <v>1</v>
      </c>
      <c r="G60" s="28">
        <v>1</v>
      </c>
      <c r="H60" s="28">
        <v>1</v>
      </c>
      <c r="I60" s="28">
        <v>1</v>
      </c>
      <c r="J60" s="28">
        <v>1</v>
      </c>
      <c r="K60" s="28"/>
      <c r="L60" s="58"/>
      <c r="M60" s="38">
        <f t="shared" si="1"/>
        <v>6</v>
      </c>
      <c r="N60" s="122"/>
      <c r="Q60" s="55"/>
      <c r="R60" s="55"/>
      <c r="S60" s="55"/>
    </row>
    <row r="61" spans="2:19" x14ac:dyDescent="0.35">
      <c r="B61" s="104"/>
      <c r="C61" s="134"/>
      <c r="D61" s="142" t="s">
        <v>251</v>
      </c>
      <c r="E61" s="28"/>
      <c r="F61" s="28"/>
      <c r="G61" s="28">
        <v>1</v>
      </c>
      <c r="H61" s="28">
        <v>1</v>
      </c>
      <c r="I61" s="28">
        <v>1</v>
      </c>
      <c r="J61" s="28"/>
      <c r="K61" s="28"/>
      <c r="L61" s="58"/>
      <c r="M61" s="38">
        <f t="shared" si="1"/>
        <v>3</v>
      </c>
      <c r="N61" s="123"/>
      <c r="Q61" s="55"/>
      <c r="R61" s="55"/>
      <c r="S61" s="55"/>
    </row>
    <row r="62" spans="2:19" x14ac:dyDescent="0.35">
      <c r="B62" s="104"/>
      <c r="C62" s="116" t="s">
        <v>214</v>
      </c>
      <c r="D62" s="41" t="s">
        <v>125</v>
      </c>
      <c r="E62" s="29">
        <v>1</v>
      </c>
      <c r="F62" s="29"/>
      <c r="G62" s="29">
        <v>1</v>
      </c>
      <c r="H62" s="29">
        <v>1</v>
      </c>
      <c r="I62" s="29"/>
      <c r="J62" s="29"/>
      <c r="K62" s="29"/>
      <c r="L62" s="30"/>
      <c r="M62" s="60">
        <f t="shared" si="0"/>
        <v>3</v>
      </c>
      <c r="N62" s="108" t="s">
        <v>76</v>
      </c>
      <c r="Q62" s="55"/>
      <c r="R62" s="55"/>
      <c r="S62" s="55"/>
    </row>
    <row r="63" spans="2:19" x14ac:dyDescent="0.35">
      <c r="B63" s="104"/>
      <c r="C63" s="117"/>
      <c r="D63" s="41" t="s">
        <v>126</v>
      </c>
      <c r="E63" s="29">
        <v>1</v>
      </c>
      <c r="F63" s="29"/>
      <c r="G63" s="29">
        <v>1</v>
      </c>
      <c r="H63" s="29">
        <v>1</v>
      </c>
      <c r="I63" s="29">
        <v>1</v>
      </c>
      <c r="J63" s="29"/>
      <c r="K63" s="29"/>
      <c r="L63" s="30"/>
      <c r="M63" s="60">
        <f t="shared" si="0"/>
        <v>4</v>
      </c>
      <c r="N63" s="108"/>
      <c r="Q63" s="55"/>
      <c r="R63" s="55"/>
      <c r="S63" s="55"/>
    </row>
    <row r="64" spans="2:19" x14ac:dyDescent="0.35">
      <c r="B64" s="104"/>
      <c r="C64" s="117"/>
      <c r="D64" s="41" t="s">
        <v>127</v>
      </c>
      <c r="E64" s="29"/>
      <c r="F64" s="29"/>
      <c r="G64" s="29"/>
      <c r="H64" s="29">
        <v>1</v>
      </c>
      <c r="I64" s="29">
        <v>1</v>
      </c>
      <c r="J64" s="29"/>
      <c r="K64" s="29">
        <v>1</v>
      </c>
      <c r="L64" s="30">
        <v>1</v>
      </c>
      <c r="M64" s="60">
        <f t="shared" si="0"/>
        <v>4</v>
      </c>
      <c r="N64" s="108"/>
    </row>
    <row r="65" spans="2:14" x14ac:dyDescent="0.35">
      <c r="B65" s="104"/>
      <c r="C65" s="117"/>
      <c r="D65" s="41" t="s">
        <v>128</v>
      </c>
      <c r="E65" s="29">
        <v>1</v>
      </c>
      <c r="F65" s="29"/>
      <c r="G65" s="29"/>
      <c r="H65" s="29"/>
      <c r="I65" s="29"/>
      <c r="J65" s="29"/>
      <c r="K65" s="29"/>
      <c r="L65" s="30"/>
      <c r="M65" s="60">
        <f t="shared" si="0"/>
        <v>1</v>
      </c>
      <c r="N65" s="108"/>
    </row>
    <row r="66" spans="2:14" x14ac:dyDescent="0.35">
      <c r="B66" s="104"/>
      <c r="C66" s="117"/>
      <c r="D66" s="41" t="s">
        <v>129</v>
      </c>
      <c r="E66" s="29"/>
      <c r="F66" s="29">
        <v>1</v>
      </c>
      <c r="G66" s="29"/>
      <c r="H66" s="29"/>
      <c r="I66" s="29"/>
      <c r="J66" s="29"/>
      <c r="K66" s="29"/>
      <c r="L66" s="30"/>
      <c r="M66" s="60">
        <f t="shared" si="0"/>
        <v>1</v>
      </c>
      <c r="N66" s="108"/>
    </row>
    <row r="67" spans="2:14" x14ac:dyDescent="0.35">
      <c r="B67" s="104"/>
      <c r="C67" s="102" t="s">
        <v>215</v>
      </c>
      <c r="D67" s="57" t="s">
        <v>130</v>
      </c>
      <c r="E67" s="28">
        <v>1</v>
      </c>
      <c r="F67" s="28"/>
      <c r="G67" s="28">
        <v>1</v>
      </c>
      <c r="H67" s="28">
        <v>1</v>
      </c>
      <c r="I67" s="28">
        <v>1</v>
      </c>
      <c r="J67" s="28">
        <v>1</v>
      </c>
      <c r="K67" s="28">
        <v>1</v>
      </c>
      <c r="L67" s="58">
        <v>1</v>
      </c>
      <c r="M67" s="38">
        <f t="shared" si="0"/>
        <v>7</v>
      </c>
      <c r="N67" s="105" t="s">
        <v>77</v>
      </c>
    </row>
    <row r="68" spans="2:14" x14ac:dyDescent="0.35">
      <c r="B68" s="104"/>
      <c r="C68" s="102"/>
      <c r="D68" s="57" t="s">
        <v>131</v>
      </c>
      <c r="E68" s="28">
        <v>1</v>
      </c>
      <c r="F68" s="28">
        <v>1</v>
      </c>
      <c r="G68" s="28"/>
      <c r="H68" s="28"/>
      <c r="I68" s="28"/>
      <c r="J68" s="28"/>
      <c r="K68" s="28"/>
      <c r="L68" s="58"/>
      <c r="M68" s="38">
        <f t="shared" si="0"/>
        <v>2</v>
      </c>
      <c r="N68" s="106"/>
    </row>
    <row r="69" spans="2:14" x14ac:dyDescent="0.35">
      <c r="B69" s="104"/>
      <c r="C69" s="102"/>
      <c r="D69" s="57" t="s">
        <v>132</v>
      </c>
      <c r="E69" s="28">
        <v>1</v>
      </c>
      <c r="F69" s="28"/>
      <c r="G69" s="28"/>
      <c r="H69" s="28"/>
      <c r="I69" s="28"/>
      <c r="J69" s="28"/>
      <c r="K69" s="28"/>
      <c r="L69" s="58"/>
      <c r="M69" s="38">
        <f t="shared" si="0"/>
        <v>1</v>
      </c>
      <c r="N69" s="106"/>
    </row>
    <row r="70" spans="2:14" x14ac:dyDescent="0.35">
      <c r="B70" s="104"/>
      <c r="C70" s="102"/>
      <c r="D70" s="57" t="s">
        <v>133</v>
      </c>
      <c r="E70" s="28"/>
      <c r="F70" s="28">
        <v>1</v>
      </c>
      <c r="G70" s="28"/>
      <c r="H70" s="28"/>
      <c r="I70" s="28"/>
      <c r="J70" s="28"/>
      <c r="K70" s="28"/>
      <c r="L70" s="58"/>
      <c r="M70" s="38">
        <f t="shared" si="0"/>
        <v>1</v>
      </c>
      <c r="N70" s="106"/>
    </row>
    <row r="71" spans="2:14" x14ac:dyDescent="0.35">
      <c r="B71" s="104"/>
      <c r="C71" s="129" t="s">
        <v>216</v>
      </c>
      <c r="D71" s="41" t="s">
        <v>134</v>
      </c>
      <c r="E71" s="29"/>
      <c r="F71" s="29">
        <v>1</v>
      </c>
      <c r="G71" s="29">
        <v>1</v>
      </c>
      <c r="H71" s="29"/>
      <c r="I71" s="29"/>
      <c r="J71" s="29"/>
      <c r="K71" s="29"/>
      <c r="L71" s="30"/>
      <c r="M71" s="60">
        <f t="shared" si="0"/>
        <v>2</v>
      </c>
      <c r="N71" s="119" t="s">
        <v>78</v>
      </c>
    </row>
    <row r="72" spans="2:14" x14ac:dyDescent="0.35">
      <c r="B72" s="104"/>
      <c r="C72" s="128"/>
      <c r="D72" s="41" t="s">
        <v>135</v>
      </c>
      <c r="E72" s="29">
        <v>1</v>
      </c>
      <c r="F72" s="29">
        <v>1</v>
      </c>
      <c r="G72" s="29"/>
      <c r="H72" s="29"/>
      <c r="I72" s="29"/>
      <c r="J72" s="29"/>
      <c r="K72" s="29"/>
      <c r="L72" s="30"/>
      <c r="M72" s="60">
        <f t="shared" si="0"/>
        <v>2</v>
      </c>
      <c r="N72" s="120"/>
    </row>
    <row r="73" spans="2:14" x14ac:dyDescent="0.35">
      <c r="B73" s="104"/>
      <c r="C73" s="128"/>
      <c r="D73" s="41" t="s">
        <v>136</v>
      </c>
      <c r="E73" s="29"/>
      <c r="F73" s="29"/>
      <c r="G73" s="29">
        <v>1</v>
      </c>
      <c r="H73" s="29"/>
      <c r="I73" s="29"/>
      <c r="J73" s="29"/>
      <c r="K73" s="29"/>
      <c r="L73" s="30"/>
      <c r="M73" s="60">
        <f t="shared" si="0"/>
        <v>1</v>
      </c>
      <c r="N73" s="120"/>
    </row>
    <row r="74" spans="2:14" ht="24" x14ac:dyDescent="0.35">
      <c r="B74" s="104"/>
      <c r="C74" s="128"/>
      <c r="D74" s="41" t="s">
        <v>137</v>
      </c>
      <c r="E74" s="29"/>
      <c r="F74" s="29">
        <v>1</v>
      </c>
      <c r="G74" s="29"/>
      <c r="H74" s="29"/>
      <c r="I74" s="29"/>
      <c r="J74" s="29"/>
      <c r="K74" s="29"/>
      <c r="L74" s="30"/>
      <c r="M74" s="60">
        <f t="shared" si="0"/>
        <v>1</v>
      </c>
      <c r="N74" s="120"/>
    </row>
    <row r="75" spans="2:14" ht="24" x14ac:dyDescent="0.35">
      <c r="B75" s="104"/>
      <c r="C75" s="128"/>
      <c r="D75" s="41" t="s">
        <v>138</v>
      </c>
      <c r="E75" s="29"/>
      <c r="F75" s="29">
        <v>1</v>
      </c>
      <c r="G75" s="29"/>
      <c r="H75" s="29"/>
      <c r="I75" s="29"/>
      <c r="J75" s="29"/>
      <c r="K75" s="29"/>
      <c r="L75" s="30"/>
      <c r="M75" s="60">
        <f t="shared" si="0"/>
        <v>1</v>
      </c>
      <c r="N75" s="120"/>
    </row>
    <row r="76" spans="2:14" x14ac:dyDescent="0.35">
      <c r="B76" s="104"/>
      <c r="C76" s="128"/>
      <c r="D76" s="41" t="s">
        <v>139</v>
      </c>
      <c r="E76" s="29">
        <v>1</v>
      </c>
      <c r="F76" s="29"/>
      <c r="G76" s="29"/>
      <c r="H76" s="29"/>
      <c r="I76" s="29"/>
      <c r="J76" s="29"/>
      <c r="K76" s="29"/>
      <c r="L76" s="30"/>
      <c r="M76" s="60">
        <f t="shared" si="0"/>
        <v>1</v>
      </c>
      <c r="N76" s="120"/>
    </row>
    <row r="77" spans="2:14" x14ac:dyDescent="0.35">
      <c r="B77" s="104"/>
      <c r="C77" s="128"/>
      <c r="D77" s="41" t="s">
        <v>140</v>
      </c>
      <c r="E77" s="29">
        <v>1</v>
      </c>
      <c r="F77" s="29">
        <v>1</v>
      </c>
      <c r="G77" s="29"/>
      <c r="H77" s="29"/>
      <c r="I77" s="29"/>
      <c r="J77" s="29"/>
      <c r="K77" s="29"/>
      <c r="L77" s="30"/>
      <c r="M77" s="60">
        <f t="shared" si="0"/>
        <v>2</v>
      </c>
      <c r="N77" s="120"/>
    </row>
    <row r="78" spans="2:14" ht="14.5" customHeight="1" x14ac:dyDescent="0.35">
      <c r="B78" s="103" t="s">
        <v>54</v>
      </c>
      <c r="C78" s="118" t="s">
        <v>217</v>
      </c>
      <c r="D78" s="59" t="s">
        <v>141</v>
      </c>
      <c r="E78" s="28"/>
      <c r="F78" s="61"/>
      <c r="G78" s="61"/>
      <c r="H78" s="61"/>
      <c r="I78" s="61">
        <v>1</v>
      </c>
      <c r="J78" s="61">
        <v>1</v>
      </c>
      <c r="K78" s="61">
        <v>1</v>
      </c>
      <c r="L78" s="62">
        <v>1</v>
      </c>
      <c r="M78" s="38">
        <f t="shared" ref="M78:M122" si="2">SUM(E78:L78)</f>
        <v>4</v>
      </c>
      <c r="N78" s="109" t="s">
        <v>79</v>
      </c>
    </row>
    <row r="79" spans="2:14" x14ac:dyDescent="0.35">
      <c r="B79" s="104"/>
      <c r="C79" s="114"/>
      <c r="D79" s="59" t="s">
        <v>142</v>
      </c>
      <c r="E79" s="28">
        <v>1</v>
      </c>
      <c r="F79" s="28"/>
      <c r="G79" s="61"/>
      <c r="H79" s="61"/>
      <c r="I79" s="61">
        <v>1</v>
      </c>
      <c r="J79" s="61"/>
      <c r="K79" s="61"/>
      <c r="L79" s="62"/>
      <c r="M79" s="38">
        <f t="shared" si="2"/>
        <v>2</v>
      </c>
      <c r="N79" s="109"/>
    </row>
    <row r="80" spans="2:14" x14ac:dyDescent="0.35">
      <c r="B80" s="104"/>
      <c r="C80" s="114"/>
      <c r="D80" s="59" t="s">
        <v>143</v>
      </c>
      <c r="E80" s="61"/>
      <c r="F80" s="28"/>
      <c r="G80" s="61"/>
      <c r="H80" s="61"/>
      <c r="I80" s="61"/>
      <c r="J80" s="61">
        <v>1</v>
      </c>
      <c r="K80" s="61">
        <v>1</v>
      </c>
      <c r="L80" s="62">
        <v>1</v>
      </c>
      <c r="M80" s="38">
        <f t="shared" si="2"/>
        <v>3</v>
      </c>
      <c r="N80" s="109"/>
    </row>
    <row r="81" spans="1:14" x14ac:dyDescent="0.35">
      <c r="B81" s="104"/>
      <c r="C81" s="114"/>
      <c r="D81" s="59" t="s">
        <v>144</v>
      </c>
      <c r="E81" s="61"/>
      <c r="F81" s="35"/>
      <c r="G81" s="61"/>
      <c r="H81" s="61"/>
      <c r="I81" s="61">
        <v>1</v>
      </c>
      <c r="J81" s="61"/>
      <c r="K81" s="61"/>
      <c r="L81" s="62"/>
      <c r="M81" s="38">
        <f t="shared" si="2"/>
        <v>1</v>
      </c>
      <c r="N81" s="109"/>
    </row>
    <row r="82" spans="1:14" x14ac:dyDescent="0.35">
      <c r="B82" s="104"/>
      <c r="C82" s="114"/>
      <c r="D82" s="59" t="s">
        <v>145</v>
      </c>
      <c r="E82" s="61"/>
      <c r="F82" s="28"/>
      <c r="G82" s="61"/>
      <c r="H82" s="61"/>
      <c r="I82" s="61"/>
      <c r="J82" s="61">
        <v>1</v>
      </c>
      <c r="K82" s="61"/>
      <c r="L82" s="62">
        <v>1</v>
      </c>
      <c r="M82" s="38">
        <f t="shared" si="2"/>
        <v>2</v>
      </c>
      <c r="N82" s="109"/>
    </row>
    <row r="83" spans="1:14" x14ac:dyDescent="0.35">
      <c r="B83" s="104"/>
      <c r="C83" s="114"/>
      <c r="D83" s="59" t="s">
        <v>146</v>
      </c>
      <c r="E83" s="61"/>
      <c r="F83" s="61"/>
      <c r="G83" s="61"/>
      <c r="H83" s="61"/>
      <c r="I83" s="61"/>
      <c r="J83" s="61">
        <v>1</v>
      </c>
      <c r="K83" s="61"/>
      <c r="L83" s="62">
        <v>1</v>
      </c>
      <c r="M83" s="38">
        <f t="shared" si="2"/>
        <v>2</v>
      </c>
      <c r="N83" s="109"/>
    </row>
    <row r="84" spans="1:14" ht="24" x14ac:dyDescent="0.35">
      <c r="B84" s="104"/>
      <c r="C84" s="114"/>
      <c r="D84" s="59" t="s">
        <v>147</v>
      </c>
      <c r="E84" s="28">
        <v>1</v>
      </c>
      <c r="F84" s="61"/>
      <c r="G84" s="61">
        <v>1</v>
      </c>
      <c r="H84" s="61">
        <v>1</v>
      </c>
      <c r="I84" s="61"/>
      <c r="J84" s="61"/>
      <c r="K84" s="61"/>
      <c r="L84" s="62"/>
      <c r="M84" s="38">
        <f>SUM(E84:L84)</f>
        <v>3</v>
      </c>
      <c r="N84" s="109"/>
    </row>
    <row r="85" spans="1:14" x14ac:dyDescent="0.35">
      <c r="B85" s="104"/>
      <c r="C85" s="114"/>
      <c r="D85" s="59" t="s">
        <v>148</v>
      </c>
      <c r="E85" s="61">
        <v>1</v>
      </c>
      <c r="F85" s="61"/>
      <c r="G85" s="61"/>
      <c r="H85" s="61"/>
      <c r="I85" s="61"/>
      <c r="J85" s="61"/>
      <c r="K85" s="61"/>
      <c r="L85" s="62"/>
      <c r="M85" s="38">
        <f t="shared" si="2"/>
        <v>1</v>
      </c>
      <c r="N85" s="109"/>
    </row>
    <row r="86" spans="1:14" x14ac:dyDescent="0.35">
      <c r="B86" s="104"/>
      <c r="C86" s="114"/>
      <c r="D86" s="59" t="s">
        <v>149</v>
      </c>
      <c r="E86" s="61">
        <v>1</v>
      </c>
      <c r="F86" s="61"/>
      <c r="G86" s="61">
        <v>1</v>
      </c>
      <c r="H86" s="61"/>
      <c r="I86" s="61">
        <v>1</v>
      </c>
      <c r="J86" s="61">
        <v>1</v>
      </c>
      <c r="K86" s="61">
        <v>1</v>
      </c>
      <c r="L86" s="62">
        <v>1</v>
      </c>
      <c r="M86" s="38">
        <f t="shared" si="2"/>
        <v>6</v>
      </c>
      <c r="N86" s="109"/>
    </row>
    <row r="87" spans="1:14" ht="14.5" customHeight="1" x14ac:dyDescent="0.35">
      <c r="A87" s="96" t="s">
        <v>43</v>
      </c>
      <c r="B87" s="104"/>
      <c r="C87" s="116" t="s">
        <v>218</v>
      </c>
      <c r="D87" s="54" t="s">
        <v>150</v>
      </c>
      <c r="E87" s="29">
        <v>1</v>
      </c>
      <c r="F87" s="32">
        <v>1</v>
      </c>
      <c r="G87" s="32"/>
      <c r="H87" s="32"/>
      <c r="I87" s="32"/>
      <c r="J87" s="32"/>
      <c r="K87" s="32"/>
      <c r="L87" s="31"/>
      <c r="M87" s="60">
        <f t="shared" si="2"/>
        <v>2</v>
      </c>
      <c r="N87" s="108" t="s">
        <v>80</v>
      </c>
    </row>
    <row r="88" spans="1:14" ht="14.5" customHeight="1" x14ac:dyDescent="0.35">
      <c r="A88" s="96"/>
      <c r="B88" s="104"/>
      <c r="C88" s="117"/>
      <c r="D88" s="54" t="s">
        <v>151</v>
      </c>
      <c r="E88" s="29">
        <v>1</v>
      </c>
      <c r="F88" s="32">
        <v>1</v>
      </c>
      <c r="G88" s="32"/>
      <c r="H88" s="32">
        <v>1</v>
      </c>
      <c r="I88" s="32">
        <v>1</v>
      </c>
      <c r="J88" s="32"/>
      <c r="K88" s="71">
        <v>1</v>
      </c>
      <c r="L88" s="31">
        <v>1</v>
      </c>
      <c r="M88" s="60">
        <f t="shared" si="2"/>
        <v>6</v>
      </c>
      <c r="N88" s="108"/>
    </row>
    <row r="89" spans="1:14" ht="14.5" customHeight="1" x14ac:dyDescent="0.35">
      <c r="A89" s="96"/>
      <c r="B89" s="104"/>
      <c r="C89" s="117"/>
      <c r="D89" s="54" t="s">
        <v>152</v>
      </c>
      <c r="E89" s="29"/>
      <c r="F89" s="32">
        <v>1</v>
      </c>
      <c r="G89" s="32">
        <v>1</v>
      </c>
      <c r="H89" s="32"/>
      <c r="I89" s="32"/>
      <c r="J89" s="32"/>
      <c r="K89" s="32"/>
      <c r="L89" s="31"/>
      <c r="M89" s="60">
        <f t="shared" si="2"/>
        <v>2</v>
      </c>
      <c r="N89" s="108"/>
    </row>
    <row r="90" spans="1:14" ht="14.5" customHeight="1" x14ac:dyDescent="0.35">
      <c r="A90" s="96"/>
      <c r="B90" s="104"/>
      <c r="C90" s="117"/>
      <c r="D90" s="54" t="s">
        <v>153</v>
      </c>
      <c r="E90" s="29"/>
      <c r="F90" s="32">
        <v>1</v>
      </c>
      <c r="G90" s="32">
        <v>1</v>
      </c>
      <c r="H90" s="32">
        <v>1</v>
      </c>
      <c r="I90" s="32"/>
      <c r="J90" s="32"/>
      <c r="K90" s="32"/>
      <c r="L90" s="31"/>
      <c r="M90" s="60">
        <f t="shared" si="2"/>
        <v>3</v>
      </c>
      <c r="N90" s="108"/>
    </row>
    <row r="91" spans="1:14" ht="14.5" customHeight="1" x14ac:dyDescent="0.35">
      <c r="A91" s="96"/>
      <c r="B91" s="104"/>
      <c r="C91" s="117"/>
      <c r="D91" s="54" t="s">
        <v>154</v>
      </c>
      <c r="E91" s="29"/>
      <c r="F91" s="32">
        <v>1</v>
      </c>
      <c r="G91" s="32">
        <v>1</v>
      </c>
      <c r="H91" s="32"/>
      <c r="I91" s="32"/>
      <c r="J91" s="32"/>
      <c r="K91" s="32"/>
      <c r="L91" s="31"/>
      <c r="M91" s="60">
        <f t="shared" si="2"/>
        <v>2</v>
      </c>
      <c r="N91" s="108"/>
    </row>
    <row r="92" spans="1:14" ht="14.5" customHeight="1" x14ac:dyDescent="0.35">
      <c r="A92" s="96"/>
      <c r="B92" s="104"/>
      <c r="C92" s="117"/>
      <c r="D92" s="54" t="s">
        <v>155</v>
      </c>
      <c r="E92" s="32"/>
      <c r="F92" s="32"/>
      <c r="G92" s="32">
        <v>1</v>
      </c>
      <c r="H92" s="32"/>
      <c r="I92" s="32"/>
      <c r="J92" s="32"/>
      <c r="K92" s="32"/>
      <c r="L92" s="31"/>
      <c r="M92" s="60">
        <f t="shared" si="2"/>
        <v>1</v>
      </c>
      <c r="N92" s="108"/>
    </row>
    <row r="93" spans="1:14" ht="14.5" customHeight="1" x14ac:dyDescent="0.35">
      <c r="A93" s="96"/>
      <c r="B93" s="104"/>
      <c r="C93" s="117"/>
      <c r="D93" s="54" t="s">
        <v>156</v>
      </c>
      <c r="E93" s="32"/>
      <c r="F93" s="32"/>
      <c r="G93" s="32">
        <v>1</v>
      </c>
      <c r="H93" s="32">
        <v>1</v>
      </c>
      <c r="I93" s="32">
        <v>1</v>
      </c>
      <c r="J93" s="32"/>
      <c r="K93" s="32">
        <v>1</v>
      </c>
      <c r="L93" s="31"/>
      <c r="M93" s="60">
        <f t="shared" si="2"/>
        <v>4</v>
      </c>
      <c r="N93" s="108"/>
    </row>
    <row r="94" spans="1:14" ht="14.5" customHeight="1" x14ac:dyDescent="0.35">
      <c r="A94" s="96"/>
      <c r="B94" s="104"/>
      <c r="C94" s="117"/>
      <c r="D94" s="54" t="s">
        <v>157</v>
      </c>
      <c r="E94" s="32"/>
      <c r="F94" s="32">
        <v>1</v>
      </c>
      <c r="G94" s="32"/>
      <c r="H94" s="32"/>
      <c r="I94" s="32">
        <v>1</v>
      </c>
      <c r="J94" s="32"/>
      <c r="K94" s="32"/>
      <c r="L94" s="31"/>
      <c r="M94" s="60">
        <f t="shared" si="2"/>
        <v>2</v>
      </c>
      <c r="N94" s="108"/>
    </row>
    <row r="95" spans="1:14" ht="14.5" customHeight="1" x14ac:dyDescent="0.35">
      <c r="A95" s="96"/>
      <c r="B95" s="104"/>
      <c r="C95" s="117"/>
      <c r="D95" s="54" t="s">
        <v>158</v>
      </c>
      <c r="E95" s="29">
        <v>1</v>
      </c>
      <c r="F95" s="32">
        <v>1</v>
      </c>
      <c r="G95" s="32">
        <v>1</v>
      </c>
      <c r="H95" s="32">
        <v>1</v>
      </c>
      <c r="I95" s="32"/>
      <c r="J95" s="32"/>
      <c r="K95" s="32"/>
      <c r="L95" s="31"/>
      <c r="M95" s="60">
        <f t="shared" si="2"/>
        <v>4</v>
      </c>
      <c r="N95" s="108"/>
    </row>
    <row r="96" spans="1:14" ht="14.5" customHeight="1" x14ac:dyDescent="0.35">
      <c r="A96" s="96"/>
      <c r="B96" s="104"/>
      <c r="C96" s="117"/>
      <c r="D96" s="54" t="s">
        <v>159</v>
      </c>
      <c r="E96" s="29"/>
      <c r="F96" s="32">
        <v>1</v>
      </c>
      <c r="G96" s="32"/>
      <c r="H96" s="32"/>
      <c r="I96" s="32"/>
      <c r="J96" s="32"/>
      <c r="K96" s="32">
        <v>1</v>
      </c>
      <c r="L96" s="31"/>
      <c r="M96" s="60">
        <f t="shared" si="2"/>
        <v>2</v>
      </c>
      <c r="N96" s="108"/>
    </row>
    <row r="97" spans="1:14" x14ac:dyDescent="0.35">
      <c r="A97" s="96"/>
      <c r="B97" s="104"/>
      <c r="C97" s="117"/>
      <c r="D97" s="54" t="s">
        <v>160</v>
      </c>
      <c r="E97" s="29">
        <v>1</v>
      </c>
      <c r="F97" s="32"/>
      <c r="G97" s="32"/>
      <c r="H97" s="32"/>
      <c r="I97" s="32"/>
      <c r="J97" s="32"/>
      <c r="K97" s="32"/>
      <c r="L97" s="31"/>
      <c r="M97" s="60">
        <f t="shared" si="2"/>
        <v>1</v>
      </c>
      <c r="N97" s="108"/>
    </row>
    <row r="98" spans="1:14" ht="14.5" customHeight="1" x14ac:dyDescent="0.35">
      <c r="B98" s="104"/>
      <c r="C98" s="112" t="s">
        <v>219</v>
      </c>
      <c r="D98" s="59" t="s">
        <v>161</v>
      </c>
      <c r="E98" s="61"/>
      <c r="F98" s="61"/>
      <c r="G98" s="61"/>
      <c r="H98" s="61">
        <v>1</v>
      </c>
      <c r="I98" s="61"/>
      <c r="J98" s="61"/>
      <c r="K98" s="61"/>
      <c r="L98" s="62"/>
      <c r="M98" s="38">
        <f t="shared" si="2"/>
        <v>1</v>
      </c>
      <c r="N98" s="105" t="s">
        <v>81</v>
      </c>
    </row>
    <row r="99" spans="1:14" ht="14.5" customHeight="1" x14ac:dyDescent="0.35">
      <c r="B99" s="104"/>
      <c r="C99" s="113"/>
      <c r="D99" s="63" t="s">
        <v>162</v>
      </c>
      <c r="E99" s="61"/>
      <c r="F99" s="61"/>
      <c r="G99" s="61">
        <v>1</v>
      </c>
      <c r="H99" s="61"/>
      <c r="I99" s="61">
        <v>1</v>
      </c>
      <c r="J99" s="61"/>
      <c r="K99" s="61">
        <v>1</v>
      </c>
      <c r="L99" s="62"/>
      <c r="M99" s="38">
        <f t="shared" si="2"/>
        <v>3</v>
      </c>
      <c r="N99" s="106"/>
    </row>
    <row r="100" spans="1:14" ht="14.5" customHeight="1" x14ac:dyDescent="0.35">
      <c r="B100" s="104"/>
      <c r="C100" s="113"/>
      <c r="D100" s="64" t="s">
        <v>163</v>
      </c>
      <c r="E100" s="28">
        <v>1</v>
      </c>
      <c r="F100" s="61"/>
      <c r="G100" s="61"/>
      <c r="H100" s="61"/>
      <c r="I100" s="61"/>
      <c r="J100" s="61"/>
      <c r="K100" s="61"/>
      <c r="L100" s="62"/>
      <c r="M100" s="38">
        <f t="shared" si="2"/>
        <v>1</v>
      </c>
      <c r="N100" s="106"/>
    </row>
    <row r="101" spans="1:14" ht="14.5" customHeight="1" x14ac:dyDescent="0.35">
      <c r="B101" s="104"/>
      <c r="C101" s="113"/>
      <c r="D101" s="64" t="s">
        <v>164</v>
      </c>
      <c r="E101" s="28">
        <v>1</v>
      </c>
      <c r="F101" s="61"/>
      <c r="G101" s="61">
        <v>1</v>
      </c>
      <c r="H101" s="61">
        <v>1</v>
      </c>
      <c r="I101" s="61">
        <v>1</v>
      </c>
      <c r="J101" s="61"/>
      <c r="K101" s="61"/>
      <c r="L101" s="62">
        <v>1</v>
      </c>
      <c r="M101" s="38">
        <f t="shared" si="2"/>
        <v>5</v>
      </c>
      <c r="N101" s="106"/>
    </row>
    <row r="102" spans="1:14" ht="14.5" customHeight="1" x14ac:dyDescent="0.35">
      <c r="B102" s="104"/>
      <c r="C102" s="113"/>
      <c r="D102" s="64" t="s">
        <v>165</v>
      </c>
      <c r="E102" s="28">
        <v>1</v>
      </c>
      <c r="F102" s="61"/>
      <c r="G102" s="61"/>
      <c r="H102" s="61"/>
      <c r="I102" s="61"/>
      <c r="J102" s="61"/>
      <c r="K102" s="61"/>
      <c r="L102" s="62"/>
      <c r="M102" s="38">
        <f t="shared" si="2"/>
        <v>1</v>
      </c>
      <c r="N102" s="106"/>
    </row>
    <row r="103" spans="1:14" ht="14.5" customHeight="1" x14ac:dyDescent="0.35">
      <c r="B103" s="104"/>
      <c r="C103" s="113"/>
      <c r="D103" s="65" t="s">
        <v>166</v>
      </c>
      <c r="E103" s="28"/>
      <c r="F103" s="61"/>
      <c r="G103" s="61"/>
      <c r="H103" s="61">
        <v>1</v>
      </c>
      <c r="I103" s="61"/>
      <c r="J103" s="61"/>
      <c r="K103" s="61"/>
      <c r="L103" s="62"/>
      <c r="M103" s="38">
        <f t="shared" si="2"/>
        <v>1</v>
      </c>
      <c r="N103" s="106"/>
    </row>
    <row r="104" spans="1:14" ht="24" x14ac:dyDescent="0.35">
      <c r="B104" s="104"/>
      <c r="C104" s="113"/>
      <c r="D104" s="65" t="s">
        <v>167</v>
      </c>
      <c r="E104" s="28"/>
      <c r="F104" s="61"/>
      <c r="G104" s="61">
        <v>1</v>
      </c>
      <c r="H104" s="61"/>
      <c r="I104" s="61"/>
      <c r="J104" s="61"/>
      <c r="K104" s="61"/>
      <c r="L104" s="62"/>
      <c r="M104" s="38">
        <f t="shared" si="2"/>
        <v>1</v>
      </c>
      <c r="N104" s="106"/>
    </row>
    <row r="105" spans="1:14" ht="14.5" customHeight="1" x14ac:dyDescent="0.35">
      <c r="B105" s="104"/>
      <c r="C105" s="113"/>
      <c r="D105" s="65" t="s">
        <v>168</v>
      </c>
      <c r="E105" s="28">
        <v>1</v>
      </c>
      <c r="F105" s="61"/>
      <c r="G105" s="61">
        <v>1</v>
      </c>
      <c r="H105" s="61">
        <v>1</v>
      </c>
      <c r="I105" s="61"/>
      <c r="J105" s="61"/>
      <c r="K105" s="61">
        <v>1</v>
      </c>
      <c r="L105" s="62"/>
      <c r="M105" s="38">
        <f t="shared" si="2"/>
        <v>4</v>
      </c>
      <c r="N105" s="106"/>
    </row>
    <row r="106" spans="1:14" ht="14.5" customHeight="1" x14ac:dyDescent="0.35">
      <c r="B106" s="104"/>
      <c r="C106" s="113"/>
      <c r="D106" s="72" t="s">
        <v>169</v>
      </c>
      <c r="E106" s="28">
        <v>1</v>
      </c>
      <c r="F106" s="61"/>
      <c r="G106" s="61"/>
      <c r="H106" s="61"/>
      <c r="I106" s="61"/>
      <c r="J106" s="61"/>
      <c r="K106" s="61"/>
      <c r="L106" s="62"/>
      <c r="M106" s="38">
        <f t="shared" si="2"/>
        <v>1</v>
      </c>
      <c r="N106" s="106"/>
    </row>
    <row r="107" spans="1:14" ht="14.5" customHeight="1" x14ac:dyDescent="0.35">
      <c r="B107" s="104"/>
      <c r="C107" s="113"/>
      <c r="D107" s="65" t="s">
        <v>170</v>
      </c>
      <c r="E107" s="28"/>
      <c r="F107" s="61"/>
      <c r="G107" s="61"/>
      <c r="H107" s="61"/>
      <c r="I107" s="61"/>
      <c r="J107" s="61">
        <v>1</v>
      </c>
      <c r="K107" s="61"/>
      <c r="L107" s="62"/>
      <c r="M107" s="38">
        <f t="shared" si="2"/>
        <v>1</v>
      </c>
      <c r="N107" s="106"/>
    </row>
    <row r="108" spans="1:14" x14ac:dyDescent="0.35">
      <c r="B108" s="104"/>
      <c r="C108" s="101" t="s">
        <v>220</v>
      </c>
      <c r="D108" s="41" t="s">
        <v>171</v>
      </c>
      <c r="E108" s="32"/>
      <c r="F108" s="32"/>
      <c r="G108" s="32">
        <v>1</v>
      </c>
      <c r="H108" s="32"/>
      <c r="I108" s="32"/>
      <c r="J108" s="32"/>
      <c r="K108" s="32"/>
      <c r="L108" s="31"/>
      <c r="M108" s="60">
        <f t="shared" si="2"/>
        <v>1</v>
      </c>
      <c r="N108" s="108" t="s">
        <v>82</v>
      </c>
    </row>
    <row r="109" spans="1:14" x14ac:dyDescent="0.35">
      <c r="B109" s="104"/>
      <c r="C109" s="101"/>
      <c r="D109" s="40" t="s">
        <v>172</v>
      </c>
      <c r="E109" s="29">
        <v>1</v>
      </c>
      <c r="F109" s="32"/>
      <c r="G109" s="32"/>
      <c r="H109" s="32"/>
      <c r="I109" s="32"/>
      <c r="J109" s="32"/>
      <c r="K109" s="32"/>
      <c r="L109" s="31"/>
      <c r="M109" s="60">
        <f t="shared" si="2"/>
        <v>1</v>
      </c>
      <c r="N109" s="108"/>
    </row>
    <row r="110" spans="1:14" x14ac:dyDescent="0.35">
      <c r="B110" s="104"/>
      <c r="C110" s="101"/>
      <c r="D110" s="41" t="s">
        <v>173</v>
      </c>
      <c r="E110" s="32"/>
      <c r="F110" s="32"/>
      <c r="G110" s="32">
        <v>1</v>
      </c>
      <c r="H110" s="32"/>
      <c r="I110" s="32"/>
      <c r="J110" s="32"/>
      <c r="K110" s="32"/>
      <c r="L110" s="31"/>
      <c r="M110" s="60">
        <f t="shared" si="2"/>
        <v>1</v>
      </c>
      <c r="N110" s="108"/>
    </row>
    <row r="111" spans="1:14" x14ac:dyDescent="0.35">
      <c r="B111" s="104"/>
      <c r="C111" s="101"/>
      <c r="D111" s="41" t="s">
        <v>174</v>
      </c>
      <c r="E111" s="32">
        <v>1</v>
      </c>
      <c r="F111" s="32"/>
      <c r="G111" s="32"/>
      <c r="H111" s="32"/>
      <c r="I111" s="32"/>
      <c r="J111" s="32"/>
      <c r="K111" s="32"/>
      <c r="L111" s="31"/>
      <c r="M111" s="60">
        <f t="shared" si="2"/>
        <v>1</v>
      </c>
      <c r="N111" s="108"/>
    </row>
    <row r="112" spans="1:14" x14ac:dyDescent="0.35">
      <c r="B112" s="104"/>
      <c r="C112" s="101"/>
      <c r="D112" s="41" t="s">
        <v>175</v>
      </c>
      <c r="E112" s="32"/>
      <c r="F112" s="32"/>
      <c r="G112" s="32">
        <v>1</v>
      </c>
      <c r="H112" s="32">
        <v>1</v>
      </c>
      <c r="I112" s="32"/>
      <c r="J112" s="32"/>
      <c r="K112" s="32"/>
      <c r="L112" s="31"/>
      <c r="M112" s="60">
        <f t="shared" si="2"/>
        <v>2</v>
      </c>
      <c r="N112" s="108"/>
    </row>
    <row r="113" spans="2:14" x14ac:dyDescent="0.35">
      <c r="B113" s="104"/>
      <c r="C113" s="101"/>
      <c r="D113" s="41" t="s">
        <v>176</v>
      </c>
      <c r="E113" s="32"/>
      <c r="F113" s="32"/>
      <c r="G113" s="32">
        <v>1</v>
      </c>
      <c r="H113" s="32">
        <v>1</v>
      </c>
      <c r="I113" s="32"/>
      <c r="J113" s="32"/>
      <c r="K113" s="32"/>
      <c r="L113" s="31"/>
      <c r="M113" s="60">
        <f t="shared" si="2"/>
        <v>2</v>
      </c>
      <c r="N113" s="108"/>
    </row>
    <row r="114" spans="2:14" x14ac:dyDescent="0.35">
      <c r="B114" s="104"/>
      <c r="C114" s="101"/>
      <c r="D114" s="41" t="s">
        <v>177</v>
      </c>
      <c r="E114" s="32"/>
      <c r="F114" s="32"/>
      <c r="G114" s="32"/>
      <c r="H114" s="32"/>
      <c r="I114" s="32"/>
      <c r="J114" s="32">
        <v>1</v>
      </c>
      <c r="K114" s="32"/>
      <c r="L114" s="31"/>
      <c r="M114" s="60">
        <f t="shared" si="2"/>
        <v>1</v>
      </c>
      <c r="N114" s="108"/>
    </row>
    <row r="115" spans="2:14" x14ac:dyDescent="0.35">
      <c r="B115" s="104"/>
      <c r="C115" s="101"/>
      <c r="D115" s="41" t="s">
        <v>178</v>
      </c>
      <c r="E115" s="32"/>
      <c r="F115" s="32"/>
      <c r="G115" s="32"/>
      <c r="H115" s="32"/>
      <c r="I115" s="32"/>
      <c r="J115" s="32"/>
      <c r="K115" s="32"/>
      <c r="L115" s="31">
        <v>1</v>
      </c>
      <c r="M115" s="60">
        <f t="shared" si="2"/>
        <v>1</v>
      </c>
      <c r="N115" s="108"/>
    </row>
    <row r="116" spans="2:14" x14ac:dyDescent="0.35">
      <c r="B116" s="104"/>
      <c r="C116" s="101"/>
      <c r="D116" s="41" t="s">
        <v>179</v>
      </c>
      <c r="E116" s="32"/>
      <c r="F116" s="32"/>
      <c r="G116" s="32"/>
      <c r="H116" s="32"/>
      <c r="I116" s="32"/>
      <c r="J116" s="32"/>
      <c r="K116" s="32"/>
      <c r="L116" s="31">
        <v>1</v>
      </c>
      <c r="M116" s="60">
        <f t="shared" si="2"/>
        <v>1</v>
      </c>
      <c r="N116" s="108"/>
    </row>
    <row r="117" spans="2:14" x14ac:dyDescent="0.35">
      <c r="B117" s="104"/>
      <c r="C117" s="101"/>
      <c r="D117" s="41" t="s">
        <v>180</v>
      </c>
      <c r="E117" s="32">
        <v>1</v>
      </c>
      <c r="F117" s="32"/>
      <c r="G117" s="32"/>
      <c r="H117" s="32"/>
      <c r="I117" s="32"/>
      <c r="J117" s="32"/>
      <c r="K117" s="32"/>
      <c r="L117" s="31"/>
      <c r="M117" s="60">
        <f t="shared" si="2"/>
        <v>1</v>
      </c>
      <c r="N117" s="108"/>
    </row>
    <row r="118" spans="2:14" x14ac:dyDescent="0.35">
      <c r="B118" s="104"/>
      <c r="C118" s="101"/>
      <c r="D118" s="41" t="s">
        <v>181</v>
      </c>
      <c r="E118" s="32"/>
      <c r="F118" s="32"/>
      <c r="G118" s="32">
        <v>1</v>
      </c>
      <c r="H118" s="32">
        <v>1</v>
      </c>
      <c r="I118" s="32"/>
      <c r="J118" s="32"/>
      <c r="K118" s="32"/>
      <c r="L118" s="31"/>
      <c r="M118" s="60">
        <f t="shared" si="2"/>
        <v>2</v>
      </c>
      <c r="N118" s="108"/>
    </row>
    <row r="119" spans="2:14" ht="14.5" customHeight="1" x14ac:dyDescent="0.35">
      <c r="B119" s="125" t="s">
        <v>51</v>
      </c>
      <c r="C119" s="127" t="s">
        <v>221</v>
      </c>
      <c r="D119" s="59" t="s">
        <v>182</v>
      </c>
      <c r="E119" s="28">
        <v>1</v>
      </c>
      <c r="F119" s="61">
        <v>1</v>
      </c>
      <c r="G119" s="61">
        <v>1</v>
      </c>
      <c r="H119" s="61"/>
      <c r="I119" s="61">
        <v>1</v>
      </c>
      <c r="J119" s="61">
        <v>1</v>
      </c>
      <c r="K119" s="61">
        <v>1</v>
      </c>
      <c r="L119" s="62">
        <v>1</v>
      </c>
      <c r="M119" s="38">
        <f t="shared" si="2"/>
        <v>7</v>
      </c>
      <c r="N119" s="109" t="s">
        <v>83</v>
      </c>
    </row>
    <row r="120" spans="2:14" ht="14.5" customHeight="1" x14ac:dyDescent="0.35">
      <c r="B120" s="126"/>
      <c r="C120" s="127"/>
      <c r="D120" s="59" t="s">
        <v>183</v>
      </c>
      <c r="E120" s="28">
        <v>1</v>
      </c>
      <c r="F120" s="61">
        <v>1</v>
      </c>
      <c r="G120" s="61"/>
      <c r="H120" s="61"/>
      <c r="I120" s="61">
        <v>1</v>
      </c>
      <c r="J120" s="61"/>
      <c r="K120" s="61"/>
      <c r="L120" s="62"/>
      <c r="M120" s="38">
        <f t="shared" si="2"/>
        <v>3</v>
      </c>
      <c r="N120" s="109"/>
    </row>
    <row r="121" spans="2:14" ht="14.5" customHeight="1" x14ac:dyDescent="0.35">
      <c r="B121" s="126"/>
      <c r="C121" s="127"/>
      <c r="D121" s="59" t="s">
        <v>184</v>
      </c>
      <c r="E121" s="28">
        <v>1</v>
      </c>
      <c r="F121" s="61">
        <v>1</v>
      </c>
      <c r="G121" s="61">
        <v>1</v>
      </c>
      <c r="H121" s="61"/>
      <c r="I121" s="61">
        <v>1</v>
      </c>
      <c r="J121" s="61">
        <v>1</v>
      </c>
      <c r="K121" s="61">
        <v>1</v>
      </c>
      <c r="L121" s="62">
        <v>1</v>
      </c>
      <c r="M121" s="38">
        <f t="shared" si="2"/>
        <v>7</v>
      </c>
      <c r="N121" s="109"/>
    </row>
    <row r="122" spans="2:14" x14ac:dyDescent="0.35">
      <c r="B122" s="126"/>
      <c r="C122" s="128" t="s">
        <v>222</v>
      </c>
      <c r="D122" s="69" t="s">
        <v>185</v>
      </c>
      <c r="E122" s="29">
        <v>1</v>
      </c>
      <c r="F122" s="32">
        <v>1</v>
      </c>
      <c r="G122" s="32">
        <v>1</v>
      </c>
      <c r="H122" s="32">
        <v>1</v>
      </c>
      <c r="I122" s="32">
        <v>1</v>
      </c>
      <c r="J122" s="32">
        <v>1</v>
      </c>
      <c r="K122" s="32">
        <v>1</v>
      </c>
      <c r="L122" s="31">
        <v>1</v>
      </c>
      <c r="M122" s="60">
        <f t="shared" si="2"/>
        <v>8</v>
      </c>
      <c r="N122" s="108" t="s">
        <v>231</v>
      </c>
    </row>
    <row r="123" spans="2:14" x14ac:dyDescent="0.35">
      <c r="B123" s="126"/>
      <c r="C123" s="128"/>
      <c r="D123" s="69" t="s">
        <v>186</v>
      </c>
      <c r="E123" s="29">
        <v>1</v>
      </c>
      <c r="F123" s="32">
        <v>1</v>
      </c>
      <c r="G123" s="32">
        <v>1</v>
      </c>
      <c r="H123" s="32"/>
      <c r="I123" s="32"/>
      <c r="J123" s="32"/>
      <c r="K123" s="32"/>
      <c r="L123" s="31"/>
      <c r="M123" s="60">
        <f t="shared" ref="M123:M149" si="3">SUM(E123:L123)</f>
        <v>3</v>
      </c>
      <c r="N123" s="108"/>
    </row>
    <row r="124" spans="2:14" x14ac:dyDescent="0.35">
      <c r="B124" s="126"/>
      <c r="C124" s="128"/>
      <c r="D124" s="69" t="s">
        <v>230</v>
      </c>
      <c r="E124" s="29">
        <v>1</v>
      </c>
      <c r="F124" s="32">
        <v>1</v>
      </c>
      <c r="G124" s="32">
        <v>1</v>
      </c>
      <c r="H124" s="32">
        <v>1</v>
      </c>
      <c r="I124" s="32">
        <v>1</v>
      </c>
      <c r="J124" s="32"/>
      <c r="K124" s="32">
        <v>1</v>
      </c>
      <c r="L124" s="31"/>
      <c r="M124" s="60">
        <f t="shared" si="3"/>
        <v>6</v>
      </c>
      <c r="N124" s="108"/>
    </row>
    <row r="125" spans="2:14" x14ac:dyDescent="0.35">
      <c r="B125" s="126"/>
      <c r="C125" s="128"/>
      <c r="D125" s="69" t="s">
        <v>187</v>
      </c>
      <c r="E125" s="29">
        <v>1</v>
      </c>
      <c r="F125" s="32">
        <v>1</v>
      </c>
      <c r="G125" s="32"/>
      <c r="H125" s="32">
        <v>1</v>
      </c>
      <c r="I125" s="32"/>
      <c r="J125" s="32"/>
      <c r="K125" s="32"/>
      <c r="L125" s="31"/>
      <c r="M125" s="60">
        <f t="shared" si="3"/>
        <v>3</v>
      </c>
      <c r="N125" s="108"/>
    </row>
    <row r="126" spans="2:14" x14ac:dyDescent="0.35">
      <c r="B126" s="126"/>
      <c r="C126" s="128"/>
      <c r="D126" s="69" t="s">
        <v>232</v>
      </c>
      <c r="E126" s="29">
        <v>1</v>
      </c>
      <c r="F126" s="32"/>
      <c r="G126" s="32"/>
      <c r="H126" s="32"/>
      <c r="I126" s="32"/>
      <c r="J126" s="32"/>
      <c r="K126" s="32"/>
      <c r="L126" s="31"/>
      <c r="M126" s="60">
        <f t="shared" si="3"/>
        <v>1</v>
      </c>
      <c r="N126" s="108"/>
    </row>
    <row r="127" spans="2:14" x14ac:dyDescent="0.35">
      <c r="B127" s="126"/>
      <c r="C127" s="128"/>
      <c r="D127" s="69" t="s">
        <v>233</v>
      </c>
      <c r="E127" s="29">
        <v>1</v>
      </c>
      <c r="F127" s="32"/>
      <c r="G127" s="32"/>
      <c r="H127" s="32"/>
      <c r="I127" s="32"/>
      <c r="J127" s="32"/>
      <c r="K127" s="32"/>
      <c r="L127" s="31"/>
      <c r="M127" s="60">
        <f t="shared" si="3"/>
        <v>1</v>
      </c>
      <c r="N127" s="108"/>
    </row>
    <row r="128" spans="2:14" x14ac:dyDescent="0.35">
      <c r="B128" s="126"/>
      <c r="C128" s="128"/>
      <c r="D128" s="69" t="s">
        <v>234</v>
      </c>
      <c r="E128" s="29">
        <v>1</v>
      </c>
      <c r="F128" s="32">
        <v>1</v>
      </c>
      <c r="G128" s="32">
        <v>1</v>
      </c>
      <c r="H128" s="32">
        <v>1</v>
      </c>
      <c r="I128" s="32"/>
      <c r="J128" s="32"/>
      <c r="K128" s="32"/>
      <c r="L128" s="31"/>
      <c r="M128" s="60">
        <f t="shared" si="3"/>
        <v>4</v>
      </c>
      <c r="N128" s="108"/>
    </row>
    <row r="129" spans="2:14" x14ac:dyDescent="0.35">
      <c r="B129" s="126"/>
      <c r="C129" s="128"/>
      <c r="D129" s="69" t="s">
        <v>235</v>
      </c>
      <c r="E129" s="29">
        <v>1</v>
      </c>
      <c r="F129" s="32">
        <v>1</v>
      </c>
      <c r="G129" s="32">
        <v>1</v>
      </c>
      <c r="H129" s="32">
        <v>1</v>
      </c>
      <c r="I129" s="32">
        <v>1</v>
      </c>
      <c r="J129" s="32">
        <v>1</v>
      </c>
      <c r="K129" s="32"/>
      <c r="L129" s="31"/>
      <c r="M129" s="60">
        <f t="shared" si="3"/>
        <v>6</v>
      </c>
      <c r="N129" s="108"/>
    </row>
    <row r="130" spans="2:14" x14ac:dyDescent="0.35">
      <c r="B130" s="126"/>
      <c r="C130" s="128"/>
      <c r="D130" s="69" t="s">
        <v>236</v>
      </c>
      <c r="E130" s="29">
        <v>1</v>
      </c>
      <c r="F130" s="32"/>
      <c r="G130" s="32"/>
      <c r="H130" s="32">
        <v>1</v>
      </c>
      <c r="I130" s="32"/>
      <c r="J130" s="32"/>
      <c r="K130" s="32"/>
      <c r="L130" s="31">
        <v>1</v>
      </c>
      <c r="M130" s="60">
        <f t="shared" si="3"/>
        <v>3</v>
      </c>
      <c r="N130" s="108"/>
    </row>
    <row r="131" spans="2:14" x14ac:dyDescent="0.35">
      <c r="B131" s="126"/>
      <c r="C131" s="128"/>
      <c r="D131" s="69" t="s">
        <v>237</v>
      </c>
      <c r="E131" s="29">
        <v>1</v>
      </c>
      <c r="F131" s="32"/>
      <c r="G131" s="32"/>
      <c r="H131" s="32">
        <v>1</v>
      </c>
      <c r="I131" s="32"/>
      <c r="J131" s="32"/>
      <c r="K131" s="32"/>
      <c r="L131" s="31"/>
      <c r="M131" s="60">
        <f t="shared" si="3"/>
        <v>2</v>
      </c>
      <c r="N131" s="108"/>
    </row>
    <row r="132" spans="2:14" x14ac:dyDescent="0.35">
      <c r="B132" s="126"/>
      <c r="C132" s="127" t="s">
        <v>223</v>
      </c>
      <c r="D132" s="66" t="s">
        <v>238</v>
      </c>
      <c r="E132" s="28">
        <v>1</v>
      </c>
      <c r="F132" s="61">
        <v>1</v>
      </c>
      <c r="G132" s="61">
        <v>1</v>
      </c>
      <c r="H132" s="61">
        <v>1</v>
      </c>
      <c r="I132" s="61">
        <v>1</v>
      </c>
      <c r="J132" s="61">
        <v>1</v>
      </c>
      <c r="K132" s="61">
        <v>1</v>
      </c>
      <c r="L132" s="62">
        <v>1</v>
      </c>
      <c r="M132" s="38">
        <f>SUM(E132:L132)</f>
        <v>8</v>
      </c>
      <c r="N132" s="109" t="s">
        <v>84</v>
      </c>
    </row>
    <row r="133" spans="2:14" x14ac:dyDescent="0.35">
      <c r="B133" s="126"/>
      <c r="C133" s="127"/>
      <c r="D133" s="66" t="s">
        <v>188</v>
      </c>
      <c r="E133" s="28"/>
      <c r="F133" s="61">
        <v>1</v>
      </c>
      <c r="G133" s="61"/>
      <c r="H133" s="61"/>
      <c r="I133" s="61"/>
      <c r="J133" s="61">
        <v>1</v>
      </c>
      <c r="K133" s="61"/>
      <c r="L133" s="62"/>
      <c r="M133" s="38">
        <f t="shared" si="3"/>
        <v>2</v>
      </c>
      <c r="N133" s="109"/>
    </row>
    <row r="134" spans="2:14" x14ac:dyDescent="0.35">
      <c r="B134" s="126"/>
      <c r="C134" s="127"/>
      <c r="D134" s="66" t="s">
        <v>239</v>
      </c>
      <c r="E134" s="28">
        <v>1</v>
      </c>
      <c r="F134" s="61"/>
      <c r="G134" s="61"/>
      <c r="H134" s="61"/>
      <c r="I134" s="61"/>
      <c r="J134" s="61"/>
      <c r="K134" s="61"/>
      <c r="L134" s="62"/>
      <c r="M134" s="38">
        <f t="shared" si="3"/>
        <v>1</v>
      </c>
      <c r="N134" s="109"/>
    </row>
    <row r="135" spans="2:14" x14ac:dyDescent="0.35">
      <c r="B135" s="126"/>
      <c r="C135" s="127"/>
      <c r="D135" s="66" t="s">
        <v>240</v>
      </c>
      <c r="E135" s="61"/>
      <c r="F135" s="61"/>
      <c r="G135" s="61"/>
      <c r="H135" s="61"/>
      <c r="I135" s="61">
        <v>1</v>
      </c>
      <c r="J135" s="61"/>
      <c r="K135" s="61">
        <v>1</v>
      </c>
      <c r="L135" s="62"/>
      <c r="M135" s="38">
        <f t="shared" si="3"/>
        <v>2</v>
      </c>
      <c r="N135" s="109"/>
    </row>
    <row r="136" spans="2:14" x14ac:dyDescent="0.35">
      <c r="B136" s="126"/>
      <c r="C136" s="127"/>
      <c r="D136" s="67" t="s">
        <v>241</v>
      </c>
      <c r="E136" s="61"/>
      <c r="F136" s="61"/>
      <c r="G136" s="61"/>
      <c r="H136" s="61">
        <v>1</v>
      </c>
      <c r="I136" s="61"/>
      <c r="J136" s="61"/>
      <c r="K136" s="61"/>
      <c r="L136" s="62"/>
      <c r="M136" s="38">
        <f t="shared" si="3"/>
        <v>1</v>
      </c>
      <c r="N136" s="109"/>
    </row>
    <row r="137" spans="2:14" x14ac:dyDescent="0.35">
      <c r="B137" s="126"/>
      <c r="C137" s="127"/>
      <c r="D137" s="59" t="s">
        <v>242</v>
      </c>
      <c r="E137" s="28">
        <v>1</v>
      </c>
      <c r="F137" s="61"/>
      <c r="G137" s="61"/>
      <c r="H137" s="61"/>
      <c r="I137" s="61"/>
      <c r="J137" s="61"/>
      <c r="K137" s="61"/>
      <c r="L137" s="62"/>
      <c r="M137" s="38">
        <f t="shared" si="3"/>
        <v>1</v>
      </c>
      <c r="N137" s="109"/>
    </row>
    <row r="138" spans="2:14" hidden="1" x14ac:dyDescent="0.35">
      <c r="B138" s="126"/>
      <c r="C138" s="129" t="s">
        <v>224</v>
      </c>
      <c r="D138" s="70" t="s">
        <v>189</v>
      </c>
      <c r="E138" s="29"/>
      <c r="F138" s="32"/>
      <c r="G138" s="32"/>
      <c r="H138" s="32"/>
      <c r="I138" s="32"/>
      <c r="J138" s="32"/>
      <c r="K138" s="32"/>
      <c r="L138" s="31"/>
      <c r="M138" s="60">
        <f t="shared" si="3"/>
        <v>0</v>
      </c>
      <c r="N138" s="108" t="s">
        <v>85</v>
      </c>
    </row>
    <row r="139" spans="2:14" x14ac:dyDescent="0.35">
      <c r="B139" s="126"/>
      <c r="C139" s="128"/>
      <c r="D139" s="70" t="s">
        <v>243</v>
      </c>
      <c r="E139" s="32">
        <v>1</v>
      </c>
      <c r="F139" s="32"/>
      <c r="G139" s="32">
        <v>1</v>
      </c>
      <c r="H139" s="32"/>
      <c r="I139" s="32">
        <v>1</v>
      </c>
      <c r="J139" s="32">
        <v>1</v>
      </c>
      <c r="K139" s="32">
        <v>1</v>
      </c>
      <c r="L139" s="31"/>
      <c r="M139" s="60">
        <f t="shared" si="3"/>
        <v>5</v>
      </c>
      <c r="N139" s="108"/>
    </row>
    <row r="140" spans="2:14" x14ac:dyDescent="0.35">
      <c r="B140" s="126"/>
      <c r="C140" s="128"/>
      <c r="D140" s="70" t="s">
        <v>244</v>
      </c>
      <c r="E140" s="32">
        <v>1</v>
      </c>
      <c r="F140" s="32"/>
      <c r="G140" s="32">
        <v>1</v>
      </c>
      <c r="H140" s="32">
        <v>1</v>
      </c>
      <c r="I140" s="32">
        <v>1</v>
      </c>
      <c r="J140" s="32">
        <v>1</v>
      </c>
      <c r="K140" s="32"/>
      <c r="L140" s="31"/>
      <c r="M140" s="60">
        <f t="shared" si="3"/>
        <v>5</v>
      </c>
      <c r="N140" s="108"/>
    </row>
    <row r="141" spans="2:14" x14ac:dyDescent="0.35">
      <c r="B141" s="126"/>
      <c r="C141" s="128"/>
      <c r="D141" s="70" t="s">
        <v>245</v>
      </c>
      <c r="E141" s="32">
        <v>1</v>
      </c>
      <c r="F141" s="32"/>
      <c r="G141" s="32">
        <v>1</v>
      </c>
      <c r="H141" s="32"/>
      <c r="I141" s="32"/>
      <c r="J141" s="32"/>
      <c r="K141" s="32"/>
      <c r="L141" s="31"/>
      <c r="M141" s="60">
        <f t="shared" si="3"/>
        <v>2</v>
      </c>
      <c r="N141" s="108"/>
    </row>
    <row r="142" spans="2:14" x14ac:dyDescent="0.35">
      <c r="B142" s="126"/>
      <c r="C142" s="128"/>
      <c r="D142" s="70" t="s">
        <v>246</v>
      </c>
      <c r="E142" s="32"/>
      <c r="F142" s="32">
        <v>1</v>
      </c>
      <c r="G142" s="32"/>
      <c r="H142" s="32">
        <v>1</v>
      </c>
      <c r="I142" s="32">
        <v>1</v>
      </c>
      <c r="J142" s="32">
        <v>1</v>
      </c>
      <c r="K142" s="32"/>
      <c r="L142" s="31">
        <v>1</v>
      </c>
      <c r="M142" s="60">
        <f t="shared" si="3"/>
        <v>5</v>
      </c>
      <c r="N142" s="108"/>
    </row>
    <row r="143" spans="2:14" x14ac:dyDescent="0.35">
      <c r="B143" s="126"/>
      <c r="C143" s="128"/>
      <c r="D143" s="70" t="s">
        <v>247</v>
      </c>
      <c r="E143" s="32">
        <v>1</v>
      </c>
      <c r="F143" s="32"/>
      <c r="G143" s="32"/>
      <c r="H143" s="32"/>
      <c r="I143" s="32">
        <v>1</v>
      </c>
      <c r="J143" s="32"/>
      <c r="K143" s="32">
        <v>1</v>
      </c>
      <c r="L143" s="31"/>
      <c r="M143" s="60">
        <f t="shared" si="3"/>
        <v>3</v>
      </c>
      <c r="N143" s="108"/>
    </row>
    <row r="144" spans="2:14" x14ac:dyDescent="0.35">
      <c r="B144" s="126"/>
      <c r="C144" s="128"/>
      <c r="D144" s="70" t="s">
        <v>248</v>
      </c>
      <c r="E144" s="32"/>
      <c r="F144" s="32"/>
      <c r="G144" s="32">
        <v>1</v>
      </c>
      <c r="H144" s="32"/>
      <c r="I144" s="32"/>
      <c r="J144" s="32"/>
      <c r="K144" s="32"/>
      <c r="L144" s="31">
        <v>1</v>
      </c>
      <c r="M144" s="60">
        <f t="shared" si="3"/>
        <v>2</v>
      </c>
      <c r="N144" s="108"/>
    </row>
    <row r="145" spans="2:16" x14ac:dyDescent="0.35">
      <c r="B145" s="126"/>
      <c r="C145" s="128"/>
      <c r="D145" s="70" t="s">
        <v>249</v>
      </c>
      <c r="E145" s="29">
        <v>1</v>
      </c>
      <c r="F145" s="32"/>
      <c r="G145" s="32"/>
      <c r="H145" s="32"/>
      <c r="I145" s="32"/>
      <c r="J145" s="32"/>
      <c r="K145" s="32"/>
      <c r="L145" s="31"/>
      <c r="M145" s="60">
        <f t="shared" si="3"/>
        <v>1</v>
      </c>
      <c r="N145" s="108"/>
    </row>
    <row r="146" spans="2:16" x14ac:dyDescent="0.35">
      <c r="B146" s="126"/>
      <c r="C146" s="127" t="s">
        <v>225</v>
      </c>
      <c r="D146" s="68" t="s">
        <v>190</v>
      </c>
      <c r="E146" s="28">
        <v>1</v>
      </c>
      <c r="F146" s="28">
        <v>1</v>
      </c>
      <c r="G146" s="28">
        <v>1</v>
      </c>
      <c r="H146" s="28"/>
      <c r="I146" s="28">
        <v>1</v>
      </c>
      <c r="J146" s="28"/>
      <c r="K146" s="28">
        <v>1</v>
      </c>
      <c r="L146" s="28">
        <v>1</v>
      </c>
      <c r="M146" s="38">
        <f t="shared" si="3"/>
        <v>6</v>
      </c>
      <c r="N146" s="109" t="s">
        <v>252</v>
      </c>
    </row>
    <row r="147" spans="2:16" ht="23" x14ac:dyDescent="0.35">
      <c r="B147" s="126"/>
      <c r="C147" s="127"/>
      <c r="D147" s="141" t="s">
        <v>250</v>
      </c>
      <c r="E147" s="28"/>
      <c r="F147" s="28"/>
      <c r="G147" s="28"/>
      <c r="H147" s="28"/>
      <c r="I147" s="28"/>
      <c r="J147" s="28"/>
      <c r="K147" s="28">
        <v>1</v>
      </c>
      <c r="L147" s="28"/>
      <c r="M147" s="38">
        <f t="shared" si="3"/>
        <v>1</v>
      </c>
      <c r="N147" s="109"/>
    </row>
    <row r="148" spans="2:16" x14ac:dyDescent="0.35">
      <c r="B148" s="126"/>
      <c r="C148" s="127"/>
      <c r="D148" s="68" t="s">
        <v>191</v>
      </c>
      <c r="E148" s="28"/>
      <c r="F148" s="28"/>
      <c r="G148" s="28"/>
      <c r="H148" s="28"/>
      <c r="I148" s="28"/>
      <c r="J148" s="28">
        <v>1</v>
      </c>
      <c r="K148" s="28"/>
      <c r="L148" s="28"/>
      <c r="M148" s="38">
        <f t="shared" si="3"/>
        <v>1</v>
      </c>
      <c r="N148" s="109"/>
    </row>
    <row r="149" spans="2:16" x14ac:dyDescent="0.35">
      <c r="B149" s="126"/>
      <c r="C149" s="127"/>
      <c r="D149" s="68" t="s">
        <v>192</v>
      </c>
      <c r="E149" s="28"/>
      <c r="F149" s="28"/>
      <c r="G149" s="28"/>
      <c r="H149" s="28">
        <v>1</v>
      </c>
      <c r="I149" s="28"/>
      <c r="J149" s="28">
        <v>1</v>
      </c>
      <c r="K149" s="28"/>
      <c r="L149" s="28"/>
      <c r="M149" s="38">
        <f t="shared" si="3"/>
        <v>2</v>
      </c>
      <c r="N149" s="109"/>
    </row>
    <row r="151" spans="2:16" x14ac:dyDescent="0.35">
      <c r="D151" s="18" t="s">
        <v>45</v>
      </c>
      <c r="E151" s="35">
        <f t="shared" ref="E151:L151" si="4">SUM(E6:E149)</f>
        <v>77</v>
      </c>
      <c r="F151" s="36">
        <f t="shared" si="4"/>
        <v>50</v>
      </c>
      <c r="G151" s="36">
        <f t="shared" si="4"/>
        <v>56</v>
      </c>
      <c r="H151" s="36">
        <f t="shared" si="4"/>
        <v>43</v>
      </c>
      <c r="I151" s="36">
        <f t="shared" si="4"/>
        <v>46</v>
      </c>
      <c r="J151" s="36">
        <f t="shared" si="4"/>
        <v>34</v>
      </c>
      <c r="K151" s="36">
        <f t="shared" si="4"/>
        <v>37</v>
      </c>
      <c r="L151" s="36">
        <f t="shared" si="4"/>
        <v>38</v>
      </c>
    </row>
    <row r="152" spans="2:16" x14ac:dyDescent="0.35">
      <c r="D152" s="18" t="s">
        <v>46</v>
      </c>
      <c r="E152" s="35">
        <v>76</v>
      </c>
      <c r="F152" s="37">
        <f>SUMIFS(F6:F149,F6:F149,"1",E6:E149,"")</f>
        <v>19</v>
      </c>
      <c r="G152" s="37">
        <f>SUMIFS(G6:G149,G6:G149,"1",F6:F149,"",E6:E149,"")</f>
        <v>20</v>
      </c>
      <c r="H152" s="37">
        <f>SUMIFS(H6:H149,H6:H149,"1",G6:G149,"",F6:F149,"",E6:E149,"")</f>
        <v>7</v>
      </c>
      <c r="I152" s="37">
        <f>SUMIFS(I6:I149,I6:I149,"1",H6:H149,"",G6:G149,"",F6:F149,"",E6:E149,"")</f>
        <v>7</v>
      </c>
      <c r="J152" s="37">
        <f>SUMIFS(J6:J149,J6:J149,"1",I6:I149,"",H6:H149,"",G6:G149,"",F6:F149,"",E6:E149,"")</f>
        <v>7</v>
      </c>
      <c r="K152" s="37">
        <f>SUMIFS(K6:K149,K6:K149,"1",J6:J149,"",I6:I149,"",H6:H149,"",G6:G149,"",F6:F149,"",E6:E149,"")</f>
        <v>3</v>
      </c>
      <c r="L152" s="37">
        <f>SUMIFS(L6:L149,L6:L149,"1",K6:K149,"",J6:J149,"",I6:I149,"",H6:H149,"",G6:G149,"",F6:F149,"",E6:E149,"")</f>
        <v>3</v>
      </c>
      <c r="P152" s="140"/>
    </row>
  </sheetData>
  <mergeCells count="57">
    <mergeCell ref="N122:N131"/>
    <mergeCell ref="N132:N137"/>
    <mergeCell ref="N138:N145"/>
    <mergeCell ref="N146:N149"/>
    <mergeCell ref="N119:N121"/>
    <mergeCell ref="B1:N1"/>
    <mergeCell ref="B20:B52"/>
    <mergeCell ref="N40:N52"/>
    <mergeCell ref="C20:C29"/>
    <mergeCell ref="C30:C35"/>
    <mergeCell ref="N20:N29"/>
    <mergeCell ref="B6:B19"/>
    <mergeCell ref="B53:B77"/>
    <mergeCell ref="B3:D3"/>
    <mergeCell ref="B2:D2"/>
    <mergeCell ref="N71:N77"/>
    <mergeCell ref="B5:D5"/>
    <mergeCell ref="B4:D4"/>
    <mergeCell ref="C71:C77"/>
    <mergeCell ref="N53:N54"/>
    <mergeCell ref="C55:C56"/>
    <mergeCell ref="C57:C59"/>
    <mergeCell ref="C60:C61"/>
    <mergeCell ref="B119:B149"/>
    <mergeCell ref="C119:C121"/>
    <mergeCell ref="C122:C131"/>
    <mergeCell ref="C146:C149"/>
    <mergeCell ref="C138:C145"/>
    <mergeCell ref="C132:C137"/>
    <mergeCell ref="N87:N97"/>
    <mergeCell ref="C108:C118"/>
    <mergeCell ref="C98:C107"/>
    <mergeCell ref="C6:C19"/>
    <mergeCell ref="C62:C66"/>
    <mergeCell ref="C78:C86"/>
    <mergeCell ref="C87:C97"/>
    <mergeCell ref="N98:N107"/>
    <mergeCell ref="N108:N118"/>
    <mergeCell ref="N57:N59"/>
    <mergeCell ref="N60:N61"/>
    <mergeCell ref="N55:N56"/>
    <mergeCell ref="A87:A97"/>
    <mergeCell ref="A3:A24"/>
    <mergeCell ref="O24:O27"/>
    <mergeCell ref="N2:N5"/>
    <mergeCell ref="M2:M5"/>
    <mergeCell ref="C36:C39"/>
    <mergeCell ref="C67:C70"/>
    <mergeCell ref="B78:B118"/>
    <mergeCell ref="N67:N70"/>
    <mergeCell ref="N6:N19"/>
    <mergeCell ref="N62:N66"/>
    <mergeCell ref="N78:N86"/>
    <mergeCell ref="C53:C54"/>
    <mergeCell ref="N30:N35"/>
    <mergeCell ref="N36:N39"/>
    <mergeCell ref="C40:C52"/>
  </mergeCells>
  <phoneticPr fontId="33" type="noConversion"/>
  <conditionalFormatting sqref="M2:M1048576">
    <cfRule type="colorScale" priority="1">
      <colorScale>
        <cfvo type="min"/>
        <cfvo type="max"/>
        <color rgb="FFFCFCFF"/>
        <color rgb="FFF8696B"/>
      </colorScale>
    </cfRule>
  </conditionalFormatting>
  <pageMargins left="0.7" right="0.7" top="0.75" bottom="0.75" header="0.3" footer="0.3"/>
  <pageSetup paperSize="9"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 Report</vt:lpstr>
      <vt:lpstr>Data Saturation Grid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acted</cp:lastModifiedBy>
  <cp:revision/>
  <dcterms:created xsi:type="dcterms:W3CDTF">2017-10-10T11:47:39Z</dcterms:created>
  <dcterms:modified xsi:type="dcterms:W3CDTF">2022-12-27T13:45:26Z</dcterms:modified>
  <cp:category/>
  <cp:contentStatus/>
</cp:coreProperties>
</file>