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Livelihood_LBY/"/>
    </mc:Choice>
  </mc:AlternateContent>
  <xr:revisionPtr revIDLastSave="1765" documentId="8_{A7C1AB8C-14E1-4321-900C-FA633FFEF070}" xr6:coauthVersionLast="47" xr6:coauthVersionMax="47" xr10:uidLastSave="{CE57A7CC-DEF3-4A3E-9E09-77A740B7BCC9}"/>
  <bookViews>
    <workbookView xWindow="28680" yWindow="-120" windowWidth="29040" windowHeight="15720" activeTab="2" xr2:uid="{00000000-000D-0000-FFFF-FFFF00000000}"/>
  </bookViews>
  <sheets>
    <sheet name="READ_ME" sheetId="8" r:id="rId1"/>
    <sheet name="Method Report" sheetId="6" r:id="rId2"/>
    <sheet name="DSAG" sheetId="7" r:id="rId3"/>
  </sheets>
  <definedNames>
    <definedName name="_Hlk122518913" localSheetId="2">DSAG!$A$19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7" i="7" l="1"/>
  <c r="D117" i="7"/>
  <c r="F117" i="7"/>
  <c r="G117" i="7"/>
  <c r="B117" i="7"/>
  <c r="C113" i="7"/>
  <c r="D113" i="7"/>
  <c r="F113" i="7"/>
  <c r="G113" i="7"/>
  <c r="B113" i="7"/>
  <c r="C106" i="7"/>
  <c r="D106" i="7"/>
  <c r="F106" i="7"/>
  <c r="G106" i="7"/>
  <c r="B106" i="7"/>
  <c r="C100" i="7"/>
  <c r="D100" i="7"/>
  <c r="F100" i="7"/>
  <c r="G100" i="7"/>
  <c r="B100" i="7"/>
  <c r="C86" i="7"/>
  <c r="D86" i="7"/>
  <c r="F86" i="7"/>
  <c r="G86" i="7"/>
  <c r="B86" i="7"/>
  <c r="C80" i="7"/>
  <c r="D80" i="7"/>
  <c r="F80" i="7"/>
  <c r="G80" i="7"/>
  <c r="B80" i="7"/>
  <c r="C66" i="7"/>
  <c r="D66" i="7"/>
  <c r="F66" i="7"/>
  <c r="G66" i="7"/>
  <c r="B66" i="7"/>
  <c r="C56" i="7"/>
  <c r="D56" i="7"/>
  <c r="F56" i="7"/>
  <c r="G56" i="7"/>
  <c r="B56" i="7"/>
  <c r="C40" i="7"/>
  <c r="D40" i="7"/>
  <c r="F40" i="7"/>
  <c r="G40" i="7"/>
  <c r="B40" i="7"/>
  <c r="C35" i="7"/>
  <c r="D35" i="7"/>
  <c r="F35" i="7"/>
  <c r="G35" i="7"/>
  <c r="B35" i="7"/>
  <c r="C28" i="7"/>
  <c r="D28" i="7"/>
  <c r="F28" i="7"/>
  <c r="G28" i="7"/>
  <c r="B28" i="7"/>
  <c r="C17" i="7"/>
  <c r="D17" i="7"/>
  <c r="F17" i="7"/>
  <c r="G17" i="7"/>
  <c r="B17" i="7"/>
  <c r="C5" i="7"/>
  <c r="D5" i="7"/>
  <c r="F5" i="7"/>
  <c r="G5" i="7"/>
  <c r="B5" i="7"/>
  <c r="H58" i="7"/>
  <c r="I58" i="7"/>
  <c r="E58" i="7"/>
  <c r="E25" i="7" l="1"/>
  <c r="E21" i="7"/>
  <c r="I21" i="7"/>
  <c r="H21" i="7"/>
  <c r="E29" i="7"/>
  <c r="H29" i="7"/>
  <c r="I29" i="7"/>
  <c r="I6" i="7" l="1"/>
  <c r="I7" i="7"/>
  <c r="I8" i="7"/>
  <c r="I9" i="7"/>
  <c r="I10" i="7"/>
  <c r="I11" i="7"/>
  <c r="I12" i="7"/>
  <c r="I13" i="7"/>
  <c r="I14" i="7"/>
  <c r="I15" i="7"/>
  <c r="I16" i="7"/>
  <c r="I18" i="7"/>
  <c r="I19" i="7"/>
  <c r="I20" i="7"/>
  <c r="I22" i="7"/>
  <c r="I23" i="7"/>
  <c r="I24" i="7"/>
  <c r="I26" i="7"/>
  <c r="I27" i="7"/>
  <c r="I41" i="7"/>
  <c r="I42" i="7"/>
  <c r="I43" i="7"/>
  <c r="I44" i="7"/>
  <c r="I45" i="7"/>
  <c r="I46" i="7"/>
  <c r="I47" i="7"/>
  <c r="I48" i="7"/>
  <c r="I49" i="7"/>
  <c r="I50" i="7"/>
  <c r="I51" i="7"/>
  <c r="I52" i="7"/>
  <c r="I53" i="7"/>
  <c r="I54" i="7"/>
  <c r="I55" i="7"/>
  <c r="I57" i="7"/>
  <c r="I59" i="7"/>
  <c r="I60" i="7"/>
  <c r="I61" i="7"/>
  <c r="I62" i="7"/>
  <c r="I63" i="7"/>
  <c r="I64" i="7"/>
  <c r="I65" i="7"/>
  <c r="I98" i="7"/>
  <c r="I99" i="7"/>
  <c r="I30" i="7"/>
  <c r="I31" i="7"/>
  <c r="I32" i="7"/>
  <c r="I33" i="7"/>
  <c r="I34" i="7"/>
  <c r="I36" i="7"/>
  <c r="I37" i="7"/>
  <c r="I38" i="7"/>
  <c r="I39" i="7"/>
  <c r="I67" i="7"/>
  <c r="I68" i="7"/>
  <c r="I69" i="7"/>
  <c r="I70" i="7"/>
  <c r="I71" i="7"/>
  <c r="I72" i="7"/>
  <c r="I73" i="7"/>
  <c r="I74" i="7"/>
  <c r="I75" i="7"/>
  <c r="I76" i="7"/>
  <c r="I77" i="7"/>
  <c r="I78" i="7"/>
  <c r="I79" i="7"/>
  <c r="I81" i="7"/>
  <c r="I82" i="7"/>
  <c r="I83" i="7"/>
  <c r="I84" i="7"/>
  <c r="I85" i="7"/>
  <c r="I87" i="7"/>
  <c r="I88" i="7"/>
  <c r="I89" i="7"/>
  <c r="I90" i="7"/>
  <c r="I91" i="7"/>
  <c r="I92" i="7"/>
  <c r="I93" i="7"/>
  <c r="I94" i="7"/>
  <c r="I95" i="7"/>
  <c r="I96" i="7"/>
  <c r="I97" i="7"/>
  <c r="I101" i="7"/>
  <c r="I102" i="7"/>
  <c r="I103" i="7"/>
  <c r="I104" i="7"/>
  <c r="I105" i="7"/>
  <c r="I107" i="7"/>
  <c r="I108" i="7"/>
  <c r="I109" i="7"/>
  <c r="I110" i="7"/>
  <c r="I111" i="7"/>
  <c r="I112" i="7"/>
  <c r="I114" i="7"/>
  <c r="I115" i="7"/>
  <c r="I116" i="7"/>
  <c r="I118" i="7"/>
  <c r="I119" i="7"/>
  <c r="I120" i="7"/>
  <c r="I121" i="7"/>
  <c r="I122" i="7"/>
  <c r="I123" i="7"/>
  <c r="H7" i="7"/>
  <c r="H8" i="7"/>
  <c r="H9" i="7"/>
  <c r="H10" i="7"/>
  <c r="H11" i="7"/>
  <c r="H12" i="7"/>
  <c r="H13" i="7"/>
  <c r="H14" i="7"/>
  <c r="H15" i="7"/>
  <c r="H16" i="7"/>
  <c r="H18" i="7"/>
  <c r="H19" i="7"/>
  <c r="H20" i="7"/>
  <c r="H22" i="7"/>
  <c r="H23" i="7"/>
  <c r="H24" i="7"/>
  <c r="H26" i="7"/>
  <c r="H27" i="7"/>
  <c r="H41" i="7"/>
  <c r="H42" i="7"/>
  <c r="H43" i="7"/>
  <c r="H44" i="7"/>
  <c r="H45" i="7"/>
  <c r="H46" i="7"/>
  <c r="H47" i="7"/>
  <c r="H48" i="7"/>
  <c r="H49" i="7"/>
  <c r="H50" i="7"/>
  <c r="H51" i="7"/>
  <c r="H52" i="7"/>
  <c r="H53" i="7"/>
  <c r="H54" i="7"/>
  <c r="H55" i="7"/>
  <c r="H57" i="7"/>
  <c r="H59" i="7"/>
  <c r="H60" i="7"/>
  <c r="H61" i="7"/>
  <c r="H62" i="7"/>
  <c r="H63" i="7"/>
  <c r="H64" i="7"/>
  <c r="H65" i="7"/>
  <c r="H98" i="7"/>
  <c r="H99" i="7"/>
  <c r="H30" i="7"/>
  <c r="H31" i="7"/>
  <c r="H32" i="7"/>
  <c r="H33" i="7"/>
  <c r="H34" i="7"/>
  <c r="H36" i="7"/>
  <c r="H37" i="7"/>
  <c r="H38" i="7"/>
  <c r="H39" i="7"/>
  <c r="H67" i="7"/>
  <c r="H68" i="7"/>
  <c r="H69" i="7"/>
  <c r="H70" i="7"/>
  <c r="H71" i="7"/>
  <c r="H72" i="7"/>
  <c r="H73" i="7"/>
  <c r="H74" i="7"/>
  <c r="H75" i="7"/>
  <c r="H76" i="7"/>
  <c r="H77" i="7"/>
  <c r="H78" i="7"/>
  <c r="H79" i="7"/>
  <c r="H81" i="7"/>
  <c r="H82" i="7"/>
  <c r="H83" i="7"/>
  <c r="H84" i="7"/>
  <c r="H85" i="7"/>
  <c r="H87" i="7"/>
  <c r="H88" i="7"/>
  <c r="H89" i="7"/>
  <c r="H90" i="7"/>
  <c r="H91" i="7"/>
  <c r="H92" i="7"/>
  <c r="H93" i="7"/>
  <c r="H94" i="7"/>
  <c r="H95" i="7"/>
  <c r="H96" i="7"/>
  <c r="H97" i="7"/>
  <c r="H101" i="7"/>
  <c r="H102" i="7"/>
  <c r="H103" i="7"/>
  <c r="H104" i="7"/>
  <c r="H105" i="7"/>
  <c r="H107" i="7"/>
  <c r="H108" i="7"/>
  <c r="H109" i="7"/>
  <c r="H110" i="7"/>
  <c r="H111" i="7"/>
  <c r="H112" i="7"/>
  <c r="H114" i="7"/>
  <c r="H115" i="7"/>
  <c r="H116" i="7"/>
  <c r="H118" i="7"/>
  <c r="H119" i="7"/>
  <c r="H120" i="7"/>
  <c r="H121" i="7"/>
  <c r="H122" i="7"/>
  <c r="H123" i="7"/>
  <c r="H6" i="7"/>
  <c r="E7" i="7"/>
  <c r="E8" i="7"/>
  <c r="E9" i="7"/>
  <c r="E10" i="7"/>
  <c r="E11" i="7"/>
  <c r="E12" i="7"/>
  <c r="E13" i="7"/>
  <c r="E14" i="7"/>
  <c r="E15" i="7"/>
  <c r="E16" i="7"/>
  <c r="E18" i="7"/>
  <c r="E19" i="7"/>
  <c r="E20" i="7"/>
  <c r="E22" i="7"/>
  <c r="E23" i="7"/>
  <c r="E24" i="7"/>
  <c r="E26" i="7"/>
  <c r="E27" i="7"/>
  <c r="E41" i="7"/>
  <c r="E42" i="7"/>
  <c r="E43" i="7"/>
  <c r="E44" i="7"/>
  <c r="E45" i="7"/>
  <c r="E46" i="7"/>
  <c r="E47" i="7"/>
  <c r="E48" i="7"/>
  <c r="E49" i="7"/>
  <c r="E50" i="7"/>
  <c r="E51" i="7"/>
  <c r="E52" i="7"/>
  <c r="E53" i="7"/>
  <c r="E54" i="7"/>
  <c r="E55" i="7"/>
  <c r="E57" i="7"/>
  <c r="E59" i="7"/>
  <c r="E60" i="7"/>
  <c r="E61" i="7"/>
  <c r="E62" i="7"/>
  <c r="E63" i="7"/>
  <c r="E64" i="7"/>
  <c r="E65" i="7"/>
  <c r="E98" i="7"/>
  <c r="E99" i="7"/>
  <c r="E30" i="7"/>
  <c r="E28" i="7" s="1"/>
  <c r="E31" i="7"/>
  <c r="E32" i="7"/>
  <c r="E33" i="7"/>
  <c r="E34" i="7"/>
  <c r="E36" i="7"/>
  <c r="E37" i="7"/>
  <c r="E38" i="7"/>
  <c r="E39" i="7"/>
  <c r="E67" i="7"/>
  <c r="E68" i="7"/>
  <c r="E69" i="7"/>
  <c r="E70" i="7"/>
  <c r="E71" i="7"/>
  <c r="E72" i="7"/>
  <c r="E73" i="7"/>
  <c r="E74" i="7"/>
  <c r="E75" i="7"/>
  <c r="E76" i="7"/>
  <c r="E77" i="7"/>
  <c r="E78" i="7"/>
  <c r="E79" i="7"/>
  <c r="E81" i="7"/>
  <c r="E82" i="7"/>
  <c r="E83" i="7"/>
  <c r="E84" i="7"/>
  <c r="E85" i="7"/>
  <c r="E87" i="7"/>
  <c r="E88" i="7"/>
  <c r="E89" i="7"/>
  <c r="E90" i="7"/>
  <c r="E91" i="7"/>
  <c r="E92" i="7"/>
  <c r="E93" i="7"/>
  <c r="E94" i="7"/>
  <c r="E95" i="7"/>
  <c r="E96" i="7"/>
  <c r="E97" i="7"/>
  <c r="E101" i="7"/>
  <c r="E102" i="7"/>
  <c r="E103" i="7"/>
  <c r="E104" i="7"/>
  <c r="E105" i="7"/>
  <c r="E107" i="7"/>
  <c r="E108" i="7"/>
  <c r="E109" i="7"/>
  <c r="E110" i="7"/>
  <c r="E111" i="7"/>
  <c r="E112" i="7"/>
  <c r="E114" i="7"/>
  <c r="E115" i="7"/>
  <c r="E116" i="7"/>
  <c r="E118" i="7"/>
  <c r="E119" i="7"/>
  <c r="E120" i="7"/>
  <c r="E121" i="7"/>
  <c r="E122" i="7"/>
  <c r="E123" i="7"/>
  <c r="E6" i="7"/>
  <c r="I28" i="7" l="1"/>
  <c r="H113" i="7"/>
  <c r="H28" i="7"/>
  <c r="I35" i="7"/>
  <c r="H17" i="7"/>
  <c r="I117" i="7"/>
  <c r="E5" i="7"/>
  <c r="E86" i="7"/>
  <c r="E113" i="7"/>
  <c r="H66" i="7"/>
  <c r="I40" i="7"/>
  <c r="I17" i="7"/>
  <c r="E106" i="7"/>
  <c r="E66" i="7"/>
  <c r="I100" i="7"/>
  <c r="I80" i="7"/>
  <c r="I56" i="7"/>
  <c r="I5" i="7"/>
  <c r="E40" i="7"/>
  <c r="H80" i="7"/>
  <c r="H56" i="7"/>
  <c r="E100" i="7"/>
  <c r="E80" i="7"/>
  <c r="E56" i="7"/>
  <c r="H117" i="7"/>
  <c r="H35" i="7"/>
  <c r="I106" i="7"/>
  <c r="I86" i="7"/>
  <c r="H40" i="7"/>
  <c r="E117" i="7"/>
  <c r="E35" i="7"/>
  <c r="I113" i="7"/>
  <c r="E17" i="7"/>
  <c r="H100" i="7"/>
  <c r="H5" i="7"/>
  <c r="H106" i="7"/>
  <c r="H86" i="7"/>
  <c r="I66" i="7"/>
</calcChain>
</file>

<file path=xl/sharedStrings.xml><?xml version="1.0" encoding="utf-8"?>
<sst xmlns="http://schemas.openxmlformats.org/spreadsheetml/2006/main" count="200" uniqueCount="196">
  <si>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</si>
  <si>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</si>
  <si>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 xml:space="preserve">This settlement-based assessment (SBA) aims to provide humanitarian-development-peace ‘nexus’ actors with information of the situation at the time of data collection related to public services delivery, livelihood opportunities, and social cohesion in Derna, Libya. The present analysis explores the characteristics of the labour market for Libyan nationals and the private sector in Derna from the perspective of local stakeholders that are involved in the local economic development. It scopes from the current initiatives, priorities, opportunities and challenges for the economic development in the baladiya, to the livelihood environment for both Libyan population, with a focus on women. </t>
  </si>
  <si>
    <t>What method was used to collect the data?</t>
  </si>
  <si>
    <t>What approach was used for the analysis and why? </t>
  </si>
  <si>
    <t>(Please refer to the Qualitative Analysis guidance to better understand the different analysis approaches)</t>
  </si>
  <si>
    <t>Assumptions and Choices Made</t>
  </si>
  <si>
    <t xml:space="preserve">While the initial plan was to capture the opinion of institutions that are responsible for local economic development and
livelihoods opportunities on a policy and institutional level, the final pool of Key Informants, due to their professional profile, did not grant visibility from a policy-making perspective, but rather from an economic and business perspective only. </t>
  </si>
  <si>
    <t>Strengths and Limitations of the Qualitative Analysis</t>
  </si>
  <si>
    <t xml:space="preserve">The language barrier meant that enumerators often translated the results into summaries and sometimes analysed the results. Moreover,  enumerators provided very similar responses to the numerous feedbacks requests sent by the AOs team, considerably reducing the level of detail and specificity obtained per Key Informant.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</si>
  <si>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</si>
  <si>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</si>
  <si>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</si>
  <si>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</si>
  <si>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</si>
  <si>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</si>
  <si>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</si>
  <si>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Derna SBA_Livelihood_Libyan Male_KIIs</t>
  </si>
  <si>
    <r>
      <t xml:space="preserve">KII ID </t>
    </r>
    <r>
      <rPr>
        <sz val="9"/>
        <color theme="0"/>
        <rFont val="Arial Narrow"/>
        <family val="2"/>
      </rPr>
      <t>(Anonymised code used to link analysis with original transcript)</t>
    </r>
  </si>
  <si>
    <t>Total # Male References per Discussion Point</t>
  </si>
  <si>
    <t>Total # Female References per Discussion Point</t>
  </si>
  <si>
    <t>Total # Overall References per Discussion Point</t>
  </si>
  <si>
    <t>Key Findings Summary
(Merged per Discussion Topic)</t>
  </si>
  <si>
    <t xml:space="preserve">Optional column for more interpretative/explorative analysis triangulated with secondary sources, quotes etc. </t>
  </si>
  <si>
    <t>Gender</t>
  </si>
  <si>
    <t>Male</t>
  </si>
  <si>
    <t>Female</t>
  </si>
  <si>
    <t>Job function</t>
  </si>
  <si>
    <t>Member of the Derna Scouts Movement</t>
  </si>
  <si>
    <t>Director of the Hamza Wasl Training and Development Centre</t>
  </si>
  <si>
    <t>Employee at the Labor and Rehabilitation Office</t>
  </si>
  <si>
    <t>Owner of a cooking center and a beauty center</t>
  </si>
  <si>
    <t>Tailoring Shop Manager</t>
  </si>
  <si>
    <t>Main private sector in terms of market penetration in Derna</t>
  </si>
  <si>
    <t xml:space="preserve">Overall, findings from KIIs indicate a pronounced gendered division of private sector's employability, market penetration, and occupation types in the municipality of Derna. 
Regarding the sectors with the widest private market penetration for economically active males (or, currently working or actively looking for an employment), all male KIs (n=3) agreed on the following four sectors: Agriculture, Fishing, and Grazing, due to the high availability of fertile natural resources in the peri-urban area of the municipality; heavy and light Manufacturing, including furniture manufacturing, blacksmithing, mechanical maintenance, reportedly accessible due to the low-level of skills required according to KIs; and Market services, including small retail and trade (barber shops, restaurants) and transportation activities. Another category of economic activities reported to be growingly diffused in the private sphere in Derna, and already profoundly established in the public sector, pertain to business and office administrative services, including accounting, HR management. 
Regarding the sectors with the widest private market penetration for economically active females, all female KIs (n=2) agreed on the following two sectors: light manufacturing professions pivoting around traditional industries such as leather, sewing, knitting, confectionery, and market services, including small retail activities (sale of sweets, handicrafts, natural products, women's cafés) and personal services (beauty centres). Health and Education were reported both by male and female KIs to be widely diffused private sectors among economically active female as well. It is worth pointing out that one female KI also stressed the growing demand of, and supply for, female-owned digital businessess, such as e-marketing and e-commerce activities, specifically tailored to female customers. This may signal the presence of a growing share of a female online demand, in turn suggesting a potential growing digital literacy  among females in the Municipality. 
</t>
  </si>
  <si>
    <t>Agriculture, Fishing, Grazing</t>
  </si>
  <si>
    <t>Administration (HR, Accounting, etc. )</t>
  </si>
  <si>
    <t>Education</t>
  </si>
  <si>
    <t>Health</t>
  </si>
  <si>
    <t>Trade, retail and transportation</t>
  </si>
  <si>
    <t>Hospitality</t>
  </si>
  <si>
    <t>Heavy Manufacturing</t>
  </si>
  <si>
    <t>Light manufacturing/handcrafting</t>
  </si>
  <si>
    <t xml:space="preserve">Cleaning </t>
  </si>
  <si>
    <t>Food industry/Confectionery</t>
  </si>
  <si>
    <t>E-commerce, delivery services</t>
  </si>
  <si>
    <t>Main occupation types in the main private sectors</t>
  </si>
  <si>
    <t>Technical (Engineer)</t>
  </si>
  <si>
    <t>Service Workers</t>
  </si>
  <si>
    <t>Managers</t>
  </si>
  <si>
    <t>Clerical support workers</t>
  </si>
  <si>
    <t>Sales person (Digital marketing, Fisheries, retailers, cafe servers, cooks, barbers)</t>
  </si>
  <si>
    <t>Technician</t>
  </si>
  <si>
    <t>Craftmen (blacksmith,Small handicraft, Kitchen, furniture)</t>
  </si>
  <si>
    <t>Plant &amp; machine operators</t>
  </si>
  <si>
    <t>Professionals (Doctors, nurses, teachers, plastic surgeon)</t>
  </si>
  <si>
    <t>Hunters, agricultors</t>
  </si>
  <si>
    <t>Vocational training - Sectors</t>
  </si>
  <si>
    <t>According to the Labour Market Assessment conducted by REACH in Sebha and Ubari in 2021, one of the main barriers for women to access the private sector in the South was indeed the lack of vocational trainings targeting women and introducing them to the private sector and to MSMEs. The reported availability of vocational training on entrepreneurshipp and computer skills targeting women in Derna may suggest the higher structural and societal consideration of women as potential labour force in the private sector, potentially leading to a higher female participation in the labour market. 
To note that findings from the IIs conducted to Libyan individuals in Derna (part of this assessment) confirm that the main barrier to finding a job is the lack of suitable training opportunities, reported by over a third of unemployed Libyan female respondents (6/16). 
The comparison of the Libyan youth women (between 18 and 29) labour force participation rate retrieved in 2021 in Sebha and Ubari (respectively 24% and 22%) with that retrieved in Derna from the Libyan IIs (90%) confirms the considerably higher economic participation of women in the labour market in Derna. *Figures are strictly non-representative and sample between the two assessments have different sizes</t>
  </si>
  <si>
    <t>Vocational trainings available both for man and women</t>
  </si>
  <si>
    <t>Men_Carpentry, blacksmithing, tile work, barbering, electricity</t>
  </si>
  <si>
    <t>Men + Women_Computer literacy+digital marketing</t>
  </si>
  <si>
    <t>Men + Women_Entrepreneurship</t>
  </si>
  <si>
    <t>Women_Sewing, Confectionery, Beauty</t>
  </si>
  <si>
    <t>Avaiable training not matching the current labour demand</t>
  </si>
  <si>
    <t>Division of economic activities among genders</t>
  </si>
  <si>
    <t>Different sectors for men and women</t>
  </si>
  <si>
    <t>Different professions for men and women</t>
  </si>
  <si>
    <t>According to societal gendered expectations</t>
  </si>
  <si>
    <t>Different vocational training and apprenticeship opportunities</t>
  </si>
  <si>
    <t>Spatial distribution of economic activities (private)</t>
  </si>
  <si>
    <t xml:space="preserve">Regarding the spatial prevalence of private economic activities across the municipality, all respondents agreed on the fact that there is a correlation between the sector of economic activity and the geogrphical coverage in the municipality. 
KIs explained that economic activities pertaining to the tertiary sector are most prevalent in the urban area of Derna, essentially covering the whole city centre. All market and non-market related services (retail, hospitality, light manufacturing, administration, health, education) are reported to be located in the following muhallas: Al Bilad, Abu Mansur, Al Sahel, expanding also to Al Jubilah and part of Al Sahel. 
Similarily, two male KIs also clarified that heavier manufacturing activities are located on the peri-urban and coastal areas of the Municipality, striving around Al Sahel area, the most eastern area on the outskirts of the city, as well as in Corsah, the western neighbourhood on the outskirts of the city. 
On the other hand, KIs explained that peri-urban and rural areas of the municipality are characterised mostly by agricultural, fishing and grazing related activities, scoping from agriculture and grazing derived market activities, such as the sale of animal and plant products (dairy, butter, local honey), especially for women, to subsistence farmers, fishers, hunters and gatherers, especially for men. On this last point, one female KI clarified that most of the labour and economic opportunities for women are located in the urban areas, due to easier physical access to markets. </t>
  </si>
  <si>
    <t xml:space="preserve">The reduced economic and labour opportunities for women in peri-urban areas compared to urban areas is also confirmed by findings from the IIs to Libyan population conducted in the framework of this assessment. In fact, while men labour force participation rate (employed + unemployed but actively looking for an employment) is found to be the same both in urban and peri-urban clusters, amounting at 87%, for the case of women figures differ between the two clusters. Economically active women constitute 73% of the overall urban women assessed, economically active women in peri-urban areas constitute 61% of the women interviewed in peri-urban areas. </t>
  </si>
  <si>
    <t>Urban areas - Commercial activities, personal services</t>
  </si>
  <si>
    <t>Peri-Urban Areas - Manufacturing, Agriculture</t>
  </si>
  <si>
    <t>Managerial, administrative - Al Bilad</t>
  </si>
  <si>
    <t>Managerial, administrative - Jubaila</t>
  </si>
  <si>
    <t>Health - Abu Mansur</t>
  </si>
  <si>
    <t>Health - Al Sahel</t>
  </si>
  <si>
    <t>Trade - Al Bilad</t>
  </si>
  <si>
    <t>Trade - Al Sahel</t>
  </si>
  <si>
    <t>Trade - Abu Mansur</t>
  </si>
  <si>
    <t>Trade - Al Jubilah</t>
  </si>
  <si>
    <t>Trade - Al Maghar</t>
  </si>
  <si>
    <t>Manufacturing - Al Sahel</t>
  </si>
  <si>
    <t>Manufacturing - Coastal areas</t>
  </si>
  <si>
    <t>Agriculture - Al Fataieh</t>
  </si>
  <si>
    <t>Agriculture - Corsah</t>
  </si>
  <si>
    <t>Private sectors with strongest employment potential for MR</t>
  </si>
  <si>
    <t xml:space="preserve">Opinions regarding the sectors with the highest employment potential in the next 5-10 years for migrants in Derna were consistent among KIs. All male KIs (n=3) agreed on Construction, Electricity, gas and water supply as being the sectors with the strongest employment potential for migrant males in the municipality in the medium to long term. This includes slab craft, carpentry, painting, plastering, mechanics, electricity, plumbing, construction, tile and concrete pouring. The arguments provided were mostly two: firstly, that there is a Libyan labour supply gap in these sectors, despite the active demand; secondly, migrants and refugees are perceived to be particularly skilled in these sectors. No disaggregated information regarding the potential professional specificities of the different nationalities present in the municipality were provided. Additionally, two KIs clarified that employers in these sectors usually provide housing and some patronage (some degree of protection) to migrants, constituting a potential competitive feature attracting migrant labour force living in irregular and highly vulnerable conditions. 
Homogeneous feedback on female migrants livelihood opportunities in the medium term in Derna was also provided by female KIs, with both agreeing on the confectionery sector as the one with the strongest employment potential. Other reported potential industries are: cleaning, sewing, and education. One KI clarified that in Derna female migrants have the reputation of being skilled in different sectors according to their nationality: Egyptians are reportedly known for their distinguished skills in the Education sector, Syrians are associated with the confectionery and pastry industries, while Chadians are usually employed in the cleaning and maintenance industry. </t>
  </si>
  <si>
    <t xml:space="preserve">Community habits and reputational perceptions over the different nationalities' skills on the labour market in Derna may constitute an advantage for some nationalities to secure an employment, but may preclude migrants to accessing different labour opportunities, as it locks-in and freezes migrants into specific and quasi-pre-determined professions and sectors according to their nationalities. 
*As also defined in the TORs, for the purposes of this study, the expression “migrants” refers to all non-Libyan nationals, regardless of their migratory status. Refugees will therefore be included among migrants. </t>
  </si>
  <si>
    <t>MR men_Construction industry (slab craft, carpentry, construction, and concrete pouring)</t>
  </si>
  <si>
    <t>MR men_Electricity, gas and water supply</t>
  </si>
  <si>
    <t>Labour supply Gap from Libyan population</t>
  </si>
  <si>
    <t>Construction MR men - Employer usually provides housing and patronage (protection)</t>
  </si>
  <si>
    <t>MR women_Education</t>
  </si>
  <si>
    <t>MR women_Cooking, confectionery</t>
  </si>
  <si>
    <t>MR women_Sewing</t>
  </si>
  <si>
    <t>MR women_Cleaning</t>
  </si>
  <si>
    <t>MR women_Each nationality is perceived to have skills in specific sectors</t>
  </si>
  <si>
    <t>Private sectors challenges in Derna</t>
  </si>
  <si>
    <t xml:space="preserve">The reported main barriers to the development of the private sector in the municipality of Derna differ considerably between male and female KIs, sheding light on the gendered availability of entrepreneurial possibilities in the baladiya. 
As a matter of fact, the barriers reported by male KIs belong mostly to the financial and administrative sphere. All three male KIs blamed the stagnating economy due to the pauperisation of the demand in the baladiya, in turn triggered by the COVID-19 pandemic, and aggravated by the delay of public salaries (upon which the majority of the active workforce depends), the persistent inflation, and the appreciation of the LYB against USD.  Additionally, the majority of male KIs (2/3) also mentioned the difficult administrative procedures and the heavy fiscal requirements as deterrents to the formalisation and growth of the private sector in the baladiya. Other mentioned barriers are: the lack of infrastructure rehabilitation, the lack of raw materials on markets, the lack of specialised human capital, the tendentious prevalence of private interests and networks as the main criteria to access funding opportunities. 
On the other hand, the barriers mentioned by female KIs all pertain to the differential expectations weighting on women because of their gender in the Libyan society. In fact, they both mentioned that women face considerable movement restriction which limit the possibility to work distant from their home, face privacy and discretion expectations, which often requires them to work from home, face communication expectations, limiting the spectrum of people they are supposed to interact with, and face time constraints, likely linked to unpaid household duties, which limit their time availability. </t>
  </si>
  <si>
    <t>Inflation</t>
  </si>
  <si>
    <t>Lack of banking financial opportunities (both public and private)</t>
  </si>
  <si>
    <t>Economy stagnation (no demand) - significantly worsened since COVID-19</t>
  </si>
  <si>
    <t>Delayed and not re-evaluated public salaries, upon which the majority of the population in Derna depends --&gt; limiting demand</t>
  </si>
  <si>
    <t>Increased LYD/$ exchange rate on the black market</t>
  </si>
  <si>
    <t>Difficult fiscal requirements and administrative procedures</t>
  </si>
  <si>
    <t>Lack of skilled/specialised human resources</t>
  </si>
  <si>
    <t>Lack of infrastructure maintenance</t>
  </si>
  <si>
    <t>Lack of equipment and raw materials on the market for most industries</t>
  </si>
  <si>
    <t>Biased and private network-oriented oportunities</t>
  </si>
  <si>
    <t>Conservative and Gendered societal expectations</t>
  </si>
  <si>
    <t>Movement restrictions due to conservative society</t>
  </si>
  <si>
    <t>Time constraints</t>
  </si>
  <si>
    <t>Most common start-up seed funding</t>
  </si>
  <si>
    <t xml:space="preserve">The most common source of private enterprise funding are savings and the sale of fixed assets, reported by all five KIs. This is followed by the reliance on financial support of relatives and friends, only mentioned by two male KIs, and the recurrence to traditional community funding schemes run by informally associated women, reported by one female KI. The great majority of KIs (4/5) did confirm the complete unavailability of any type of banking loans. </t>
  </si>
  <si>
    <t>Selling fixed assets</t>
  </si>
  <si>
    <t>Savings</t>
  </si>
  <si>
    <t>Financial help from friends and relatives</t>
  </si>
  <si>
    <t>No bank loans available ( neither public nor private banks)</t>
  </si>
  <si>
    <t>Traditional Community funding scheme run by informally associated women</t>
  </si>
  <si>
    <t>Institutions involved in the promotion of employment and innovative private economic development</t>
  </si>
  <si>
    <t xml:space="preserve">Regarding the availability of institutions involved in the promotion of employment and innovative private economic development, the pool of realities reported by KIIs is varied and touches at all spheres: public, private and non-profit. The list of mentioned realities is as follows: 
- The Manpower Office, belonging to the Labour and Rehhabilitation office of Derna, mentiioned by all KIs. It is reported to provide trainings mostly in administrative affairs, human resources, and computer skills. Due to the public nature of this institution, respondents clarified that often these vocational training are held in view of a subsequent employment in the pulic sector, but that it is often not the case, due to the high saturation of the latter
- The Hamza Wasl Training and Development Centre, also mentioned by all five KIs. This is reported to be a private institution hosting trainings for all sorts of professions, organised independently or mandated by third parties. It is also a business Incobator
- The WFP, mentioned by the great majority of respondents (4/5), is reported to host micro-businesses support and vocational trainings
- The Chamber of Commerce, Industry and Agriculture of Derna, also providing vocational trainings in entrepreneurship and other professional profiles
- Local CSOs such as Nabd, Life Makers and the Women's Union, which provide various vocational trainings with different targets, including computer skills
- Public institutes such as the Intermediate Industrial Institute and the Higher Institute of Agricultural Technologies, respectively located in Al Sahil and Al Fataieh
Besides vocational trainings, for purely employment purposes, some KIs also mentioned the reliance on Social Networks, such as Facebook, and on community leaders. 
The majority of these trainings are addressed to vulnerable categories of individuals, mostly women and low-income individuals (mentioned by 4/5 KIs), people living in displacment and youth (mentioned by 3/5 KIs). None of the KIs mentioned the presence of vocational trainings explicitly targeting migrants. 
</t>
  </si>
  <si>
    <t>Municipal council</t>
  </si>
  <si>
    <t xml:space="preserve">Chamber of Commerce, Industry and Agriculture of Derna </t>
  </si>
  <si>
    <t>Manpower Office, Municipality Labour and rehabilitation Office</t>
  </si>
  <si>
    <t>UN - WFP</t>
  </si>
  <si>
    <t>CSO - Nabd Organisation</t>
  </si>
  <si>
    <t>CSO - Life Makers</t>
  </si>
  <si>
    <t>Hamza Wasl Training and Development Centre (Business Incobator)</t>
  </si>
  <si>
    <t>CSO - Women's Union</t>
  </si>
  <si>
    <t>INGO - ACTED</t>
  </si>
  <si>
    <t>Individuals with extended social networks/Community leaders</t>
  </si>
  <si>
    <t xml:space="preserve">Dedicated Facebook pages posting job vacancies </t>
  </si>
  <si>
    <t>Intermediate Industrial Institute</t>
  </si>
  <si>
    <t>Agricultural Institute</t>
  </si>
  <si>
    <t>Target populations</t>
  </si>
  <si>
    <t>Youth</t>
  </si>
  <si>
    <t>People living in Displacement</t>
  </si>
  <si>
    <t>Low-income household members</t>
  </si>
  <si>
    <t>Women (especially widows and divorced)</t>
  </si>
  <si>
    <t>Migrants</t>
  </si>
  <si>
    <t>Institutional coordination challenges</t>
  </si>
  <si>
    <t>Difficult and lenghty administrative procedures</t>
  </si>
  <si>
    <t>Lack of market/feasibility study about the current market trends in terms of employment demand</t>
  </si>
  <si>
    <t>Lack of financial resources/funding realities willing to finance projects. Impacting the continuity of activities</t>
  </si>
  <si>
    <t>Ineffective response/role of public institutions</t>
  </si>
  <si>
    <t>Absence of coordinated initiatives</t>
  </si>
  <si>
    <t>Few coordination initiatives exist among private stakeholders</t>
  </si>
  <si>
    <t>Local or National policy support</t>
  </si>
  <si>
    <t xml:space="preserve">Complete Lack of policy support </t>
  </si>
  <si>
    <t>High request of legal and administrative procedures but no services provided</t>
  </si>
  <si>
    <t>Stakeholders with policy-making power favorising entrepreneurial projects/businesses according to their private interest and network</t>
  </si>
  <si>
    <t>Policy priorities for the private sector in Derna</t>
  </si>
  <si>
    <t>Factories infrastructure maintenance</t>
  </si>
  <si>
    <t>Facilitate administrative procedures to business/startups licenses</t>
  </si>
  <si>
    <t>Facilitate the role of banks as source of funds for business development (loans)</t>
  </si>
  <si>
    <t>Labour Market Assessment</t>
  </si>
  <si>
    <t>Put into place accountability and control mechanisms for the fair allocation of funding opportunities for private entrepreneurship</t>
  </si>
  <si>
    <t>Rehabilitate infrastructure 'such as ports, roads) to facilitate trading activities and goods movementss</t>
  </si>
  <si>
    <t xml:space="preserve">To note that the share of private economic activity in Derna remains still very limited, in line with the historical dominance of the public sector in all sectors in Libya. IIs conducted to Libyan individuals within the scope of the present assessment across the entire municipality of Derna reveal that 77% of employed respondents were working in the public sector at the time of data collection (November 2022). This is also further confirmed by the Libyan population MSNA of 2022, reporting that 75% of the LIbyan population assessed in the baladiya of Derna were employed in the public sector. 
*The classification of economic activities per sector emplyed in the present assessment is based on the International Standard Industrial Classification of All Economic Activitie (ISIC) standard classification. </t>
  </si>
  <si>
    <t xml:space="preserve">The availability of vocational trainings in the municipality, targeting male and female individuals separately, was confirmed by the great majority (4/5) KIIs. 
Vocational trainings targeting men are reported to be mostly around the secondary sector, such as blacksmithing, tile work, construction, electricity, plumbing, and the tertiary sectors, with courses on hospitality and personal services (barbering) by 2/3 KIIs. Moreover, one KIs confirmed also the presence of vocational trainings on entrepreneurship and computer literacy. 
Vocational trainings targeting women mostly focus on light manufacturing activities such as sewing, confectionery, as well as in the cosmetics and beauty-related professions by 1/3 male KIs and 2/2 female KIs. Interestingly, the majority of KIs,comprising  both male and female KIs, (3/5) also mentioned the availability of vocational trainings on entrepreneurship and on computer literacy/digital skills for women in the municipality. This does confirm the fact that the spectrum of professional possibilities for women in Derna encompasses also the digital sphere and digital businesses. 
It is worth stressing out that one male KI stressed that the current professional training environment i Derna is not adapted to the labour market trends of the municipality. The KI explained that the labour demand in the private sector is stagnating due to the ongoing economic recession triggered by the COVID-19 pandemic and aggravated by the chronic delay of public salaries, the latter being the main source of income of the great majority of households in Derna, in turn driving households pauperisation and slowing down consumption. This suggests the presence of a labour market slack, charaterised by considerable labour force underutilisation due to the mismatch between the high volume of labour supplied and the saturated labour demand. Furthermore, this may indicate the lack of structural and strategic coordination between education facilities and potential employers. </t>
  </si>
  <si>
    <t>As reported above, all KIs stressed the gendered division of economic activities, of occupation types, and of vocational training available to individuals in Derna. The most reported line of arguments for the sectoral and professional segregation is the conservative societal and cultural structure of the community, directly shaping the labour market trends, mentioned by all  respondents. Respondents articulated this point mentioning that women's labour participation shall be appropriate to women's privacy needs, women's physical strenght and capacity, as well as women's time availability.</t>
  </si>
  <si>
    <t xml:space="preserve">Overall findings from the KIIs suggest a low level of coordination among institutional actors to tackle unemployment and promote economic development. While only a minority of KIs (2/5) reported the complete absence of systematised coordination mechanisms among the different stakeholders involved in the promotion of employment in the baladiya, the remaining KIs clarified that existing coordination mechanisms suffer from the following challenges: lack of financial resources, lenghty and difficult administrative procedures, fragmented and outdated data on the labour market and the economic profile of the Baladiya. This may in turn feed into the missing structural bridge between vocational/educational institutions and potential relevant labour policy actors and employers.
</t>
  </si>
  <si>
    <t>All KIs confirmed the lack of an updated and engaged policy support for the promotion of employment and of private entreprises in the municipality of Derna. The majority of KIs (3/5) clarified that policy stakeholders and institutions rather have the opposite effect on private economic development, hindering its potential growth with lenghty and heavy administrative and bureaucratic requirements. This in turn, results in the persistence of a labour culture still very much pivoting around the public sector, tackled by small-scale and isolated employment and entrepreneurship initiatives, framed by a fragmented institutional environment essentially vacated from a coordinated and engaged policy agenda.</t>
  </si>
  <si>
    <t xml:space="preserve">The actions perceived to be the main priorities in terms of policy-making and legal support is the simplification of the bureaucratic procedures surrounding the formalisation of private enterprises, reported by the majority of KIs (3/5). Other suggested action points include: proceeding with the rehabilitation or maintenance of the main public infrastructure (including Derna's port, which was closed up until may 2022 due to security issues), facilitate the role of banking institutions as potential sources of funds, and putting in place accountability and control mechanisms for the fair allocation of funding opportunities for private entrepreneurship. </t>
  </si>
  <si>
    <t>REACH Libya</t>
  </si>
  <si>
    <t>Items</t>
  </si>
  <si>
    <t>Description</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</si>
  <si>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</si>
  <si>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</si>
  <si>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Primary data collection time period</t>
  </si>
  <si>
    <t>Data collection took place between 03/11/2022 and 22/12/2022</t>
  </si>
  <si>
    <t>Geographic Coverage</t>
  </si>
  <si>
    <t>The selected geographical area for this SBA consists of Derna baladiya, located in the East of Libya.</t>
  </si>
  <si>
    <t>Methodology &amp; Sampling</t>
  </si>
  <si>
    <t xml:space="preserve">Terms of reference </t>
  </si>
  <si>
    <t>https://www.impact-repository.org/document/repository/86283e74/LBY_November-2022-SBA-Derna_TORs_EXTERNAL-2.pdf</t>
  </si>
  <si>
    <t xml:space="preserve">Credit </t>
  </si>
  <si>
    <t>The Derna Settelement Based Assessment was carried out by REACH Initiative through field staff and enumerators, as well as through local partners, and was funded by BHA.</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</si>
  <si>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</si>
  <si>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</si>
  <si>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</si>
  <si>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 xml:space="preserve">Ghada Ben Aissa (ghada.benaissa@reach-initiative.org) </t>
  </si>
  <si>
    <t>Sheets</t>
  </si>
  <si>
    <t>Sheet 1- Method Report</t>
  </si>
  <si>
    <t>Detailed description of the methodology, the scope and the purpose of the qualitative research</t>
  </si>
  <si>
    <t>Sheet 2- DSAG</t>
  </si>
  <si>
    <t xml:space="preserve">The present analysis is based on the transcripts of one FGD conducted with local stakeholders that are involved in the local economic development and in the promotion of employment in the municipality of Derna. Three KIIs were conducted with male respondents, two with females. Participants were identified through snowballing, using a purposive sampling strategy based on the participants’ professional expertise and knowledge about the labour market  and entrepreneurship trends in Derna. KIIs to female respondents were conducted by female enumerators, while KIIs to male respondents were conducted by male enumerators.
</t>
  </si>
  <si>
    <t xml:space="preserve">The present analysis is based on the transcripts of five KIIs conducted with local stakeholders that are involved in the local economic development and in the promotion of employment in the municipality of Derna. Three KIIs were conducted with male respondents, two with females. Participants were identified through snowballing, using a purposive sampling strategy based on the participants’ professional expertise and knowledge about the labour market  and entrepreneurship trends in Derna. KIIs to female respondents were conducted by female enumerators, while KIIs to male respondents were conducted by male enumerators. All enumerators were from two contracted local CSOs with experience in the collection of qualitative data. Data was collected in person following a semi-structured guide using pen and paper, after which they transcribed into Word format. </t>
  </si>
  <si>
    <t>Outlines the findings and analysis of the FGD conducted with local stakeholders that are involved in the local economic development and in the promotion of employment in the municipality of Derna.</t>
  </si>
  <si>
    <t xml:space="preserve">Themes and discussion points saturation were achieved with an inductive reasoning, led by a content analysis approach, granting the flexibility to let emerge and capture transversal recurrent themes and unexpected discussion points. The KIIs' transcripts were screened and reviewed multiple times, in order to minimise the risk of missing themes and topics. The analysis aims to explore the participant's perception of the labour market for Libyan nationals and the private sector in Derna. The findings from these KIIs were closely analysed and triangulated with the findings retrieved from the analysis of the probabilistic IIs conducted to the Libyan population in the municipality. </t>
  </si>
  <si>
    <t>None</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</si>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</sst>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sz val="10"/>
      <color theme="1"/>
      <name val="Arial Narrow"/>
      <family val="2"/>
    </font>
    <font>
      <sz val="11"/>
      <color theme="1" tint="0.249977111117893"/>
      <name val="Arial Narrow"/>
      <family val="2"/>
    </font>
    <font>
      <b/>
      <i/>
      <sz val="10"/>
      <color theme="1"/>
      <name val="Arial Narrow"/>
      <family val="2"/>
    </font>
    <font>
      <b/>
      <sz val="10"/>
      <color theme="0"/>
      <name val="Arial Narrow"/>
      <family val="2"/>
    </font>
    <font>
      <b/>
      <sz val="9"/>
      <color theme="0"/>
      <name val="Arial Narrow"/>
      <family val="2"/>
    </font>
    <font>
      <sz val="9"/>
      <color theme="0"/>
      <name val="Arial Narrow"/>
      <family val="2"/>
    </font>
    <font>
      <u/>
      <sz val="11"/>
      <color theme="10"/>
      <name val="Calibri"/>
      <family val="2"/>
      <scheme val="minor"/>
    </font>
    <font>
      <b/>
      <sz val="11"/>
      <color theme="1"/>
      <name val="Arial Narrow"/>
      <family val="2"/>
    </font>
    <font>
      <sz val="9"/>
      <color theme="1"/>
      <name val="Arial Narrow"/>
      <family val="2"/>
    </font>
    <font>
      <u/>
      <sz val="11"/>
      <color theme="10"/>
      <name val="Arial Narrow"/>
      <family val="2"/>
    </font>
    <font>
      <sz val="10"/>
      <color rgb="FF000000"/>
      <name val="Arial Narrow"/>
      <family val="2"/>
    </font>
    <font>
      <sz val="11"/>
      <color indexed="8"/>
      <name val="Calibri"/>
      <family val="2"/>
    </font>
    <font>
      <b/>
      <sz val="28"/>
      <color indexed="8"/>
      <name val="Arial Narrow"/>
      <family val="2"/>
    </font>
    <font>
      <b/>
      <sz val="11"/>
      <color indexed="9"/>
      <name val="Arial Narrow"/>
      <family val="2"/>
    </font>
    <font>
      <sz val="10"/>
      <name val="Arial Narrow"/>
      <family val="2"/>
    </font>
    <font>
      <sz val="10"/>
      <color indexed="8"/>
      <name val="Arial Narrow"/>
      <family val="2"/>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3">
    <xf numFmtId="0" fontId="0" fillId="0" borderId="0"/>
    <xf numFmtId="0" fontId="17" fillId="0" borderId="0" applyNumberFormat="0" applyFill="0" applyBorder="0" applyAlignment="0" applyProtection="0"/>
    <xf numFmtId="0" fontId="22" fillId="0" borderId="0"/>
  </cellStyleXfs>
  <cellXfs count="245">
    <xf numFmtId="0" fontId="0" fillId="0" borderId="0" xfId="0"/>
    <xf numFmtId="0" fontId="2" fillId="0" borderId="0" xfId="0" applyFont="1"/>
    <xf numFmtId="0" fontId="2" fillId="0" borderId="8" xfId="0" applyFont="1" applyBorder="1" applyAlignment="1">
      <alignment vertical="top" wrapText="1"/>
    </xf>
    <xf numFmtId="0" fontId="6" fillId="5" borderId="15" xfId="0" applyFont="1" applyFill="1" applyBorder="1" applyAlignment="1">
      <alignment horizontal="justify" vertical="center" wrapText="1"/>
    </xf>
    <xf numFmtId="0" fontId="8" fillId="0" borderId="16" xfId="0" applyFont="1" applyBorder="1" applyAlignment="1">
      <alignment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14" fontId="5" fillId="0" borderId="9" xfId="0" applyNumberFormat="1" applyFont="1" applyBorder="1" applyAlignment="1">
      <alignment horizontal="left" vertical="center" wrapText="1"/>
    </xf>
    <xf numFmtId="0" fontId="11" fillId="0" borderId="1" xfId="0" applyFont="1" applyBorder="1" applyAlignment="1">
      <alignment horizontal="left" vertical="top"/>
    </xf>
    <xf numFmtId="0" fontId="3" fillId="0" borderId="19" xfId="0" applyFont="1" applyBorder="1" applyAlignment="1">
      <alignment horizontal="left" vertical="top"/>
    </xf>
    <xf numFmtId="0" fontId="2" fillId="0" borderId="0" xfId="0" applyFont="1" applyAlignment="1">
      <alignment vertical="top"/>
    </xf>
    <xf numFmtId="0" fontId="11" fillId="0" borderId="0" xfId="0" applyFont="1" applyAlignment="1">
      <alignment vertical="top"/>
    </xf>
    <xf numFmtId="0" fontId="19" fillId="0" borderId="0" xfId="0" applyFont="1"/>
    <xf numFmtId="0" fontId="19" fillId="0" borderId="0" xfId="0" applyFont="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6" borderId="23"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23" xfId="0" applyFont="1" applyFill="1" applyBorder="1" applyAlignment="1">
      <alignment horizontal="center" vertical="center"/>
    </xf>
    <xf numFmtId="0" fontId="18" fillId="7" borderId="1" xfId="0" applyFont="1" applyFill="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16" xfId="0" applyFont="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12" fillId="0" borderId="11" xfId="0" applyFont="1" applyBorder="1" applyAlignment="1">
      <alignment horizontal="left" vertical="top" wrapText="1"/>
    </xf>
    <xf numFmtId="0" fontId="12" fillId="0" borderId="6" xfId="0" applyFont="1" applyBorder="1" applyAlignment="1">
      <alignment horizontal="left" vertical="top" wrapText="1"/>
    </xf>
    <xf numFmtId="0" fontId="6" fillId="5" borderId="7" xfId="0" applyFont="1" applyFill="1" applyBorder="1" applyAlignment="1">
      <alignment vertical="center" wrapText="1"/>
    </xf>
    <xf numFmtId="0" fontId="6" fillId="5" borderId="14" xfId="0" applyFont="1" applyFill="1" applyBorder="1" applyAlignment="1">
      <alignment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 fillId="3" borderId="10" xfId="0" applyFont="1" applyFill="1" applyBorder="1" applyAlignment="1">
      <alignment horizontal="left" vertical="top" wrapText="1"/>
    </xf>
    <xf numFmtId="0" fontId="1" fillId="3" borderId="0" xfId="0" applyFont="1" applyFill="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top" wrapText="1"/>
    </xf>
    <xf numFmtId="0" fontId="5" fillId="0" borderId="6" xfId="0" applyFont="1" applyBorder="1" applyAlignment="1">
      <alignment horizontal="left" vertical="top" wrapText="1"/>
    </xf>
    <xf numFmtId="0" fontId="7" fillId="5" borderId="11"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5" fillId="4" borderId="23"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1" fillId="7" borderId="25" xfId="0" applyFont="1" applyFill="1" applyBorder="1" applyAlignment="1">
      <alignment horizontal="left" vertical="top" wrapText="1"/>
    </xf>
    <xf numFmtId="0" fontId="14" fillId="4" borderId="1" xfId="0" applyFont="1" applyFill="1" applyBorder="1" applyAlignment="1">
      <alignment horizontal="center" vertical="center" wrapText="1"/>
    </xf>
    <xf numFmtId="0" fontId="11" fillId="7" borderId="25" xfId="0" applyFont="1" applyFill="1" applyBorder="1" applyAlignment="1">
      <alignment horizontal="left" vertical="top"/>
    </xf>
    <xf numFmtId="0" fontId="15" fillId="4" borderId="2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8" fillId="0" borderId="2" xfId="0" applyFont="1" applyBorder="1" applyAlignment="1">
      <alignment horizontal="center" vertical="top"/>
    </xf>
    <xf numFmtId="0" fontId="18" fillId="0" borderId="32" xfId="0" applyFont="1" applyBorder="1" applyAlignment="1">
      <alignment horizontal="center" vertical="top"/>
    </xf>
    <xf numFmtId="0" fontId="13" fillId="2" borderId="20" xfId="0" applyFont="1" applyFill="1" applyBorder="1" applyAlignment="1">
      <alignment horizontal="center" vertical="center"/>
    </xf>
    <xf numFmtId="0" fontId="15" fillId="4" borderId="22" xfId="0" applyFont="1" applyFill="1" applyBorder="1" applyAlignment="1">
      <alignment horizontal="center" vertical="center" wrapText="1"/>
    </xf>
    <xf numFmtId="0" fontId="18" fillId="0" borderId="27" xfId="0" applyFont="1" applyBorder="1" applyAlignment="1">
      <alignment horizontal="center" vertical="top"/>
    </xf>
    <xf numFmtId="0" fontId="2" fillId="0" borderId="36"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6" borderId="31" xfId="0" applyFont="1" applyFill="1" applyBorder="1" applyAlignment="1">
      <alignment horizontal="center" vertical="center"/>
    </xf>
    <xf numFmtId="0" fontId="2" fillId="6" borderId="36" xfId="0" applyFont="1" applyFill="1" applyBorder="1" applyAlignment="1">
      <alignment horizontal="center" vertical="center"/>
    </xf>
    <xf numFmtId="0" fontId="18" fillId="0" borderId="27" xfId="0" applyFont="1" applyBorder="1" applyAlignment="1">
      <alignment vertical="top"/>
    </xf>
    <xf numFmtId="0" fontId="13" fillId="2" borderId="20" xfId="0" applyFont="1" applyFill="1" applyBorder="1" applyAlignment="1">
      <alignment vertical="top"/>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42"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7" xfId="0" applyFont="1" applyFill="1" applyBorder="1" applyAlignment="1">
      <alignment horizontal="center" vertical="center"/>
    </xf>
    <xf numFmtId="0" fontId="15" fillId="4" borderId="2" xfId="0" applyFont="1" applyFill="1" applyBorder="1" applyAlignment="1">
      <alignment horizontal="center" vertical="top" wrapText="1"/>
    </xf>
    <xf numFmtId="0" fontId="15" fillId="4" borderId="2" xfId="0" applyFont="1" applyFill="1" applyBorder="1" applyAlignment="1">
      <alignment horizontal="center" vertical="top"/>
    </xf>
    <xf numFmtId="0" fontId="15" fillId="4" borderId="38" xfId="0" applyFont="1" applyFill="1" applyBorder="1" applyAlignment="1">
      <alignment horizontal="center" vertical="center" wrapText="1"/>
    </xf>
    <xf numFmtId="0" fontId="2" fillId="0" borderId="20" xfId="0" applyFont="1" applyBorder="1" applyAlignment="1">
      <alignment horizontal="center" vertical="center"/>
    </xf>
    <xf numFmtId="0" fontId="2" fillId="7" borderId="21" xfId="0" applyFont="1" applyFill="1" applyBorder="1" applyAlignment="1">
      <alignment horizontal="center" vertical="center"/>
    </xf>
    <xf numFmtId="0" fontId="2" fillId="7" borderId="30" xfId="0" applyFont="1" applyFill="1" applyBorder="1" applyAlignment="1">
      <alignment horizontal="center" vertical="center"/>
    </xf>
    <xf numFmtId="0" fontId="2" fillId="7" borderId="36" xfId="0" applyFont="1" applyFill="1" applyBorder="1" applyAlignment="1">
      <alignment horizontal="center" vertical="center"/>
    </xf>
    <xf numFmtId="0" fontId="2" fillId="0" borderId="34" xfId="0" applyFont="1" applyBorder="1" applyAlignment="1">
      <alignment horizontal="center" vertical="center"/>
    </xf>
    <xf numFmtId="0" fontId="2" fillId="7" borderId="31" xfId="0" applyFont="1" applyFill="1" applyBorder="1" applyAlignment="1">
      <alignment horizontal="center" vertical="center"/>
    </xf>
    <xf numFmtId="0" fontId="2" fillId="7" borderId="34" xfId="0" applyFont="1" applyFill="1" applyBorder="1" applyAlignment="1">
      <alignment horizontal="center" vertical="center"/>
    </xf>
    <xf numFmtId="0" fontId="2" fillId="7" borderId="19" xfId="0" applyFont="1" applyFill="1" applyBorder="1" applyAlignment="1">
      <alignment horizontal="center" vertical="center"/>
    </xf>
    <xf numFmtId="0" fontId="15" fillId="4" borderId="4" xfId="0" applyFont="1" applyFill="1" applyBorder="1" applyAlignment="1">
      <alignment horizontal="center" vertical="center"/>
    </xf>
    <xf numFmtId="0" fontId="14" fillId="4" borderId="33"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8" fillId="7" borderId="37" xfId="0" applyFont="1" applyFill="1" applyBorder="1" applyAlignment="1">
      <alignment horizontal="center" vertical="center"/>
    </xf>
    <xf numFmtId="0" fontId="18" fillId="7" borderId="9" xfId="0" applyFont="1" applyFill="1" applyBorder="1" applyAlignment="1">
      <alignment horizontal="center" vertical="center"/>
    </xf>
    <xf numFmtId="0" fontId="2" fillId="0" borderId="26" xfId="0" applyFont="1" applyBorder="1" applyAlignment="1">
      <alignment vertical="top"/>
    </xf>
    <xf numFmtId="0" fontId="2" fillId="0" borderId="46" xfId="0" applyFont="1" applyBorder="1" applyAlignment="1">
      <alignment vertical="top"/>
    </xf>
    <xf numFmtId="0" fontId="2" fillId="0" borderId="24" xfId="0" applyFont="1" applyBorder="1" applyAlignment="1">
      <alignment vertical="top"/>
    </xf>
    <xf numFmtId="0" fontId="2" fillId="0" borderId="26" xfId="0" applyFont="1" applyBorder="1" applyAlignment="1">
      <alignment horizontal="left" vertical="top"/>
    </xf>
    <xf numFmtId="0" fontId="2" fillId="0" borderId="47" xfId="0" applyFont="1" applyBorder="1" applyAlignment="1">
      <alignment vertical="top"/>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3"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8" fillId="7" borderId="22" xfId="0" applyFont="1" applyFill="1" applyBorder="1" applyAlignment="1">
      <alignment vertical="top"/>
    </xf>
    <xf numFmtId="0" fontId="2" fillId="7" borderId="23" xfId="0" applyFont="1" applyFill="1" applyBorder="1" applyAlignment="1">
      <alignment horizontal="left" vertical="top"/>
    </xf>
    <xf numFmtId="0" fontId="2" fillId="0" borderId="18" xfId="0" applyFont="1" applyBorder="1" applyAlignment="1">
      <alignment horizontal="center" vertical="center"/>
    </xf>
    <xf numFmtId="0" fontId="2" fillId="7" borderId="29" xfId="0" applyFont="1" applyFill="1" applyBorder="1" applyAlignment="1">
      <alignment horizontal="left" vertical="top"/>
    </xf>
    <xf numFmtId="0" fontId="2" fillId="7" borderId="29" xfId="0" applyFont="1" applyFill="1" applyBorder="1" applyAlignment="1">
      <alignment horizontal="center" vertical="center"/>
    </xf>
    <xf numFmtId="0" fontId="10" fillId="0" borderId="22" xfId="0" applyFont="1" applyBorder="1" applyAlignment="1">
      <alignment vertical="top" wrapText="1"/>
    </xf>
    <xf numFmtId="0" fontId="2" fillId="0" borderId="23" xfId="0" applyFont="1" applyBorder="1" applyAlignment="1">
      <alignment vertical="top"/>
    </xf>
    <xf numFmtId="0" fontId="2" fillId="0" borderId="36" xfId="0" applyFont="1" applyBorder="1" applyAlignment="1">
      <alignment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2" fillId="7" borderId="33"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8" xfId="0" applyFont="1" applyFill="1" applyBorder="1" applyAlignment="1">
      <alignment horizontal="center" vertical="center"/>
    </xf>
    <xf numFmtId="0" fontId="10" fillId="0" borderId="2" xfId="0" applyFont="1" applyBorder="1" applyAlignment="1">
      <alignment horizontal="center" vertical="top"/>
    </xf>
    <xf numFmtId="0" fontId="10" fillId="0" borderId="32" xfId="0" applyFont="1" applyBorder="1" applyAlignment="1">
      <alignment horizontal="center" vertical="top"/>
    </xf>
    <xf numFmtId="0" fontId="10" fillId="0" borderId="27" xfId="0" applyFont="1" applyBorder="1" applyAlignment="1">
      <alignment horizontal="center" vertical="top"/>
    </xf>
    <xf numFmtId="0" fontId="18" fillId="7" borderId="17" xfId="0" applyFont="1" applyFill="1" applyBorder="1" applyAlignment="1">
      <alignment horizontal="center" vertical="center"/>
    </xf>
    <xf numFmtId="0" fontId="18" fillId="7" borderId="19" xfId="0" applyFont="1" applyFill="1" applyBorder="1" applyAlignment="1">
      <alignment horizontal="center" vertical="center"/>
    </xf>
    <xf numFmtId="0" fontId="2" fillId="7" borderId="18" xfId="0" applyFont="1" applyFill="1" applyBorder="1" applyAlignment="1">
      <alignment horizontal="center" vertical="center"/>
    </xf>
    <xf numFmtId="0" fontId="10" fillId="7" borderId="22" xfId="0" applyFont="1" applyFill="1" applyBorder="1" applyAlignment="1">
      <alignment vertical="top" wrapText="1"/>
    </xf>
    <xf numFmtId="0" fontId="2" fillId="7" borderId="23" xfId="0" applyFont="1" applyFill="1" applyBorder="1" applyAlignment="1">
      <alignment vertical="top"/>
    </xf>
    <xf numFmtId="0" fontId="2" fillId="7" borderId="36" xfId="0" applyFont="1" applyFill="1" applyBorder="1" applyAlignment="1">
      <alignment vertical="top"/>
    </xf>
    <xf numFmtId="0" fontId="11" fillId="7" borderId="7" xfId="0" applyFont="1" applyFill="1" applyBorder="1" applyAlignment="1">
      <alignment horizontal="left" vertical="top" wrapText="1"/>
    </xf>
    <xf numFmtId="0" fontId="11" fillId="7" borderId="8" xfId="0" applyFont="1" applyFill="1" applyBorder="1" applyAlignment="1">
      <alignment horizontal="left" vertical="top" wrapText="1"/>
    </xf>
    <xf numFmtId="0" fontId="18" fillId="7" borderId="34" xfId="0" applyFont="1" applyFill="1" applyBorder="1" applyAlignment="1">
      <alignment horizontal="center" vertical="center"/>
    </xf>
    <xf numFmtId="0" fontId="18" fillId="7" borderId="21" xfId="0" applyFont="1" applyFill="1" applyBorder="1" applyAlignment="1">
      <alignment horizontal="center" vertical="center"/>
    </xf>
    <xf numFmtId="0" fontId="18" fillId="7" borderId="30" xfId="0" applyFont="1" applyFill="1" applyBorder="1" applyAlignment="1">
      <alignment horizontal="center" vertical="center"/>
    </xf>
    <xf numFmtId="0" fontId="10" fillId="7" borderId="2" xfId="0" applyFont="1" applyFill="1" applyBorder="1" applyAlignment="1">
      <alignment horizontal="center" vertical="top"/>
    </xf>
    <xf numFmtId="0" fontId="10" fillId="7" borderId="32" xfId="0" applyFont="1" applyFill="1" applyBorder="1" applyAlignment="1">
      <alignment horizontal="center" vertical="top"/>
    </xf>
    <xf numFmtId="0" fontId="10" fillId="7" borderId="27" xfId="0" applyFont="1" applyFill="1" applyBorder="1" applyAlignment="1">
      <alignment horizontal="center" vertical="top"/>
    </xf>
    <xf numFmtId="0" fontId="2" fillId="0" borderId="35" xfId="0" applyFont="1" applyBorder="1" applyAlignment="1">
      <alignment horizontal="center" vertical="center"/>
    </xf>
    <xf numFmtId="0" fontId="2" fillId="7" borderId="29" xfId="0" applyFont="1" applyFill="1" applyBorder="1" applyAlignment="1">
      <alignment vertical="top"/>
    </xf>
    <xf numFmtId="0" fontId="2" fillId="0" borderId="22" xfId="0" applyFont="1" applyBorder="1" applyAlignment="1">
      <alignment vertical="top"/>
    </xf>
    <xf numFmtId="0" fontId="2" fillId="0" borderId="51" xfId="0" applyFont="1" applyBorder="1" applyAlignment="1">
      <alignment horizontal="center" vertical="center"/>
    </xf>
    <xf numFmtId="0" fontId="18" fillId="7" borderId="2" xfId="0" applyFont="1" applyFill="1" applyBorder="1" applyAlignment="1">
      <alignment horizontal="center" vertical="top"/>
    </xf>
    <xf numFmtId="0" fontId="18" fillId="7" borderId="32" xfId="0" applyFont="1" applyFill="1" applyBorder="1" applyAlignment="1">
      <alignment horizontal="center" vertical="top"/>
    </xf>
    <xf numFmtId="0" fontId="18" fillId="7" borderId="3" xfId="0" applyFont="1" applyFill="1" applyBorder="1" applyAlignment="1">
      <alignment horizontal="center" vertical="top"/>
    </xf>
    <xf numFmtId="0" fontId="2" fillId="7" borderId="35" xfId="0" applyFont="1" applyFill="1" applyBorder="1" applyAlignment="1">
      <alignment horizontal="center" vertical="center"/>
    </xf>
    <xf numFmtId="0" fontId="11" fillId="7" borderId="41" xfId="0" applyFont="1" applyFill="1" applyBorder="1" applyAlignment="1">
      <alignment horizontal="center" vertical="top"/>
    </xf>
    <xf numFmtId="0" fontId="2" fillId="7" borderId="22" xfId="0" applyFont="1" applyFill="1" applyBorder="1" applyAlignment="1">
      <alignment horizontal="center" vertical="center"/>
    </xf>
    <xf numFmtId="0" fontId="11" fillId="7" borderId="7" xfId="0" applyFont="1" applyFill="1" applyBorder="1" applyAlignment="1">
      <alignment horizontal="center" vertical="top"/>
    </xf>
    <xf numFmtId="0" fontId="11" fillId="7" borderId="8" xfId="0" applyFont="1" applyFill="1" applyBorder="1" applyAlignment="1">
      <alignment horizontal="center" vertical="top"/>
    </xf>
    <xf numFmtId="0" fontId="18" fillId="7" borderId="27" xfId="0" applyFont="1" applyFill="1" applyBorder="1" applyAlignment="1">
      <alignment horizontal="center" vertical="top"/>
    </xf>
    <xf numFmtId="0" fontId="2" fillId="0" borderId="34" xfId="0" applyFont="1" applyBorder="1" applyAlignment="1">
      <alignment horizontal="center" vertical="center" wrapText="1"/>
    </xf>
    <xf numFmtId="0" fontId="2" fillId="2" borderId="34" xfId="0" applyFont="1" applyFill="1" applyBorder="1" applyAlignment="1">
      <alignment horizontal="center" vertical="center"/>
    </xf>
    <xf numFmtId="0" fontId="2" fillId="0" borderId="19" xfId="0" applyFont="1" applyBorder="1" applyAlignment="1">
      <alignment horizontal="center" vertical="center" wrapText="1"/>
    </xf>
    <xf numFmtId="0" fontId="2" fillId="2" borderId="19" xfId="0" applyFont="1" applyFill="1" applyBorder="1" applyAlignment="1">
      <alignment horizontal="center" vertical="center"/>
    </xf>
    <xf numFmtId="0" fontId="2" fillId="7" borderId="52" xfId="0" applyFont="1" applyFill="1" applyBorder="1" applyAlignment="1">
      <alignment horizontal="center" vertical="center"/>
    </xf>
    <xf numFmtId="0" fontId="2" fillId="0" borderId="33" xfId="0" applyFont="1" applyBorder="1" applyAlignment="1">
      <alignment horizontal="center" vertical="center" wrapText="1"/>
    </xf>
    <xf numFmtId="0" fontId="2" fillId="2" borderId="33" xfId="0" applyFont="1" applyFill="1" applyBorder="1" applyAlignment="1">
      <alignment horizontal="center" vertical="center"/>
    </xf>
    <xf numFmtId="0" fontId="2" fillId="7" borderId="53" xfId="0" applyFont="1" applyFill="1" applyBorder="1" applyAlignment="1">
      <alignment horizontal="center" vertical="center"/>
    </xf>
    <xf numFmtId="0" fontId="2" fillId="7" borderId="54" xfId="0" applyFont="1" applyFill="1" applyBorder="1" applyAlignment="1">
      <alignment horizontal="center" vertical="center"/>
    </xf>
    <xf numFmtId="0" fontId="13" fillId="2" borderId="20"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2" borderId="30" xfId="0" applyFont="1" applyFill="1" applyBorder="1" applyAlignment="1">
      <alignment horizontal="center" vertical="center"/>
    </xf>
    <xf numFmtId="0" fontId="2" fillId="0" borderId="1" xfId="0" applyFont="1" applyBorder="1" applyAlignment="1">
      <alignment horizontal="center" vertical="center" wrapText="1"/>
    </xf>
    <xf numFmtId="0" fontId="2" fillId="2" borderId="17" xfId="0" applyFont="1" applyFill="1" applyBorder="1" applyAlignment="1">
      <alignment horizontal="center" vertical="center"/>
    </xf>
    <xf numFmtId="0" fontId="2" fillId="0" borderId="20" xfId="0" applyFont="1" applyBorder="1" applyAlignment="1">
      <alignment horizontal="center" vertical="center" wrapText="1"/>
    </xf>
    <xf numFmtId="0" fontId="2" fillId="2" borderId="28" xfId="0" applyFont="1" applyFill="1" applyBorder="1" applyAlignment="1">
      <alignment horizontal="center" vertical="center"/>
    </xf>
    <xf numFmtId="0" fontId="2" fillId="0" borderId="19" xfId="0" applyFont="1" applyBorder="1" applyAlignment="1">
      <alignment horizontal="center" vertical="center"/>
    </xf>
    <xf numFmtId="0" fontId="2" fillId="0" borderId="48"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33" xfId="0" applyFont="1" applyBorder="1" applyAlignment="1">
      <alignment horizontal="center" vertical="center"/>
    </xf>
    <xf numFmtId="0" fontId="2" fillId="7" borderId="19"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7"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xf>
    <xf numFmtId="0" fontId="18" fillId="7" borderId="27" xfId="0" applyFont="1" applyFill="1" applyBorder="1" applyAlignment="1">
      <alignment vertical="top"/>
    </xf>
    <xf numFmtId="0" fontId="2" fillId="7" borderId="22" xfId="0" applyFont="1" applyFill="1" applyBorder="1" applyAlignment="1">
      <alignment vertical="top"/>
    </xf>
    <xf numFmtId="0" fontId="10" fillId="0" borderId="22" xfId="0" applyFont="1" applyFill="1" applyBorder="1" applyAlignment="1">
      <alignment vertical="top" wrapText="1"/>
    </xf>
    <xf numFmtId="0" fontId="10" fillId="0" borderId="2" xfId="0" applyFont="1" applyFill="1" applyBorder="1" applyAlignment="1">
      <alignment horizontal="center" vertical="top"/>
    </xf>
    <xf numFmtId="0" fontId="10" fillId="0" borderId="32" xfId="0" applyFont="1" applyFill="1" applyBorder="1" applyAlignment="1">
      <alignment horizontal="center" vertical="top"/>
    </xf>
    <xf numFmtId="0" fontId="10" fillId="0" borderId="3" xfId="0" applyFont="1" applyFill="1" applyBorder="1" applyAlignment="1">
      <alignment horizontal="center" vertical="top"/>
    </xf>
    <xf numFmtId="0" fontId="11" fillId="0" borderId="7" xfId="0" applyFont="1" applyFill="1" applyBorder="1" applyAlignment="1">
      <alignment horizontal="left" vertical="top" wrapText="1"/>
    </xf>
    <xf numFmtId="0" fontId="11" fillId="0" borderId="7" xfId="0" applyFont="1" applyFill="1" applyBorder="1" applyAlignment="1">
      <alignment horizontal="center" vertical="top"/>
    </xf>
    <xf numFmtId="0" fontId="2" fillId="0" borderId="23" xfId="0" applyFont="1" applyFill="1" applyBorder="1" applyAlignment="1">
      <alignment vertical="top"/>
    </xf>
    <xf numFmtId="0" fontId="2" fillId="0" borderId="34"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53" xfId="0" applyFont="1" applyFill="1" applyBorder="1" applyAlignment="1">
      <alignment horizontal="center" vertical="center"/>
    </xf>
    <xf numFmtId="0" fontId="11" fillId="0" borderId="8" xfId="0" applyFont="1" applyFill="1" applyBorder="1" applyAlignment="1">
      <alignment horizontal="left" vertical="top" wrapText="1"/>
    </xf>
    <xf numFmtId="0" fontId="11" fillId="0" borderId="8" xfId="0" applyFont="1" applyFill="1" applyBorder="1" applyAlignment="1">
      <alignment horizontal="center" vertical="top"/>
    </xf>
    <xf numFmtId="0" fontId="2" fillId="0" borderId="19"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29" xfId="0" applyFont="1" applyFill="1" applyBorder="1" applyAlignment="1">
      <alignment vertical="top"/>
    </xf>
    <xf numFmtId="0" fontId="2" fillId="0" borderId="33"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54" xfId="0" applyFont="1" applyFill="1" applyBorder="1" applyAlignment="1">
      <alignment horizontal="center" vertical="center"/>
    </xf>
    <xf numFmtId="0" fontId="11" fillId="0" borderId="9" xfId="0" applyFont="1" applyFill="1" applyBorder="1" applyAlignment="1">
      <alignment horizontal="center" vertical="top"/>
    </xf>
    <xf numFmtId="0" fontId="2" fillId="0" borderId="3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6" xfId="0" applyFont="1" applyFill="1" applyBorder="1" applyAlignment="1">
      <alignment vertical="top"/>
    </xf>
    <xf numFmtId="0" fontId="2" fillId="0" borderId="36" xfId="0" applyFont="1" applyFill="1" applyBorder="1" applyAlignment="1">
      <alignment horizontal="center" vertical="center"/>
    </xf>
    <xf numFmtId="0" fontId="18" fillId="0" borderId="32" xfId="0" applyFont="1" applyFill="1" applyBorder="1" applyAlignment="1">
      <alignment horizontal="center" vertical="top"/>
    </xf>
    <xf numFmtId="0" fontId="18" fillId="0" borderId="27" xfId="0" applyFont="1" applyFill="1" applyBorder="1" applyAlignment="1">
      <alignment horizontal="center" vertical="top"/>
    </xf>
    <xf numFmtId="0" fontId="2" fillId="0" borderId="30" xfId="0" applyFont="1" applyFill="1" applyBorder="1" applyAlignment="1">
      <alignment horizontal="center" vertical="center"/>
    </xf>
    <xf numFmtId="0" fontId="18" fillId="7" borderId="27" xfId="0" applyFont="1" applyFill="1" applyBorder="1" applyAlignment="1">
      <alignment vertical="top" wrapText="1"/>
    </xf>
    <xf numFmtId="0" fontId="18" fillId="7" borderId="32"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2" fillId="7" borderId="22" xfId="0" applyFont="1" applyFill="1" applyBorder="1" applyAlignment="1">
      <alignment horizontal="left" vertical="top"/>
    </xf>
    <xf numFmtId="0" fontId="2" fillId="7" borderId="51" xfId="0" applyFont="1" applyFill="1" applyBorder="1" applyAlignment="1">
      <alignment horizontal="center" vertical="center"/>
    </xf>
    <xf numFmtId="0" fontId="18" fillId="0" borderId="27" xfId="0" applyFont="1" applyFill="1" applyBorder="1" applyAlignment="1">
      <alignment vertical="top"/>
    </xf>
    <xf numFmtId="0" fontId="18" fillId="0" borderId="3" xfId="0" applyFont="1" applyFill="1" applyBorder="1" applyAlignment="1">
      <alignment horizontal="center" vertical="top"/>
    </xf>
    <xf numFmtId="0" fontId="21" fillId="0" borderId="7" xfId="0" applyFont="1" applyFill="1" applyBorder="1" applyAlignment="1">
      <alignment horizontal="left" vertical="top" wrapText="1"/>
    </xf>
    <xf numFmtId="0" fontId="2" fillId="0" borderId="22" xfId="0" applyFont="1" applyFill="1" applyBorder="1" applyAlignment="1">
      <alignment vertical="top"/>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50" xfId="0" applyFont="1" applyFill="1" applyBorder="1" applyAlignment="1">
      <alignment horizontal="center" vertical="center"/>
    </xf>
    <xf numFmtId="0" fontId="11" fillId="0" borderId="9" xfId="0" applyFont="1" applyFill="1" applyBorder="1" applyAlignment="1">
      <alignment horizontal="left" vertical="top" wrapText="1"/>
    </xf>
    <xf numFmtId="0" fontId="11" fillId="7" borderId="8" xfId="0" applyFont="1" applyFill="1" applyBorder="1" applyAlignment="1">
      <alignment horizontal="left" vertical="top"/>
    </xf>
    <xf numFmtId="0" fontId="18" fillId="0" borderId="2" xfId="0" applyFont="1" applyFill="1" applyBorder="1" applyAlignment="1">
      <alignment horizontal="center" vertical="top"/>
    </xf>
    <xf numFmtId="0" fontId="23" fillId="0" borderId="55" xfId="2" applyFont="1" applyBorder="1" applyAlignment="1">
      <alignment horizontal="left" vertical="top" wrapText="1"/>
    </xf>
    <xf numFmtId="0" fontId="24" fillId="8" borderId="56" xfId="2" applyFont="1" applyFill="1" applyBorder="1" applyAlignment="1">
      <alignment vertical="top" wrapText="1"/>
    </xf>
    <xf numFmtId="0" fontId="24" fillId="8" borderId="57" xfId="2" applyFont="1" applyFill="1" applyBorder="1" applyAlignment="1">
      <alignment horizontal="left" vertical="top" wrapText="1"/>
    </xf>
    <xf numFmtId="0" fontId="25" fillId="9" borderId="58" xfId="2" applyFont="1" applyFill="1" applyBorder="1" applyAlignment="1">
      <alignment vertical="top" wrapText="1"/>
    </xf>
    <xf numFmtId="0" fontId="25" fillId="9" borderId="59" xfId="2" applyFont="1" applyFill="1" applyBorder="1" applyAlignment="1">
      <alignment horizontal="left" vertical="top" wrapText="1"/>
    </xf>
    <xf numFmtId="0" fontId="25" fillId="0" borderId="58" xfId="2" applyFont="1" applyBorder="1" applyAlignment="1">
      <alignment vertical="top" wrapText="1"/>
    </xf>
    <xf numFmtId="0" fontId="25" fillId="0" borderId="60" xfId="2" applyFont="1" applyBorder="1" applyAlignment="1">
      <alignment horizontal="left" vertical="top" wrapText="1"/>
    </xf>
    <xf numFmtId="0" fontId="25" fillId="9" borderId="61" xfId="2" applyFont="1" applyFill="1" applyBorder="1" applyAlignment="1">
      <alignment vertical="top" wrapText="1"/>
    </xf>
    <xf numFmtId="0" fontId="20" fillId="9" borderId="62" xfId="1" applyNumberFormat="1" applyFont="1" applyFill="1" applyBorder="1" applyAlignment="1" applyProtection="1">
      <alignment wrapText="1"/>
    </xf>
    <xf numFmtId="0" fontId="25" fillId="9" borderId="62" xfId="2" applyFont="1" applyFill="1" applyBorder="1" applyAlignment="1">
      <alignment vertical="top" wrapText="1"/>
    </xf>
    <xf numFmtId="0" fontId="25" fillId="10" borderId="61" xfId="2" applyFont="1" applyFill="1" applyBorder="1" applyAlignment="1">
      <alignment vertical="top" wrapText="1"/>
    </xf>
    <xf numFmtId="0" fontId="25" fillId="10" borderId="62" xfId="2" applyFont="1" applyFill="1" applyBorder="1" applyAlignment="1">
      <alignment vertical="top" wrapText="1"/>
    </xf>
    <xf numFmtId="0" fontId="26" fillId="11" borderId="63" xfId="2" applyFont="1" applyFill="1" applyBorder="1" applyAlignment="1">
      <alignment horizontal="left" vertical="top" wrapText="1"/>
    </xf>
    <xf numFmtId="0" fontId="24" fillId="8" borderId="64" xfId="2" applyFont="1" applyFill="1" applyBorder="1" applyAlignment="1">
      <alignment horizontal="left" vertical="top" wrapText="1"/>
    </xf>
    <xf numFmtId="0" fontId="25" fillId="9" borderId="60" xfId="2" applyFont="1" applyFill="1" applyBorder="1" applyAlignment="1">
      <alignment horizontal="left" vertical="top" wrapText="1"/>
    </xf>
    <xf numFmtId="0" fontId="25" fillId="9" borderId="65" xfId="2" applyFont="1" applyFill="1" applyBorder="1" applyAlignment="1">
      <alignment vertical="top" wrapText="1"/>
    </xf>
    <xf numFmtId="0" fontId="25" fillId="9" borderId="66" xfId="2" applyFont="1" applyFill="1" applyBorder="1" applyAlignment="1">
      <alignment horizontal="left" vertical="top" wrapText="1"/>
    </xf>
    <xf numFmtId="0" fontId="2" fillId="0" borderId="0" xfId="0" applyFont="1" applyAlignment="1">
      <alignment wrapText="1"/>
    </xf>
  </cellXfs>
  <cellStyles count="3">
    <cellStyle name="Hyperlink" xfId="1" builtinId="8"/>
    <cellStyle name="Normal" xfId="0" builtinId="0"/>
    <cellStyle name="Normal 2" xfId="2" xr:uid="{975AE881-3092-4D94-9E97-BC33DD5F00E6}"/>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pository/86283e74/LBY_November-2022-SBA-Derna_TORs_EXTERNAL-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467C-3525-4674-AAA9-1A90D6404894}">
  <dimension ref="A1:B13"/>
  <sheetViews>
    <sheetView workbookViewId="0">
      <selection activeCell="B13" sqref="B13"/>
    </sheetView>
  </sheetViews>
  <sheetFormatPr defaultRowHeight="14.5" x14ac:dyDescent="0.35"/>
  <cols>
    <col min="1" max="1" width="36.6328125" customWidth="1"/>
    <col min="2" max="2" width="108.36328125" customWidth="1"/>
  </cols>
  <sheetData>
    <row r="1" spans="1:2" ht="35" x14ac:dyDescent="0.35">
      <c r="A1" s="227" t="s">
        <v>167</v>
      </c>
      <c r="B1" s="227"/>
    </row>
    <row r="2" spans="1:2" ht="15" thickBot="1" x14ac:dyDescent="0.4">
      <c r="A2" s="228" t="s">
        <v>168</v>
      </c>
      <c r="B2" s="229" t="s">
        <v>169</v>
      </c>
    </row>
    <row r="3" spans="1:2" ht="91.5" thickBot="1" x14ac:dyDescent="0.4">
      <c r="A3" s="230" t="s">
        <v>170</v>
      </c>
      <c r="B3" s="231" t="s">
        <v>171</v>
      </c>
    </row>
    <row r="4" spans="1:2" ht="15" thickBot="1" x14ac:dyDescent="0.4">
      <c r="A4" s="232" t="s">
        <v>172</v>
      </c>
      <c r="B4" s="233" t="s">
        <v>173</v>
      </c>
    </row>
    <row r="5" spans="1:2" ht="15" thickBot="1" x14ac:dyDescent="0.4">
      <c r="A5" s="230" t="s">
        <v>174</v>
      </c>
      <c r="B5" s="231" t="s">
        <v>175</v>
      </c>
    </row>
    <row r="6" spans="1:2" ht="78.5" thickBot="1" x14ac:dyDescent="0.4">
      <c r="A6" s="232" t="s">
        <v>176</v>
      </c>
      <c r="B6" s="233" t="s">
        <v>189</v>
      </c>
    </row>
    <row r="7" spans="1:2" ht="15" thickBot="1" x14ac:dyDescent="0.4">
      <c r="A7" s="234" t="s">
        <v>177</v>
      </c>
      <c r="B7" s="235" t="s">
        <v>178</v>
      </c>
    </row>
    <row r="8" spans="1:2" ht="26.5" thickBot="1" x14ac:dyDescent="0.4">
      <c r="A8" s="234" t="s">
        <v>179</v>
      </c>
      <c r="B8" s="236" t="s">
        <v>180</v>
      </c>
    </row>
    <row r="9" spans="1:2" ht="52.5" thickBot="1" x14ac:dyDescent="0.4">
      <c r="A9" s="237" t="s">
        <v>181</v>
      </c>
      <c r="B9" s="238" t="s">
        <v>182</v>
      </c>
    </row>
    <row r="10" spans="1:2" ht="15" thickBot="1" x14ac:dyDescent="0.4">
      <c r="A10" s="230" t="s">
        <v>183</v>
      </c>
      <c r="B10" s="239" t="s">
        <v>184</v>
      </c>
    </row>
    <row r="11" spans="1:2" ht="15" thickBot="1" x14ac:dyDescent="0.4">
      <c r="A11" s="228" t="s">
        <v>185</v>
      </c>
      <c r="B11" s="240" t="s">
        <v>169</v>
      </c>
    </row>
    <row r="12" spans="1:2" ht="15" thickBot="1" x14ac:dyDescent="0.4">
      <c r="A12" s="230" t="s">
        <v>186</v>
      </c>
      <c r="B12" s="241" t="s">
        <v>187</v>
      </c>
    </row>
    <row r="13" spans="1:2" ht="26" x14ac:dyDescent="0.35">
      <c r="A13" s="242" t="s">
        <v>188</v>
      </c>
      <c r="B13" s="243" t="s">
        <v>191</v>
      </c>
    </row>
  </sheetData>
  <mergeCells count="1">
    <mergeCell ref="A1:B1"/>
  </mergeCells>
  <hyperlinks>
    <hyperlink ref="B7" r:id="rId1" xr:uid="{D3058752-364E-4642-A462-1B1B4B170A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C2EA-20A8-43E7-A989-6D7F68C552B8}">
  <dimension ref="A1:B26"/>
  <sheetViews>
    <sheetView topLeftCell="A8" zoomScaleNormal="100" workbookViewId="0">
      <selection activeCell="B20" sqref="B20:B26"/>
    </sheetView>
  </sheetViews>
  <sheetFormatPr defaultColWidth="8.81640625" defaultRowHeight="14" x14ac:dyDescent="0.3"/>
  <cols>
    <col min="1" max="1" width="91.1796875" style="244" customWidth="1"/>
    <col min="2" max="2" width="93.08984375" style="244" customWidth="1"/>
    <col min="3" max="16384" width="8.81640625" style="244"/>
  </cols>
  <sheetData>
    <row r="1" spans="1:2" ht="51" customHeight="1" x14ac:dyDescent="0.3">
      <c r="A1" s="37" t="s">
        <v>0</v>
      </c>
      <c r="B1" s="38"/>
    </row>
    <row r="2" spans="1:2" ht="12" customHeight="1" x14ac:dyDescent="0.3">
      <c r="A2" s="39"/>
      <c r="B2" s="40"/>
    </row>
    <row r="3" spans="1:2" ht="33.75" customHeight="1" x14ac:dyDescent="0.3">
      <c r="A3" s="25" t="s">
        <v>1</v>
      </c>
      <c r="B3" s="26"/>
    </row>
    <row r="4" spans="1:2" ht="71" customHeight="1" thickBot="1" x14ac:dyDescent="0.35">
      <c r="A4" s="41" t="s">
        <v>2</v>
      </c>
      <c r="B4" s="42"/>
    </row>
    <row r="5" spans="1:2" ht="33.75" customHeight="1" x14ac:dyDescent="0.3">
      <c r="A5" s="25" t="s">
        <v>3</v>
      </c>
      <c r="B5" s="26"/>
    </row>
    <row r="6" spans="1:2" ht="70.5" customHeight="1" thickBot="1" x14ac:dyDescent="0.35">
      <c r="A6" s="27" t="s">
        <v>190</v>
      </c>
      <c r="B6" s="28"/>
    </row>
    <row r="7" spans="1:2" ht="21.75" customHeight="1" x14ac:dyDescent="0.3">
      <c r="A7" s="25" t="s">
        <v>4</v>
      </c>
      <c r="B7" s="26"/>
    </row>
    <row r="8" spans="1:2" ht="17.25" customHeight="1" x14ac:dyDescent="0.3">
      <c r="A8" s="43" t="s">
        <v>5</v>
      </c>
      <c r="B8" s="44"/>
    </row>
    <row r="9" spans="1:2" ht="71.5" customHeight="1" thickBot="1" x14ac:dyDescent="0.35">
      <c r="A9" s="27" t="s">
        <v>192</v>
      </c>
      <c r="B9" s="28"/>
    </row>
    <row r="10" spans="1:2" ht="33.75" customHeight="1" x14ac:dyDescent="0.3">
      <c r="A10" s="25" t="s">
        <v>6</v>
      </c>
      <c r="B10" s="26"/>
    </row>
    <row r="11" spans="1:2" ht="16.5" customHeight="1" x14ac:dyDescent="0.3">
      <c r="A11" s="27" t="s">
        <v>7</v>
      </c>
      <c r="B11" s="28"/>
    </row>
    <row r="12" spans="1:2" ht="16.5" customHeight="1" x14ac:dyDescent="0.3">
      <c r="A12" s="27"/>
      <c r="B12" s="28"/>
    </row>
    <row r="13" spans="1:2" ht="16.5" customHeight="1" thickBot="1" x14ac:dyDescent="0.35">
      <c r="A13" s="35"/>
      <c r="B13" s="36"/>
    </row>
    <row r="14" spans="1:2" ht="33.75" customHeight="1" x14ac:dyDescent="0.3">
      <c r="A14" s="25" t="s">
        <v>8</v>
      </c>
      <c r="B14" s="26"/>
    </row>
    <row r="15" spans="1:2" ht="59.5" customHeight="1" thickBot="1" x14ac:dyDescent="0.35">
      <c r="A15" s="27" t="s">
        <v>9</v>
      </c>
      <c r="B15" s="28"/>
    </row>
    <row r="16" spans="1:2" ht="33.75" customHeight="1" x14ac:dyDescent="0.3">
      <c r="A16" s="29" t="s">
        <v>10</v>
      </c>
      <c r="B16" s="31" t="s">
        <v>11</v>
      </c>
    </row>
    <row r="17" spans="1:2" ht="14.5" thickBot="1" x14ac:dyDescent="0.35">
      <c r="A17" s="30"/>
      <c r="B17" s="32"/>
    </row>
    <row r="18" spans="1:2" ht="14.5" thickBot="1" x14ac:dyDescent="0.35">
      <c r="A18" s="3" t="s">
        <v>12</v>
      </c>
      <c r="B18" s="3" t="s">
        <v>13</v>
      </c>
    </row>
    <row r="19" spans="1:2" ht="70" x14ac:dyDescent="0.3">
      <c r="A19" s="4" t="s">
        <v>14</v>
      </c>
      <c r="B19" s="24" t="s">
        <v>194</v>
      </c>
    </row>
    <row r="20" spans="1:2" x14ac:dyDescent="0.3">
      <c r="A20" s="5" t="s">
        <v>193</v>
      </c>
      <c r="B20" s="33"/>
    </row>
    <row r="21" spans="1:2" x14ac:dyDescent="0.3">
      <c r="A21" s="2"/>
      <c r="B21" s="33"/>
    </row>
    <row r="22" spans="1:2" ht="28.5" customHeight="1" x14ac:dyDescent="0.3">
      <c r="A22" s="6" t="s">
        <v>15</v>
      </c>
      <c r="B22" s="33"/>
    </row>
    <row r="23" spans="1:2" x14ac:dyDescent="0.3">
      <c r="A23" s="5" t="s">
        <v>195</v>
      </c>
      <c r="B23" s="33"/>
    </row>
    <row r="24" spans="1:2" x14ac:dyDescent="0.3">
      <c r="A24" s="2"/>
      <c r="B24" s="33"/>
    </row>
    <row r="25" spans="1:2" x14ac:dyDescent="0.3">
      <c r="A25" s="6" t="s">
        <v>16</v>
      </c>
      <c r="B25" s="33"/>
    </row>
    <row r="26" spans="1:2" x14ac:dyDescent="0.3">
      <c r="A26" s="7">
        <v>45009</v>
      </c>
      <c r="B26" s="34"/>
    </row>
  </sheetData>
  <mergeCells count="16">
    <mergeCell ref="A11:B13"/>
    <mergeCell ref="A1:B1"/>
    <mergeCell ref="A2:B2"/>
    <mergeCell ref="A3:B3"/>
    <mergeCell ref="A4:B4"/>
    <mergeCell ref="A5:B5"/>
    <mergeCell ref="A6:B6"/>
    <mergeCell ref="A7:B7"/>
    <mergeCell ref="A8:B8"/>
    <mergeCell ref="A9:B9"/>
    <mergeCell ref="A10:B10"/>
    <mergeCell ref="A14:B14"/>
    <mergeCell ref="A15:B15"/>
    <mergeCell ref="A16:A17"/>
    <mergeCell ref="B16:B17"/>
    <mergeCell ref="B20:B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D575-C4C6-4B11-A657-7B6F7D6786C4}">
  <dimension ref="A1:K123"/>
  <sheetViews>
    <sheetView tabSelected="1" zoomScaleNormal="100" workbookViewId="0">
      <selection activeCell="J5" sqref="J5:J27"/>
    </sheetView>
  </sheetViews>
  <sheetFormatPr defaultColWidth="8.81640625" defaultRowHeight="21" customHeight="1" x14ac:dyDescent="0.3"/>
  <cols>
    <col min="1" max="1" width="50.54296875" style="10" customWidth="1"/>
    <col min="2" max="2" width="5.81640625" style="173" customWidth="1"/>
    <col min="3" max="5" width="5.81640625" style="22" customWidth="1"/>
    <col min="6" max="7" width="5.81640625" style="174" customWidth="1"/>
    <col min="8" max="8" width="5.81640625" style="22" customWidth="1"/>
    <col min="9" max="9" width="5.81640625" style="23" customWidth="1"/>
    <col min="10" max="10" width="62.7265625" style="11" customWidth="1"/>
    <col min="11" max="11" width="55.26953125" style="11" customWidth="1"/>
    <col min="12" max="16384" width="8.81640625" style="1"/>
  </cols>
  <sheetData>
    <row r="1" spans="1:11" ht="21" customHeight="1" thickBot="1" x14ac:dyDescent="0.35">
      <c r="A1" s="65" t="s">
        <v>17</v>
      </c>
      <c r="B1" s="152"/>
      <c r="C1" s="56"/>
      <c r="D1" s="56"/>
      <c r="E1" s="56"/>
      <c r="F1" s="56"/>
      <c r="G1" s="56"/>
      <c r="H1" s="70"/>
      <c r="I1" s="71"/>
      <c r="J1" s="9"/>
      <c r="K1" s="8"/>
    </row>
    <row r="2" spans="1:11" s="12" customFormat="1" ht="21" customHeight="1" thickBot="1" x14ac:dyDescent="0.3">
      <c r="A2" s="72" t="s">
        <v>18</v>
      </c>
      <c r="B2" s="74">
        <v>1</v>
      </c>
      <c r="C2" s="66">
        <v>2</v>
      </c>
      <c r="D2" s="67">
        <v>3</v>
      </c>
      <c r="E2" s="57" t="s">
        <v>19</v>
      </c>
      <c r="F2" s="68">
        <v>4</v>
      </c>
      <c r="G2" s="69">
        <v>5</v>
      </c>
      <c r="H2" s="57" t="s">
        <v>20</v>
      </c>
      <c r="I2" s="57" t="s">
        <v>21</v>
      </c>
      <c r="J2" s="46" t="s">
        <v>22</v>
      </c>
      <c r="K2" s="48" t="s">
        <v>23</v>
      </c>
    </row>
    <row r="3" spans="1:11" s="12" customFormat="1" ht="21" customHeight="1" thickBot="1" x14ac:dyDescent="0.3">
      <c r="A3" s="73" t="s">
        <v>24</v>
      </c>
      <c r="B3" s="74" t="s">
        <v>25</v>
      </c>
      <c r="C3" s="66" t="s">
        <v>25</v>
      </c>
      <c r="D3" s="67" t="s">
        <v>25</v>
      </c>
      <c r="E3" s="45"/>
      <c r="F3" s="68" t="s">
        <v>26</v>
      </c>
      <c r="G3" s="69" t="s">
        <v>26</v>
      </c>
      <c r="H3" s="45"/>
      <c r="I3" s="45"/>
      <c r="J3" s="46"/>
      <c r="K3" s="48"/>
    </row>
    <row r="4" spans="1:11" s="13" customFormat="1" ht="21" customHeight="1" thickBot="1" x14ac:dyDescent="0.4">
      <c r="A4" s="83" t="s">
        <v>27</v>
      </c>
      <c r="B4" s="153" t="s">
        <v>28</v>
      </c>
      <c r="C4" s="154" t="s">
        <v>29</v>
      </c>
      <c r="D4" s="155" t="s">
        <v>30</v>
      </c>
      <c r="E4" s="50"/>
      <c r="F4" s="156" t="s">
        <v>31</v>
      </c>
      <c r="G4" s="157" t="s">
        <v>32</v>
      </c>
      <c r="H4" s="50"/>
      <c r="I4" s="50"/>
      <c r="J4" s="84"/>
      <c r="K4" s="85"/>
    </row>
    <row r="5" spans="1:11" ht="16.899999999999999" customHeight="1" thickBot="1" x14ac:dyDescent="0.35">
      <c r="A5" s="64" t="s">
        <v>33</v>
      </c>
      <c r="B5" s="54">
        <f>SUM(B6:B16)</f>
        <v>6</v>
      </c>
      <c r="C5" s="55">
        <f t="shared" ref="C5:I5" si="0">SUM(C6:C16)</f>
        <v>8</v>
      </c>
      <c r="D5" s="55">
        <f t="shared" si="0"/>
        <v>5</v>
      </c>
      <c r="E5" s="58">
        <f t="shared" si="0"/>
        <v>19</v>
      </c>
      <c r="F5" s="55">
        <f t="shared" si="0"/>
        <v>7</v>
      </c>
      <c r="G5" s="55">
        <f t="shared" si="0"/>
        <v>4</v>
      </c>
      <c r="H5" s="58">
        <f t="shared" si="0"/>
        <v>11</v>
      </c>
      <c r="I5" s="58">
        <f t="shared" si="0"/>
        <v>30</v>
      </c>
      <c r="J5" s="96" t="s">
        <v>34</v>
      </c>
      <c r="K5" s="93" t="s">
        <v>161</v>
      </c>
    </row>
    <row r="6" spans="1:11" ht="16.899999999999999" customHeight="1" x14ac:dyDescent="0.3">
      <c r="A6" s="88" t="s">
        <v>35</v>
      </c>
      <c r="B6" s="158">
        <v>1</v>
      </c>
      <c r="C6" s="51">
        <v>1</v>
      </c>
      <c r="D6" s="52">
        <v>1</v>
      </c>
      <c r="E6" s="53">
        <f t="shared" ref="E6:E16" si="1">SUM(B6:D6)</f>
        <v>3</v>
      </c>
      <c r="F6" s="144"/>
      <c r="G6" s="159"/>
      <c r="H6" s="53">
        <f t="shared" ref="H6:H16" si="2">SUM(F6:G6)</f>
        <v>0</v>
      </c>
      <c r="I6" s="53">
        <f t="shared" ref="I6:I16" si="3">SUM(B6:D6,F6:G6)</f>
        <v>3</v>
      </c>
      <c r="J6" s="97"/>
      <c r="K6" s="94"/>
    </row>
    <row r="7" spans="1:11" ht="16.899999999999999" customHeight="1" x14ac:dyDescent="0.3">
      <c r="A7" s="89" t="s">
        <v>36</v>
      </c>
      <c r="B7" s="160">
        <v>1</v>
      </c>
      <c r="C7" s="15">
        <v>1</v>
      </c>
      <c r="D7" s="16">
        <v>1</v>
      </c>
      <c r="E7" s="14">
        <f t="shared" si="1"/>
        <v>3</v>
      </c>
      <c r="F7" s="146">
        <v>1</v>
      </c>
      <c r="G7" s="161"/>
      <c r="H7" s="14">
        <f t="shared" si="2"/>
        <v>1</v>
      </c>
      <c r="I7" s="14">
        <f t="shared" si="3"/>
        <v>4</v>
      </c>
      <c r="J7" s="97"/>
      <c r="K7" s="94"/>
    </row>
    <row r="8" spans="1:11" ht="16.899999999999999" customHeight="1" x14ac:dyDescent="0.3">
      <c r="A8" s="89" t="s">
        <v>37</v>
      </c>
      <c r="B8" s="160">
        <v>1</v>
      </c>
      <c r="C8" s="15">
        <v>1</v>
      </c>
      <c r="D8" s="16"/>
      <c r="E8" s="14">
        <f t="shared" si="1"/>
        <v>2</v>
      </c>
      <c r="F8" s="146">
        <v>1</v>
      </c>
      <c r="G8" s="161"/>
      <c r="H8" s="14">
        <f t="shared" si="2"/>
        <v>1</v>
      </c>
      <c r="I8" s="14">
        <f t="shared" si="3"/>
        <v>3</v>
      </c>
      <c r="J8" s="97"/>
      <c r="K8" s="94"/>
    </row>
    <row r="9" spans="1:11" ht="16.899999999999999" customHeight="1" x14ac:dyDescent="0.3">
      <c r="A9" s="89" t="s">
        <v>38</v>
      </c>
      <c r="B9" s="160">
        <v>1</v>
      </c>
      <c r="C9" s="15">
        <v>1</v>
      </c>
      <c r="D9" s="16"/>
      <c r="E9" s="14">
        <f t="shared" si="1"/>
        <v>2</v>
      </c>
      <c r="F9" s="146">
        <v>1</v>
      </c>
      <c r="G9" s="161"/>
      <c r="H9" s="14">
        <f t="shared" si="2"/>
        <v>1</v>
      </c>
      <c r="I9" s="14">
        <f t="shared" si="3"/>
        <v>3</v>
      </c>
      <c r="J9" s="97"/>
      <c r="K9" s="94"/>
    </row>
    <row r="10" spans="1:11" ht="16.899999999999999" customHeight="1" x14ac:dyDescent="0.3">
      <c r="A10" s="89" t="s">
        <v>39</v>
      </c>
      <c r="B10" s="160">
        <v>1</v>
      </c>
      <c r="C10" s="15">
        <v>1</v>
      </c>
      <c r="D10" s="16">
        <v>1</v>
      </c>
      <c r="E10" s="14">
        <f t="shared" si="1"/>
        <v>3</v>
      </c>
      <c r="F10" s="146">
        <v>1</v>
      </c>
      <c r="G10" s="161">
        <v>1</v>
      </c>
      <c r="H10" s="14">
        <f t="shared" si="2"/>
        <v>2</v>
      </c>
      <c r="I10" s="14">
        <f t="shared" si="3"/>
        <v>5</v>
      </c>
      <c r="J10" s="97"/>
      <c r="K10" s="94"/>
    </row>
    <row r="11" spans="1:11" ht="16.899999999999999" customHeight="1" x14ac:dyDescent="0.3">
      <c r="A11" s="89" t="s">
        <v>40</v>
      </c>
      <c r="B11" s="160"/>
      <c r="C11" s="15">
        <v>1</v>
      </c>
      <c r="D11" s="16"/>
      <c r="E11" s="14">
        <f t="shared" si="1"/>
        <v>1</v>
      </c>
      <c r="F11" s="146"/>
      <c r="G11" s="161"/>
      <c r="H11" s="14">
        <f t="shared" si="2"/>
        <v>0</v>
      </c>
      <c r="I11" s="14">
        <f t="shared" si="3"/>
        <v>1</v>
      </c>
      <c r="J11" s="97"/>
      <c r="K11" s="94"/>
    </row>
    <row r="12" spans="1:11" ht="16.899999999999999" customHeight="1" x14ac:dyDescent="0.3">
      <c r="A12" s="89" t="s">
        <v>41</v>
      </c>
      <c r="B12" s="160">
        <v>1</v>
      </c>
      <c r="C12" s="15">
        <v>1</v>
      </c>
      <c r="D12" s="16">
        <v>1</v>
      </c>
      <c r="E12" s="14">
        <f t="shared" si="1"/>
        <v>3</v>
      </c>
      <c r="F12" s="146"/>
      <c r="G12" s="161"/>
      <c r="H12" s="14">
        <f t="shared" si="2"/>
        <v>0</v>
      </c>
      <c r="I12" s="14">
        <f t="shared" si="3"/>
        <v>3</v>
      </c>
      <c r="J12" s="97"/>
      <c r="K12" s="94"/>
    </row>
    <row r="13" spans="1:11" ht="16.899999999999999" customHeight="1" x14ac:dyDescent="0.3">
      <c r="A13" s="89" t="s">
        <v>42</v>
      </c>
      <c r="B13" s="160"/>
      <c r="C13" s="15">
        <v>1</v>
      </c>
      <c r="D13" s="16">
        <v>1</v>
      </c>
      <c r="E13" s="14">
        <f t="shared" si="1"/>
        <v>2</v>
      </c>
      <c r="F13" s="146">
        <v>1</v>
      </c>
      <c r="G13" s="161">
        <v>1</v>
      </c>
      <c r="H13" s="14">
        <f t="shared" si="2"/>
        <v>2</v>
      </c>
      <c r="I13" s="14">
        <f t="shared" si="3"/>
        <v>4</v>
      </c>
      <c r="J13" s="97"/>
      <c r="K13" s="94"/>
    </row>
    <row r="14" spans="1:11" ht="16.899999999999999" customHeight="1" x14ac:dyDescent="0.3">
      <c r="A14" s="89" t="s">
        <v>43</v>
      </c>
      <c r="B14" s="160"/>
      <c r="C14" s="15"/>
      <c r="D14" s="16"/>
      <c r="E14" s="14">
        <f t="shared" si="1"/>
        <v>0</v>
      </c>
      <c r="F14" s="146">
        <v>1</v>
      </c>
      <c r="G14" s="161"/>
      <c r="H14" s="14">
        <f t="shared" si="2"/>
        <v>1</v>
      </c>
      <c r="I14" s="14">
        <f t="shared" si="3"/>
        <v>1</v>
      </c>
      <c r="J14" s="97"/>
      <c r="K14" s="94"/>
    </row>
    <row r="15" spans="1:11" ht="16.899999999999999" customHeight="1" x14ac:dyDescent="0.3">
      <c r="A15" s="89" t="s">
        <v>44</v>
      </c>
      <c r="B15" s="160"/>
      <c r="C15" s="15"/>
      <c r="D15" s="16"/>
      <c r="E15" s="14">
        <f t="shared" si="1"/>
        <v>0</v>
      </c>
      <c r="F15" s="146">
        <v>1</v>
      </c>
      <c r="G15" s="161">
        <v>1</v>
      </c>
      <c r="H15" s="14">
        <f t="shared" si="2"/>
        <v>2</v>
      </c>
      <c r="I15" s="14">
        <f t="shared" si="3"/>
        <v>2</v>
      </c>
      <c r="J15" s="97"/>
      <c r="K15" s="94"/>
    </row>
    <row r="16" spans="1:11" ht="16.899999999999999" customHeight="1" thickBot="1" x14ac:dyDescent="0.35">
      <c r="A16" s="90" t="s">
        <v>45</v>
      </c>
      <c r="B16" s="162"/>
      <c r="C16" s="75"/>
      <c r="D16" s="61"/>
      <c r="E16" s="59">
        <f t="shared" si="1"/>
        <v>0</v>
      </c>
      <c r="F16" s="149"/>
      <c r="G16" s="163">
        <v>1</v>
      </c>
      <c r="H16" s="59">
        <f t="shared" si="2"/>
        <v>1</v>
      </c>
      <c r="I16" s="60">
        <f t="shared" si="3"/>
        <v>1</v>
      </c>
      <c r="J16" s="97"/>
      <c r="K16" s="94"/>
    </row>
    <row r="17" spans="1:11" ht="16.899999999999999" customHeight="1" thickBot="1" x14ac:dyDescent="0.35">
      <c r="A17" s="64" t="s">
        <v>46</v>
      </c>
      <c r="B17" s="54">
        <f>SUM(B18:B27)</f>
        <v>8</v>
      </c>
      <c r="C17" s="55">
        <f t="shared" ref="C17:I17" si="4">SUM(C18:C27)</f>
        <v>6</v>
      </c>
      <c r="D17" s="55">
        <f t="shared" si="4"/>
        <v>6</v>
      </c>
      <c r="E17" s="58">
        <f t="shared" si="4"/>
        <v>20</v>
      </c>
      <c r="F17" s="55">
        <f t="shared" si="4"/>
        <v>3</v>
      </c>
      <c r="G17" s="55">
        <f t="shared" si="4"/>
        <v>5</v>
      </c>
      <c r="H17" s="58">
        <f t="shared" si="4"/>
        <v>8</v>
      </c>
      <c r="I17" s="58">
        <f t="shared" si="4"/>
        <v>25</v>
      </c>
      <c r="J17" s="97"/>
      <c r="K17" s="94"/>
    </row>
    <row r="18" spans="1:11" ht="16.899999999999999" customHeight="1" x14ac:dyDescent="0.3">
      <c r="A18" s="91" t="s">
        <v>47</v>
      </c>
      <c r="B18" s="51"/>
      <c r="C18" s="51">
        <v>1</v>
      </c>
      <c r="D18" s="52">
        <v>1</v>
      </c>
      <c r="E18" s="53">
        <f t="shared" ref="E18:E27" si="5">SUM(B18:D18)</f>
        <v>2</v>
      </c>
      <c r="F18" s="79"/>
      <c r="G18" s="52"/>
      <c r="H18" s="53">
        <f t="shared" ref="H18:H24" si="6">SUM(F18:G18)</f>
        <v>0</v>
      </c>
      <c r="I18" s="62">
        <f t="shared" ref="I18:I24" si="7">SUM(B18:D18,F18:G18)</f>
        <v>2</v>
      </c>
      <c r="J18" s="97"/>
      <c r="K18" s="94"/>
    </row>
    <row r="19" spans="1:11" ht="16.899999999999999" customHeight="1" x14ac:dyDescent="0.3">
      <c r="A19" s="89" t="s">
        <v>48</v>
      </c>
      <c r="B19" s="160">
        <v>1</v>
      </c>
      <c r="C19" s="15">
        <v>1</v>
      </c>
      <c r="D19" s="16"/>
      <c r="E19" s="14">
        <f t="shared" si="5"/>
        <v>2</v>
      </c>
      <c r="F19" s="164"/>
      <c r="G19" s="16"/>
      <c r="H19" s="14">
        <f t="shared" si="6"/>
        <v>0</v>
      </c>
      <c r="I19" s="17">
        <f t="shared" si="7"/>
        <v>2</v>
      </c>
      <c r="J19" s="97"/>
      <c r="K19" s="94"/>
    </row>
    <row r="20" spans="1:11" ht="16.899999999999999" customHeight="1" x14ac:dyDescent="0.3">
      <c r="A20" s="89" t="s">
        <v>49</v>
      </c>
      <c r="B20" s="160">
        <v>1</v>
      </c>
      <c r="C20" s="15">
        <v>1</v>
      </c>
      <c r="D20" s="16">
        <v>1</v>
      </c>
      <c r="E20" s="14">
        <f t="shared" si="5"/>
        <v>3</v>
      </c>
      <c r="F20" s="164"/>
      <c r="G20" s="16">
        <v>1</v>
      </c>
      <c r="H20" s="14">
        <f t="shared" si="6"/>
        <v>1</v>
      </c>
      <c r="I20" s="17">
        <f t="shared" si="7"/>
        <v>4</v>
      </c>
      <c r="J20" s="97"/>
      <c r="K20" s="94"/>
    </row>
    <row r="21" spans="1:11" ht="16.899999999999999" customHeight="1" x14ac:dyDescent="0.3">
      <c r="A21" s="89" t="s">
        <v>50</v>
      </c>
      <c r="B21" s="160"/>
      <c r="C21" s="15"/>
      <c r="D21" s="16"/>
      <c r="E21" s="14">
        <f t="shared" si="5"/>
        <v>0</v>
      </c>
      <c r="F21" s="164"/>
      <c r="G21" s="16">
        <v>1</v>
      </c>
      <c r="H21" s="14">
        <f t="shared" si="6"/>
        <v>1</v>
      </c>
      <c r="I21" s="17">
        <f t="shared" si="7"/>
        <v>1</v>
      </c>
      <c r="J21" s="97"/>
      <c r="K21" s="94"/>
    </row>
    <row r="22" spans="1:11" ht="16.899999999999999" customHeight="1" x14ac:dyDescent="0.3">
      <c r="A22" s="89" t="s">
        <v>51</v>
      </c>
      <c r="B22" s="160">
        <v>1</v>
      </c>
      <c r="C22" s="15"/>
      <c r="D22" s="16">
        <v>1</v>
      </c>
      <c r="E22" s="14">
        <f t="shared" si="5"/>
        <v>2</v>
      </c>
      <c r="F22" s="164">
        <v>1</v>
      </c>
      <c r="G22" s="16">
        <v>1</v>
      </c>
      <c r="H22" s="14">
        <f t="shared" si="6"/>
        <v>2</v>
      </c>
      <c r="I22" s="17">
        <f t="shared" si="7"/>
        <v>4</v>
      </c>
      <c r="J22" s="97"/>
      <c r="K22" s="94"/>
    </row>
    <row r="23" spans="1:11" ht="16.899999999999999" customHeight="1" x14ac:dyDescent="0.3">
      <c r="A23" s="89" t="s">
        <v>52</v>
      </c>
      <c r="B23" s="160">
        <v>1</v>
      </c>
      <c r="C23" s="15"/>
      <c r="D23" s="16"/>
      <c r="E23" s="14">
        <f t="shared" si="5"/>
        <v>1</v>
      </c>
      <c r="F23" s="164"/>
      <c r="G23" s="16"/>
      <c r="H23" s="14">
        <f t="shared" si="6"/>
        <v>0</v>
      </c>
      <c r="I23" s="17">
        <f t="shared" si="7"/>
        <v>1</v>
      </c>
      <c r="J23" s="97"/>
      <c r="K23" s="94"/>
    </row>
    <row r="24" spans="1:11" ht="16.899999999999999" customHeight="1" x14ac:dyDescent="0.3">
      <c r="A24" s="89" t="s">
        <v>53</v>
      </c>
      <c r="B24" s="160">
        <v>1</v>
      </c>
      <c r="C24" s="15">
        <v>1</v>
      </c>
      <c r="D24" s="16">
        <v>1</v>
      </c>
      <c r="E24" s="14">
        <f t="shared" si="5"/>
        <v>3</v>
      </c>
      <c r="F24" s="164">
        <v>1</v>
      </c>
      <c r="G24" s="16">
        <v>1</v>
      </c>
      <c r="H24" s="14">
        <f t="shared" si="6"/>
        <v>2</v>
      </c>
      <c r="I24" s="17">
        <f t="shared" si="7"/>
        <v>5</v>
      </c>
      <c r="J24" s="97"/>
      <c r="K24" s="94"/>
    </row>
    <row r="25" spans="1:11" ht="16.899999999999999" customHeight="1" x14ac:dyDescent="0.3">
      <c r="A25" s="89" t="s">
        <v>54</v>
      </c>
      <c r="B25" s="160">
        <v>1</v>
      </c>
      <c r="C25" s="15">
        <v>1</v>
      </c>
      <c r="D25" s="16">
        <v>1</v>
      </c>
      <c r="E25" s="14">
        <f t="shared" si="5"/>
        <v>3</v>
      </c>
      <c r="F25" s="164"/>
      <c r="G25" s="16"/>
      <c r="H25" s="14"/>
      <c r="I25" s="17"/>
      <c r="J25" s="97"/>
      <c r="K25" s="94"/>
    </row>
    <row r="26" spans="1:11" ht="16.899999999999999" customHeight="1" x14ac:dyDescent="0.3">
      <c r="A26" s="89" t="s">
        <v>55</v>
      </c>
      <c r="B26" s="160">
        <v>1</v>
      </c>
      <c r="C26" s="15"/>
      <c r="D26" s="16"/>
      <c r="E26" s="14">
        <f t="shared" si="5"/>
        <v>1</v>
      </c>
      <c r="F26" s="164">
        <v>1</v>
      </c>
      <c r="G26" s="16">
        <v>1</v>
      </c>
      <c r="H26" s="14">
        <f>SUM(F26:G26)</f>
        <v>2</v>
      </c>
      <c r="I26" s="17">
        <f>SUM(B26:D26,F26:G26)</f>
        <v>3</v>
      </c>
      <c r="J26" s="97"/>
      <c r="K26" s="94"/>
    </row>
    <row r="27" spans="1:11" ht="16.899999999999999" customHeight="1" thickBot="1" x14ac:dyDescent="0.35">
      <c r="A27" s="92" t="s">
        <v>56</v>
      </c>
      <c r="B27" s="165">
        <v>1</v>
      </c>
      <c r="C27" s="166">
        <v>1</v>
      </c>
      <c r="D27" s="167">
        <v>1</v>
      </c>
      <c r="E27" s="59">
        <f t="shared" si="5"/>
        <v>3</v>
      </c>
      <c r="F27" s="168"/>
      <c r="G27" s="167"/>
      <c r="H27" s="59">
        <f>SUM(F27:G27)</f>
        <v>0</v>
      </c>
      <c r="I27" s="63">
        <f>SUM(B27:D27,F27:G27)</f>
        <v>3</v>
      </c>
      <c r="J27" s="98"/>
      <c r="K27" s="95"/>
    </row>
    <row r="28" spans="1:11" ht="34.15" customHeight="1" thickBot="1" x14ac:dyDescent="0.35">
      <c r="A28" s="99" t="s">
        <v>57</v>
      </c>
      <c r="B28" s="86">
        <f>SUM(B29:B34)</f>
        <v>3</v>
      </c>
      <c r="C28" s="86">
        <f t="shared" ref="C28:I28" si="8">SUM(C29:C34)</f>
        <v>4</v>
      </c>
      <c r="D28" s="86">
        <f t="shared" si="8"/>
        <v>1</v>
      </c>
      <c r="E28" s="87">
        <f t="shared" si="8"/>
        <v>8</v>
      </c>
      <c r="F28" s="86">
        <f t="shared" si="8"/>
        <v>4</v>
      </c>
      <c r="G28" s="86">
        <f t="shared" si="8"/>
        <v>3</v>
      </c>
      <c r="H28" s="87">
        <f t="shared" si="8"/>
        <v>7</v>
      </c>
      <c r="I28" s="87">
        <f t="shared" si="8"/>
        <v>15</v>
      </c>
      <c r="J28" s="47" t="s">
        <v>162</v>
      </c>
      <c r="K28" s="47" t="s">
        <v>58</v>
      </c>
    </row>
    <row r="29" spans="1:11" ht="34.15" customHeight="1" x14ac:dyDescent="0.3">
      <c r="A29" s="100" t="s">
        <v>59</v>
      </c>
      <c r="B29" s="81">
        <v>1</v>
      </c>
      <c r="C29" s="76">
        <v>1</v>
      </c>
      <c r="D29" s="77"/>
      <c r="E29" s="80">
        <f t="shared" ref="E29:E34" si="9">SUM(B29:D29)</f>
        <v>2</v>
      </c>
      <c r="F29" s="81">
        <v>1</v>
      </c>
      <c r="G29" s="77">
        <v>1</v>
      </c>
      <c r="H29" s="80">
        <f t="shared" ref="H29:H34" si="10">SUM(F29:G29)</f>
        <v>2</v>
      </c>
      <c r="I29" s="62">
        <f t="shared" ref="I29:I34" si="11">SUM(B29:D29,F29:G29)</f>
        <v>4</v>
      </c>
      <c r="J29" s="47"/>
      <c r="K29" s="47"/>
    </row>
    <row r="30" spans="1:11" ht="34.15" customHeight="1" x14ac:dyDescent="0.3">
      <c r="A30" s="100" t="s">
        <v>60</v>
      </c>
      <c r="B30" s="82">
        <v>1</v>
      </c>
      <c r="C30" s="18">
        <v>1</v>
      </c>
      <c r="D30" s="19"/>
      <c r="E30" s="20">
        <f t="shared" si="9"/>
        <v>2</v>
      </c>
      <c r="F30" s="82"/>
      <c r="G30" s="19"/>
      <c r="H30" s="20">
        <f t="shared" si="10"/>
        <v>0</v>
      </c>
      <c r="I30" s="20">
        <f t="shared" si="11"/>
        <v>2</v>
      </c>
      <c r="J30" s="49"/>
      <c r="K30" s="47"/>
    </row>
    <row r="31" spans="1:11" ht="34.15" customHeight="1" x14ac:dyDescent="0.3">
      <c r="A31" s="100" t="s">
        <v>61</v>
      </c>
      <c r="B31" s="82"/>
      <c r="C31" s="18">
        <v>1</v>
      </c>
      <c r="D31" s="19"/>
      <c r="E31" s="20">
        <f t="shared" si="9"/>
        <v>1</v>
      </c>
      <c r="F31" s="82">
        <v>1</v>
      </c>
      <c r="G31" s="19">
        <v>1</v>
      </c>
      <c r="H31" s="20">
        <f t="shared" si="10"/>
        <v>2</v>
      </c>
      <c r="I31" s="20">
        <f t="shared" si="11"/>
        <v>3</v>
      </c>
      <c r="J31" s="49"/>
      <c r="K31" s="47"/>
    </row>
    <row r="32" spans="1:11" ht="34.15" customHeight="1" x14ac:dyDescent="0.3">
      <c r="A32" s="100" t="s">
        <v>62</v>
      </c>
      <c r="B32" s="82"/>
      <c r="C32" s="18">
        <v>1</v>
      </c>
      <c r="D32" s="19"/>
      <c r="E32" s="20">
        <f t="shared" si="9"/>
        <v>1</v>
      </c>
      <c r="F32" s="82">
        <v>1</v>
      </c>
      <c r="G32" s="19"/>
      <c r="H32" s="20">
        <f t="shared" si="10"/>
        <v>1</v>
      </c>
      <c r="I32" s="20">
        <f t="shared" si="11"/>
        <v>2</v>
      </c>
      <c r="J32" s="49"/>
      <c r="K32" s="47"/>
    </row>
    <row r="33" spans="1:11" ht="105.5" customHeight="1" x14ac:dyDescent="0.3">
      <c r="A33" s="100" t="s">
        <v>63</v>
      </c>
      <c r="B33" s="82">
        <v>1</v>
      </c>
      <c r="C33" s="18"/>
      <c r="D33" s="19"/>
      <c r="E33" s="20">
        <f t="shared" si="9"/>
        <v>1</v>
      </c>
      <c r="F33" s="82">
        <v>1</v>
      </c>
      <c r="G33" s="19">
        <v>1</v>
      </c>
      <c r="H33" s="20">
        <f t="shared" si="10"/>
        <v>2</v>
      </c>
      <c r="I33" s="20">
        <f t="shared" si="11"/>
        <v>3</v>
      </c>
      <c r="J33" s="49"/>
      <c r="K33" s="47"/>
    </row>
    <row r="34" spans="1:11" ht="76" customHeight="1" thickBot="1" x14ac:dyDescent="0.35">
      <c r="A34" s="102" t="s">
        <v>64</v>
      </c>
      <c r="B34" s="110"/>
      <c r="C34" s="111"/>
      <c r="D34" s="112">
        <v>1</v>
      </c>
      <c r="E34" s="103">
        <f t="shared" si="9"/>
        <v>1</v>
      </c>
      <c r="F34" s="110"/>
      <c r="G34" s="112"/>
      <c r="H34" s="103">
        <f t="shared" si="10"/>
        <v>0</v>
      </c>
      <c r="I34" s="103">
        <f t="shared" si="11"/>
        <v>1</v>
      </c>
      <c r="J34" s="49"/>
      <c r="K34" s="47"/>
    </row>
    <row r="35" spans="1:11" ht="15.65" customHeight="1" thickBot="1" x14ac:dyDescent="0.35">
      <c r="A35" s="104" t="s">
        <v>65</v>
      </c>
      <c r="B35" s="113">
        <f>SUM(B36:B39)</f>
        <v>4</v>
      </c>
      <c r="C35" s="114">
        <f t="shared" ref="C35:I35" si="12">SUM(C36:C39)</f>
        <v>3</v>
      </c>
      <c r="D35" s="114">
        <f t="shared" si="12"/>
        <v>4</v>
      </c>
      <c r="E35" s="115">
        <f t="shared" si="12"/>
        <v>11</v>
      </c>
      <c r="F35" s="114">
        <f t="shared" si="12"/>
        <v>4</v>
      </c>
      <c r="G35" s="114">
        <f t="shared" si="12"/>
        <v>4</v>
      </c>
      <c r="H35" s="115">
        <f t="shared" si="12"/>
        <v>8</v>
      </c>
      <c r="I35" s="115">
        <f t="shared" si="12"/>
        <v>19</v>
      </c>
      <c r="J35" s="96" t="s">
        <v>163</v>
      </c>
      <c r="K35" s="107"/>
    </row>
    <row r="36" spans="1:11" ht="21" customHeight="1" x14ac:dyDescent="0.3">
      <c r="A36" s="105" t="s">
        <v>66</v>
      </c>
      <c r="B36" s="143">
        <v>1</v>
      </c>
      <c r="C36" s="51">
        <v>1</v>
      </c>
      <c r="D36" s="52">
        <v>1</v>
      </c>
      <c r="E36" s="53">
        <f>SUM(B36:D36)</f>
        <v>3</v>
      </c>
      <c r="F36" s="79">
        <v>1</v>
      </c>
      <c r="G36" s="52">
        <v>1</v>
      </c>
      <c r="H36" s="53">
        <f>SUM(F36:G36)</f>
        <v>2</v>
      </c>
      <c r="I36" s="53">
        <f>SUM(B36:D36,F36:G36)</f>
        <v>5</v>
      </c>
      <c r="J36" s="97"/>
      <c r="K36" s="108"/>
    </row>
    <row r="37" spans="1:11" ht="21" customHeight="1" x14ac:dyDescent="0.3">
      <c r="A37" s="105" t="s">
        <v>67</v>
      </c>
      <c r="B37" s="145">
        <v>1</v>
      </c>
      <c r="C37" s="15">
        <v>1</v>
      </c>
      <c r="D37" s="16">
        <v>1</v>
      </c>
      <c r="E37" s="14">
        <f>SUM(B37:D37)</f>
        <v>3</v>
      </c>
      <c r="F37" s="164">
        <v>1</v>
      </c>
      <c r="G37" s="16">
        <v>1</v>
      </c>
      <c r="H37" s="14">
        <f>SUM(F37:G37)</f>
        <v>2</v>
      </c>
      <c r="I37" s="14">
        <f>SUM(B37:D37,F37:G37)</f>
        <v>5</v>
      </c>
      <c r="J37" s="97"/>
      <c r="K37" s="108"/>
    </row>
    <row r="38" spans="1:11" ht="21" customHeight="1" x14ac:dyDescent="0.3">
      <c r="A38" s="105" t="s">
        <v>68</v>
      </c>
      <c r="B38" s="145">
        <v>1</v>
      </c>
      <c r="C38" s="15">
        <v>1</v>
      </c>
      <c r="D38" s="16">
        <v>1</v>
      </c>
      <c r="E38" s="14">
        <f>SUM(B38:D38)</f>
        <v>3</v>
      </c>
      <c r="F38" s="164">
        <v>1</v>
      </c>
      <c r="G38" s="16">
        <v>1</v>
      </c>
      <c r="H38" s="14">
        <f>SUM(F38:G38)</f>
        <v>2</v>
      </c>
      <c r="I38" s="14">
        <f>SUM(B38:D38,F38:G38)</f>
        <v>5</v>
      </c>
      <c r="J38" s="97"/>
      <c r="K38" s="108"/>
    </row>
    <row r="39" spans="1:11" ht="43.5" customHeight="1" thickBot="1" x14ac:dyDescent="0.35">
      <c r="A39" s="106" t="s">
        <v>69</v>
      </c>
      <c r="B39" s="148">
        <v>1</v>
      </c>
      <c r="C39" s="75"/>
      <c r="D39" s="61">
        <v>1</v>
      </c>
      <c r="E39" s="60">
        <f>SUM(B39:D39)</f>
        <v>2</v>
      </c>
      <c r="F39" s="169">
        <v>1</v>
      </c>
      <c r="G39" s="61">
        <v>1</v>
      </c>
      <c r="H39" s="60">
        <f>SUM(F39:G39)</f>
        <v>2</v>
      </c>
      <c r="I39" s="60">
        <f>SUM(B39:D39,F39:G39)</f>
        <v>4</v>
      </c>
      <c r="J39" s="98"/>
      <c r="K39" s="109"/>
    </row>
    <row r="40" spans="1:11" ht="15.65" customHeight="1" thickBot="1" x14ac:dyDescent="0.35">
      <c r="A40" s="119" t="s">
        <v>70</v>
      </c>
      <c r="B40" s="127">
        <f>SUM(B41:B55)</f>
        <v>9</v>
      </c>
      <c r="C40" s="128">
        <f t="shared" ref="C40:I40" si="13">SUM(C41:C55)</f>
        <v>7</v>
      </c>
      <c r="D40" s="128">
        <f t="shared" si="13"/>
        <v>4</v>
      </c>
      <c r="E40" s="129">
        <f t="shared" si="13"/>
        <v>20</v>
      </c>
      <c r="F40" s="128">
        <f t="shared" si="13"/>
        <v>9</v>
      </c>
      <c r="G40" s="128">
        <f t="shared" si="13"/>
        <v>1</v>
      </c>
      <c r="H40" s="129">
        <f t="shared" si="13"/>
        <v>10</v>
      </c>
      <c r="I40" s="129">
        <f t="shared" si="13"/>
        <v>30</v>
      </c>
      <c r="J40" s="122" t="s">
        <v>71</v>
      </c>
      <c r="K40" s="122" t="s">
        <v>72</v>
      </c>
    </row>
    <row r="41" spans="1:11" ht="15" customHeight="1" x14ac:dyDescent="0.3">
      <c r="A41" s="100" t="s">
        <v>73</v>
      </c>
      <c r="B41" s="124">
        <v>1</v>
      </c>
      <c r="C41" s="125">
        <v>1</v>
      </c>
      <c r="D41" s="126">
        <v>1</v>
      </c>
      <c r="E41" s="80">
        <f t="shared" ref="E41:E55" si="14">SUM(B41:D41)</f>
        <v>3</v>
      </c>
      <c r="F41" s="124">
        <v>1</v>
      </c>
      <c r="G41" s="126">
        <v>1</v>
      </c>
      <c r="H41" s="80">
        <f t="shared" ref="H41:H55" si="15">SUM(F41:G41)</f>
        <v>2</v>
      </c>
      <c r="I41" s="80">
        <f t="shared" ref="I41:I55" si="16">SUM(B41:D41,F41:G41)</f>
        <v>5</v>
      </c>
      <c r="J41" s="123"/>
      <c r="K41" s="123"/>
    </row>
    <row r="42" spans="1:11" ht="15" customHeight="1" x14ac:dyDescent="0.3">
      <c r="A42" s="100" t="s">
        <v>74</v>
      </c>
      <c r="B42" s="117">
        <v>1</v>
      </c>
      <c r="C42" s="21">
        <v>1</v>
      </c>
      <c r="D42" s="116">
        <v>1</v>
      </c>
      <c r="E42" s="20">
        <f t="shared" si="14"/>
        <v>3</v>
      </c>
      <c r="F42" s="117">
        <v>1</v>
      </c>
      <c r="G42" s="116"/>
      <c r="H42" s="20">
        <f t="shared" si="15"/>
        <v>1</v>
      </c>
      <c r="I42" s="20">
        <f t="shared" si="16"/>
        <v>4</v>
      </c>
      <c r="J42" s="123"/>
      <c r="K42" s="123"/>
    </row>
    <row r="43" spans="1:11" ht="15" customHeight="1" x14ac:dyDescent="0.3">
      <c r="A43" s="120" t="s">
        <v>75</v>
      </c>
      <c r="B43" s="170">
        <v>1</v>
      </c>
      <c r="C43" s="18"/>
      <c r="D43" s="19">
        <v>1</v>
      </c>
      <c r="E43" s="20">
        <f t="shared" si="14"/>
        <v>2</v>
      </c>
      <c r="F43" s="82"/>
      <c r="G43" s="19"/>
      <c r="H43" s="20">
        <f t="shared" si="15"/>
        <v>0</v>
      </c>
      <c r="I43" s="20">
        <f t="shared" si="16"/>
        <v>2</v>
      </c>
      <c r="J43" s="123"/>
      <c r="K43" s="123"/>
    </row>
    <row r="44" spans="1:11" ht="15" customHeight="1" x14ac:dyDescent="0.3">
      <c r="A44" s="120" t="s">
        <v>76</v>
      </c>
      <c r="B44" s="170">
        <v>1</v>
      </c>
      <c r="C44" s="18"/>
      <c r="D44" s="19">
        <v>1</v>
      </c>
      <c r="E44" s="20">
        <f t="shared" si="14"/>
        <v>2</v>
      </c>
      <c r="F44" s="82"/>
      <c r="G44" s="19"/>
      <c r="H44" s="20">
        <f t="shared" si="15"/>
        <v>0</v>
      </c>
      <c r="I44" s="20">
        <f t="shared" si="16"/>
        <v>2</v>
      </c>
      <c r="J44" s="123"/>
      <c r="K44" s="123"/>
    </row>
    <row r="45" spans="1:11" ht="15" customHeight="1" x14ac:dyDescent="0.3">
      <c r="A45" s="120" t="s">
        <v>77</v>
      </c>
      <c r="B45" s="170"/>
      <c r="C45" s="18"/>
      <c r="D45" s="19"/>
      <c r="E45" s="20">
        <f t="shared" si="14"/>
        <v>0</v>
      </c>
      <c r="F45" s="82">
        <v>1</v>
      </c>
      <c r="G45" s="19"/>
      <c r="H45" s="20">
        <f t="shared" si="15"/>
        <v>1</v>
      </c>
      <c r="I45" s="20">
        <f t="shared" si="16"/>
        <v>1</v>
      </c>
      <c r="J45" s="123"/>
      <c r="K45" s="123"/>
    </row>
    <row r="46" spans="1:11" ht="15" customHeight="1" x14ac:dyDescent="0.3">
      <c r="A46" s="120" t="s">
        <v>78</v>
      </c>
      <c r="B46" s="170"/>
      <c r="C46" s="18"/>
      <c r="D46" s="19"/>
      <c r="E46" s="20">
        <f t="shared" si="14"/>
        <v>0</v>
      </c>
      <c r="F46" s="82">
        <v>1</v>
      </c>
      <c r="G46" s="19"/>
      <c r="H46" s="20">
        <f t="shared" si="15"/>
        <v>1</v>
      </c>
      <c r="I46" s="20">
        <f t="shared" si="16"/>
        <v>1</v>
      </c>
      <c r="J46" s="123"/>
      <c r="K46" s="123"/>
    </row>
    <row r="47" spans="1:11" ht="15" customHeight="1" x14ac:dyDescent="0.3">
      <c r="A47" s="120" t="s">
        <v>79</v>
      </c>
      <c r="B47" s="170">
        <v>1</v>
      </c>
      <c r="C47" s="18">
        <v>1</v>
      </c>
      <c r="D47" s="19"/>
      <c r="E47" s="20">
        <f t="shared" si="14"/>
        <v>2</v>
      </c>
      <c r="F47" s="82">
        <v>1</v>
      </c>
      <c r="G47" s="19"/>
      <c r="H47" s="20">
        <f t="shared" si="15"/>
        <v>1</v>
      </c>
      <c r="I47" s="20">
        <f t="shared" si="16"/>
        <v>3</v>
      </c>
      <c r="J47" s="123"/>
      <c r="K47" s="123"/>
    </row>
    <row r="48" spans="1:11" ht="15" customHeight="1" x14ac:dyDescent="0.3">
      <c r="A48" s="120" t="s">
        <v>80</v>
      </c>
      <c r="B48" s="170"/>
      <c r="C48" s="18">
        <v>1</v>
      </c>
      <c r="D48" s="19"/>
      <c r="E48" s="20">
        <f t="shared" si="14"/>
        <v>1</v>
      </c>
      <c r="F48" s="82">
        <v>1</v>
      </c>
      <c r="G48" s="19"/>
      <c r="H48" s="20">
        <f t="shared" si="15"/>
        <v>1</v>
      </c>
      <c r="I48" s="20">
        <f t="shared" si="16"/>
        <v>2</v>
      </c>
      <c r="J48" s="123"/>
      <c r="K48" s="123"/>
    </row>
    <row r="49" spans="1:11" ht="15" customHeight="1" x14ac:dyDescent="0.3">
      <c r="A49" s="120" t="s">
        <v>81</v>
      </c>
      <c r="B49" s="170">
        <v>1</v>
      </c>
      <c r="C49" s="18">
        <v>1</v>
      </c>
      <c r="D49" s="19"/>
      <c r="E49" s="20">
        <f t="shared" si="14"/>
        <v>2</v>
      </c>
      <c r="F49" s="82">
        <v>1</v>
      </c>
      <c r="G49" s="19"/>
      <c r="H49" s="20">
        <f t="shared" si="15"/>
        <v>1</v>
      </c>
      <c r="I49" s="20">
        <f t="shared" si="16"/>
        <v>3</v>
      </c>
      <c r="J49" s="123"/>
      <c r="K49" s="123"/>
    </row>
    <row r="50" spans="1:11" ht="15" customHeight="1" x14ac:dyDescent="0.3">
      <c r="A50" s="120" t="s">
        <v>82</v>
      </c>
      <c r="B50" s="170"/>
      <c r="C50" s="18"/>
      <c r="D50" s="19"/>
      <c r="E50" s="20">
        <f t="shared" si="14"/>
        <v>0</v>
      </c>
      <c r="F50" s="82">
        <v>1</v>
      </c>
      <c r="G50" s="19"/>
      <c r="H50" s="20">
        <f t="shared" si="15"/>
        <v>1</v>
      </c>
      <c r="I50" s="20">
        <f t="shared" si="16"/>
        <v>1</v>
      </c>
      <c r="J50" s="123"/>
      <c r="K50" s="123"/>
    </row>
    <row r="51" spans="1:11" ht="15" customHeight="1" x14ac:dyDescent="0.3">
      <c r="A51" s="120" t="s">
        <v>83</v>
      </c>
      <c r="B51" s="170"/>
      <c r="C51" s="18"/>
      <c r="D51" s="19"/>
      <c r="E51" s="20">
        <f t="shared" si="14"/>
        <v>0</v>
      </c>
      <c r="F51" s="82">
        <v>1</v>
      </c>
      <c r="G51" s="19"/>
      <c r="H51" s="20">
        <f t="shared" si="15"/>
        <v>1</v>
      </c>
      <c r="I51" s="20">
        <f t="shared" si="16"/>
        <v>1</v>
      </c>
      <c r="J51" s="123"/>
      <c r="K51" s="123"/>
    </row>
    <row r="52" spans="1:11" ht="15" customHeight="1" x14ac:dyDescent="0.3">
      <c r="A52" s="120" t="s">
        <v>84</v>
      </c>
      <c r="B52" s="170">
        <v>1</v>
      </c>
      <c r="C52" s="18">
        <v>1</v>
      </c>
      <c r="D52" s="19"/>
      <c r="E52" s="20">
        <f t="shared" si="14"/>
        <v>2</v>
      </c>
      <c r="F52" s="82"/>
      <c r="G52" s="19"/>
      <c r="H52" s="20">
        <f t="shared" si="15"/>
        <v>0</v>
      </c>
      <c r="I52" s="20">
        <f t="shared" si="16"/>
        <v>2</v>
      </c>
      <c r="J52" s="123"/>
      <c r="K52" s="123"/>
    </row>
    <row r="53" spans="1:11" ht="15" customHeight="1" x14ac:dyDescent="0.3">
      <c r="A53" s="120" t="s">
        <v>85</v>
      </c>
      <c r="B53" s="170"/>
      <c r="C53" s="18">
        <v>1</v>
      </c>
      <c r="D53" s="19"/>
      <c r="E53" s="20">
        <f t="shared" si="14"/>
        <v>1</v>
      </c>
      <c r="F53" s="82"/>
      <c r="G53" s="19"/>
      <c r="H53" s="20">
        <f t="shared" si="15"/>
        <v>0</v>
      </c>
      <c r="I53" s="20">
        <f t="shared" si="16"/>
        <v>1</v>
      </c>
      <c r="J53" s="123"/>
      <c r="K53" s="123"/>
    </row>
    <row r="54" spans="1:11" ht="15" customHeight="1" x14ac:dyDescent="0.3">
      <c r="A54" s="120" t="s">
        <v>86</v>
      </c>
      <c r="B54" s="170">
        <v>1</v>
      </c>
      <c r="C54" s="18"/>
      <c r="D54" s="19"/>
      <c r="E54" s="20">
        <f t="shared" si="14"/>
        <v>1</v>
      </c>
      <c r="F54" s="82"/>
      <c r="G54" s="19"/>
      <c r="H54" s="20">
        <f t="shared" si="15"/>
        <v>0</v>
      </c>
      <c r="I54" s="20">
        <f t="shared" si="16"/>
        <v>1</v>
      </c>
      <c r="J54" s="123"/>
      <c r="K54" s="123"/>
    </row>
    <row r="55" spans="1:11" ht="67" customHeight="1" thickBot="1" x14ac:dyDescent="0.35">
      <c r="A55" s="131" t="s">
        <v>87</v>
      </c>
      <c r="B55" s="171">
        <v>1</v>
      </c>
      <c r="C55" s="111"/>
      <c r="D55" s="112"/>
      <c r="E55" s="103">
        <f t="shared" si="14"/>
        <v>1</v>
      </c>
      <c r="F55" s="110"/>
      <c r="G55" s="112"/>
      <c r="H55" s="103">
        <f t="shared" si="15"/>
        <v>0</v>
      </c>
      <c r="I55" s="103">
        <f t="shared" si="16"/>
        <v>1</v>
      </c>
      <c r="J55" s="123"/>
      <c r="K55" s="123"/>
    </row>
    <row r="56" spans="1:11" ht="21" customHeight="1" thickBot="1" x14ac:dyDescent="0.35">
      <c r="A56" s="64" t="s">
        <v>88</v>
      </c>
      <c r="B56" s="55">
        <f>SUM(B57:B65)</f>
        <v>4</v>
      </c>
      <c r="C56" s="55">
        <f t="shared" ref="C56:I56" si="17">SUM(C57:C65)</f>
        <v>4</v>
      </c>
      <c r="D56" s="55">
        <f t="shared" si="17"/>
        <v>3</v>
      </c>
      <c r="E56" s="58">
        <f t="shared" si="17"/>
        <v>11</v>
      </c>
      <c r="F56" s="55">
        <f t="shared" si="17"/>
        <v>5</v>
      </c>
      <c r="G56" s="55">
        <f t="shared" si="17"/>
        <v>1</v>
      </c>
      <c r="H56" s="58">
        <f t="shared" si="17"/>
        <v>6</v>
      </c>
      <c r="I56" s="55">
        <f t="shared" si="17"/>
        <v>17</v>
      </c>
      <c r="J56" s="96" t="s">
        <v>89</v>
      </c>
      <c r="K56" s="96" t="s">
        <v>90</v>
      </c>
    </row>
    <row r="57" spans="1:11" ht="21" customHeight="1" x14ac:dyDescent="0.3">
      <c r="A57" s="132" t="s">
        <v>91</v>
      </c>
      <c r="B57" s="143">
        <v>1</v>
      </c>
      <c r="C57" s="51">
        <v>1</v>
      </c>
      <c r="D57" s="52">
        <v>1</v>
      </c>
      <c r="E57" s="53">
        <f t="shared" ref="E57:E65" si="18">SUM(B57:D57)</f>
        <v>3</v>
      </c>
      <c r="F57" s="144"/>
      <c r="G57" s="159"/>
      <c r="H57" s="53">
        <f t="shared" ref="H57:H65" si="19">SUM(F57:G57)</f>
        <v>0</v>
      </c>
      <c r="I57" s="130">
        <f t="shared" ref="I57:I65" si="20">SUM(B57:D57,F57:G57)</f>
        <v>3</v>
      </c>
      <c r="J57" s="97"/>
      <c r="K57" s="97"/>
    </row>
    <row r="58" spans="1:11" ht="21" customHeight="1" x14ac:dyDescent="0.3">
      <c r="A58" s="105" t="s">
        <v>92</v>
      </c>
      <c r="B58" s="145">
        <v>1</v>
      </c>
      <c r="C58" s="15">
        <v>1</v>
      </c>
      <c r="D58" s="16">
        <v>1</v>
      </c>
      <c r="E58" s="14">
        <f t="shared" si="18"/>
        <v>3</v>
      </c>
      <c r="F58" s="146"/>
      <c r="G58" s="161"/>
      <c r="H58" s="14">
        <f t="shared" si="19"/>
        <v>0</v>
      </c>
      <c r="I58" s="101">
        <f t="shared" si="20"/>
        <v>3</v>
      </c>
      <c r="J58" s="97"/>
      <c r="K58" s="97"/>
    </row>
    <row r="59" spans="1:11" ht="21" customHeight="1" x14ac:dyDescent="0.3">
      <c r="A59" s="105" t="s">
        <v>93</v>
      </c>
      <c r="B59" s="145">
        <v>1</v>
      </c>
      <c r="C59" s="15">
        <v>1</v>
      </c>
      <c r="D59" s="16">
        <v>1</v>
      </c>
      <c r="E59" s="14">
        <f t="shared" si="18"/>
        <v>3</v>
      </c>
      <c r="F59" s="146"/>
      <c r="G59" s="161"/>
      <c r="H59" s="14">
        <f t="shared" si="19"/>
        <v>0</v>
      </c>
      <c r="I59" s="101">
        <f t="shared" si="20"/>
        <v>3</v>
      </c>
      <c r="J59" s="97"/>
      <c r="K59" s="97"/>
    </row>
    <row r="60" spans="1:11" ht="21" customHeight="1" x14ac:dyDescent="0.3">
      <c r="A60" s="105" t="s">
        <v>94</v>
      </c>
      <c r="B60" s="145">
        <v>1</v>
      </c>
      <c r="C60" s="15">
        <v>1</v>
      </c>
      <c r="D60" s="16"/>
      <c r="E60" s="14">
        <f t="shared" si="18"/>
        <v>2</v>
      </c>
      <c r="F60" s="146"/>
      <c r="G60" s="161"/>
      <c r="H60" s="14">
        <f t="shared" si="19"/>
        <v>0</v>
      </c>
      <c r="I60" s="101">
        <f t="shared" si="20"/>
        <v>2</v>
      </c>
      <c r="J60" s="97"/>
      <c r="K60" s="97"/>
    </row>
    <row r="61" spans="1:11" ht="21" customHeight="1" x14ac:dyDescent="0.3">
      <c r="A61" s="105" t="s">
        <v>95</v>
      </c>
      <c r="B61" s="145"/>
      <c r="C61" s="15"/>
      <c r="D61" s="16"/>
      <c r="E61" s="14">
        <f t="shared" si="18"/>
        <v>0</v>
      </c>
      <c r="F61" s="146">
        <v>1</v>
      </c>
      <c r="G61" s="161"/>
      <c r="H61" s="14">
        <f t="shared" si="19"/>
        <v>1</v>
      </c>
      <c r="I61" s="101">
        <f t="shared" si="20"/>
        <v>1</v>
      </c>
      <c r="J61" s="97"/>
      <c r="K61" s="97"/>
    </row>
    <row r="62" spans="1:11" ht="21" customHeight="1" x14ac:dyDescent="0.3">
      <c r="A62" s="105" t="s">
        <v>96</v>
      </c>
      <c r="B62" s="145"/>
      <c r="C62" s="15"/>
      <c r="D62" s="16"/>
      <c r="E62" s="14">
        <f t="shared" si="18"/>
        <v>0</v>
      </c>
      <c r="F62" s="146">
        <v>1</v>
      </c>
      <c r="G62" s="161">
        <v>1</v>
      </c>
      <c r="H62" s="14">
        <f t="shared" si="19"/>
        <v>2</v>
      </c>
      <c r="I62" s="101">
        <f t="shared" si="20"/>
        <v>2</v>
      </c>
      <c r="J62" s="97"/>
      <c r="K62" s="97"/>
    </row>
    <row r="63" spans="1:11" ht="21" customHeight="1" x14ac:dyDescent="0.3">
      <c r="A63" s="105" t="s">
        <v>97</v>
      </c>
      <c r="B63" s="145"/>
      <c r="C63" s="15"/>
      <c r="D63" s="16"/>
      <c r="E63" s="14">
        <f t="shared" si="18"/>
        <v>0</v>
      </c>
      <c r="F63" s="146">
        <v>1</v>
      </c>
      <c r="G63" s="161"/>
      <c r="H63" s="14">
        <f t="shared" si="19"/>
        <v>1</v>
      </c>
      <c r="I63" s="101">
        <f t="shared" si="20"/>
        <v>1</v>
      </c>
      <c r="J63" s="97"/>
      <c r="K63" s="97"/>
    </row>
    <row r="64" spans="1:11" ht="21" customHeight="1" x14ac:dyDescent="0.3">
      <c r="A64" s="105" t="s">
        <v>98</v>
      </c>
      <c r="B64" s="145"/>
      <c r="C64" s="15"/>
      <c r="D64" s="16"/>
      <c r="E64" s="14">
        <f t="shared" si="18"/>
        <v>0</v>
      </c>
      <c r="F64" s="146">
        <v>1</v>
      </c>
      <c r="G64" s="161"/>
      <c r="H64" s="14">
        <f t="shared" si="19"/>
        <v>1</v>
      </c>
      <c r="I64" s="101">
        <f t="shared" si="20"/>
        <v>1</v>
      </c>
      <c r="J64" s="97"/>
      <c r="K64" s="97"/>
    </row>
    <row r="65" spans="1:11" ht="90" customHeight="1" thickBot="1" x14ac:dyDescent="0.35">
      <c r="A65" s="106" t="s">
        <v>99</v>
      </c>
      <c r="B65" s="148"/>
      <c r="C65" s="75"/>
      <c r="D65" s="61"/>
      <c r="E65" s="60">
        <f t="shared" si="18"/>
        <v>0</v>
      </c>
      <c r="F65" s="149">
        <v>1</v>
      </c>
      <c r="G65" s="163"/>
      <c r="H65" s="60">
        <f t="shared" si="19"/>
        <v>1</v>
      </c>
      <c r="I65" s="133">
        <f t="shared" si="20"/>
        <v>1</v>
      </c>
      <c r="J65" s="98"/>
      <c r="K65" s="98"/>
    </row>
    <row r="66" spans="1:11" ht="15.75" customHeight="1" thickBot="1" x14ac:dyDescent="0.35">
      <c r="A66" s="99" t="s">
        <v>100</v>
      </c>
      <c r="B66" s="134">
        <f>SUM(B67:B79)</f>
        <v>8</v>
      </c>
      <c r="C66" s="135">
        <f t="shared" ref="C66:I66" si="21">SUM(C67:C79)</f>
        <v>4</v>
      </c>
      <c r="D66" s="135">
        <f t="shared" si="21"/>
        <v>3</v>
      </c>
      <c r="E66" s="135">
        <f t="shared" si="21"/>
        <v>15</v>
      </c>
      <c r="F66" s="135">
        <f t="shared" si="21"/>
        <v>2</v>
      </c>
      <c r="G66" s="135">
        <f t="shared" si="21"/>
        <v>3</v>
      </c>
      <c r="H66" s="135">
        <f t="shared" si="21"/>
        <v>5</v>
      </c>
      <c r="I66" s="136">
        <f t="shared" si="21"/>
        <v>20</v>
      </c>
      <c r="J66" s="122" t="s">
        <v>101</v>
      </c>
      <c r="K66" s="140"/>
    </row>
    <row r="67" spans="1:11" ht="15.75" customHeight="1" x14ac:dyDescent="0.3">
      <c r="A67" s="120" t="s">
        <v>102</v>
      </c>
      <c r="B67" s="172">
        <v>1</v>
      </c>
      <c r="C67" s="76"/>
      <c r="D67" s="76"/>
      <c r="E67" s="139">
        <f t="shared" ref="E67:E79" si="22">SUM(B67:D67)</f>
        <v>1</v>
      </c>
      <c r="F67" s="81"/>
      <c r="G67" s="76"/>
      <c r="H67" s="139">
        <f t="shared" ref="H67:H79" si="23">SUM(F67:G67)</f>
        <v>0</v>
      </c>
      <c r="I67" s="150">
        <f t="shared" ref="I67:I79" si="24">SUM(B67:D67,F67:G67)</f>
        <v>1</v>
      </c>
      <c r="J67" s="123"/>
      <c r="K67" s="141"/>
    </row>
    <row r="68" spans="1:11" ht="15.75" customHeight="1" x14ac:dyDescent="0.3">
      <c r="A68" s="120" t="s">
        <v>103</v>
      </c>
      <c r="B68" s="170"/>
      <c r="C68" s="18">
        <v>1</v>
      </c>
      <c r="D68" s="18"/>
      <c r="E68" s="20">
        <f t="shared" si="22"/>
        <v>1</v>
      </c>
      <c r="F68" s="82"/>
      <c r="G68" s="18"/>
      <c r="H68" s="20">
        <f t="shared" si="23"/>
        <v>0</v>
      </c>
      <c r="I68" s="147">
        <f t="shared" si="24"/>
        <v>1</v>
      </c>
      <c r="J68" s="123"/>
      <c r="K68" s="141"/>
    </row>
    <row r="69" spans="1:11" ht="15.75" customHeight="1" x14ac:dyDescent="0.3">
      <c r="A69" s="120" t="s">
        <v>104</v>
      </c>
      <c r="B69" s="170">
        <v>1</v>
      </c>
      <c r="C69" s="18">
        <v>1</v>
      </c>
      <c r="D69" s="18">
        <v>1</v>
      </c>
      <c r="E69" s="20">
        <f t="shared" si="22"/>
        <v>3</v>
      </c>
      <c r="F69" s="82"/>
      <c r="G69" s="18"/>
      <c r="H69" s="20">
        <f t="shared" si="23"/>
        <v>0</v>
      </c>
      <c r="I69" s="147">
        <f t="shared" si="24"/>
        <v>3</v>
      </c>
      <c r="J69" s="123"/>
      <c r="K69" s="141"/>
    </row>
    <row r="70" spans="1:11" ht="15.75" customHeight="1" x14ac:dyDescent="0.3">
      <c r="A70" s="120" t="s">
        <v>105</v>
      </c>
      <c r="B70" s="170">
        <v>1</v>
      </c>
      <c r="C70" s="18">
        <v>1</v>
      </c>
      <c r="D70" s="18">
        <v>1</v>
      </c>
      <c r="E70" s="20">
        <f t="shared" si="22"/>
        <v>3</v>
      </c>
      <c r="F70" s="82"/>
      <c r="G70" s="18"/>
      <c r="H70" s="20">
        <f t="shared" si="23"/>
        <v>0</v>
      </c>
      <c r="I70" s="147">
        <f t="shared" si="24"/>
        <v>3</v>
      </c>
      <c r="J70" s="123"/>
      <c r="K70" s="141"/>
    </row>
    <row r="71" spans="1:11" ht="15.75" customHeight="1" x14ac:dyDescent="0.3">
      <c r="A71" s="120" t="s">
        <v>106</v>
      </c>
      <c r="B71" s="170">
        <v>1</v>
      </c>
      <c r="C71" s="18"/>
      <c r="D71" s="18"/>
      <c r="E71" s="20">
        <f t="shared" si="22"/>
        <v>1</v>
      </c>
      <c r="F71" s="82"/>
      <c r="G71" s="18"/>
      <c r="H71" s="20">
        <f t="shared" si="23"/>
        <v>0</v>
      </c>
      <c r="I71" s="147">
        <f t="shared" si="24"/>
        <v>1</v>
      </c>
      <c r="J71" s="123"/>
      <c r="K71" s="141"/>
    </row>
    <row r="72" spans="1:11" ht="15.75" customHeight="1" x14ac:dyDescent="0.3">
      <c r="A72" s="120" t="s">
        <v>107</v>
      </c>
      <c r="B72" s="170">
        <v>1</v>
      </c>
      <c r="C72" s="18"/>
      <c r="D72" s="18">
        <v>1</v>
      </c>
      <c r="E72" s="20">
        <f t="shared" si="22"/>
        <v>2</v>
      </c>
      <c r="F72" s="82"/>
      <c r="G72" s="18"/>
      <c r="H72" s="20">
        <f t="shared" si="23"/>
        <v>0</v>
      </c>
      <c r="I72" s="147">
        <f t="shared" si="24"/>
        <v>2</v>
      </c>
      <c r="J72" s="123"/>
      <c r="K72" s="141"/>
    </row>
    <row r="73" spans="1:11" ht="15.75" customHeight="1" x14ac:dyDescent="0.3">
      <c r="A73" s="120" t="s">
        <v>108</v>
      </c>
      <c r="B73" s="170">
        <v>1</v>
      </c>
      <c r="C73" s="18"/>
      <c r="D73" s="18"/>
      <c r="E73" s="20">
        <f t="shared" si="22"/>
        <v>1</v>
      </c>
      <c r="F73" s="82"/>
      <c r="G73" s="18"/>
      <c r="H73" s="20">
        <f t="shared" si="23"/>
        <v>0</v>
      </c>
      <c r="I73" s="147">
        <f t="shared" si="24"/>
        <v>1</v>
      </c>
      <c r="J73" s="123"/>
      <c r="K73" s="141"/>
    </row>
    <row r="74" spans="1:11" ht="15.75" customHeight="1" x14ac:dyDescent="0.3">
      <c r="A74" s="120" t="s">
        <v>109</v>
      </c>
      <c r="B74" s="170">
        <v>1</v>
      </c>
      <c r="C74" s="18"/>
      <c r="D74" s="18"/>
      <c r="E74" s="20">
        <f t="shared" si="22"/>
        <v>1</v>
      </c>
      <c r="F74" s="82"/>
      <c r="G74" s="18"/>
      <c r="H74" s="20">
        <f t="shared" si="23"/>
        <v>0</v>
      </c>
      <c r="I74" s="147">
        <f t="shared" si="24"/>
        <v>1</v>
      </c>
      <c r="J74" s="123"/>
      <c r="K74" s="141"/>
    </row>
    <row r="75" spans="1:11" ht="15.75" customHeight="1" x14ac:dyDescent="0.3">
      <c r="A75" s="120" t="s">
        <v>110</v>
      </c>
      <c r="B75" s="170">
        <v>1</v>
      </c>
      <c r="C75" s="18"/>
      <c r="D75" s="18"/>
      <c r="E75" s="20">
        <f t="shared" si="22"/>
        <v>1</v>
      </c>
      <c r="F75" s="82"/>
      <c r="G75" s="18"/>
      <c r="H75" s="20">
        <f t="shared" si="23"/>
        <v>0</v>
      </c>
      <c r="I75" s="147">
        <f t="shared" si="24"/>
        <v>1</v>
      </c>
      <c r="J75" s="123"/>
      <c r="K75" s="141"/>
    </row>
    <row r="76" spans="1:11" ht="15.75" customHeight="1" x14ac:dyDescent="0.3">
      <c r="A76" s="120" t="s">
        <v>111</v>
      </c>
      <c r="B76" s="170"/>
      <c r="C76" s="18">
        <v>1</v>
      </c>
      <c r="D76" s="18"/>
      <c r="E76" s="20">
        <f t="shared" si="22"/>
        <v>1</v>
      </c>
      <c r="F76" s="82"/>
      <c r="G76" s="18"/>
      <c r="H76" s="20">
        <f t="shared" si="23"/>
        <v>0</v>
      </c>
      <c r="I76" s="147">
        <f t="shared" si="24"/>
        <v>1</v>
      </c>
      <c r="J76" s="123"/>
      <c r="K76" s="141"/>
    </row>
    <row r="77" spans="1:11" ht="15.75" customHeight="1" x14ac:dyDescent="0.3">
      <c r="A77" s="120" t="s">
        <v>112</v>
      </c>
      <c r="B77" s="170"/>
      <c r="C77" s="18"/>
      <c r="D77" s="18"/>
      <c r="E77" s="20">
        <f t="shared" si="22"/>
        <v>0</v>
      </c>
      <c r="F77" s="82">
        <v>1</v>
      </c>
      <c r="G77" s="18">
        <v>1</v>
      </c>
      <c r="H77" s="20">
        <f t="shared" si="23"/>
        <v>2</v>
      </c>
      <c r="I77" s="147">
        <f t="shared" si="24"/>
        <v>2</v>
      </c>
      <c r="J77" s="123"/>
      <c r="K77" s="141"/>
    </row>
    <row r="78" spans="1:11" ht="15.75" customHeight="1" x14ac:dyDescent="0.3">
      <c r="A78" s="120" t="s">
        <v>113</v>
      </c>
      <c r="B78" s="170"/>
      <c r="C78" s="18"/>
      <c r="D78" s="18"/>
      <c r="E78" s="20">
        <f t="shared" si="22"/>
        <v>0</v>
      </c>
      <c r="F78" s="82">
        <v>1</v>
      </c>
      <c r="G78" s="18">
        <v>1</v>
      </c>
      <c r="H78" s="20">
        <f t="shared" si="23"/>
        <v>2</v>
      </c>
      <c r="I78" s="147">
        <f t="shared" si="24"/>
        <v>2</v>
      </c>
      <c r="J78" s="123"/>
      <c r="K78" s="141"/>
    </row>
    <row r="79" spans="1:11" ht="88" customHeight="1" thickBot="1" x14ac:dyDescent="0.35">
      <c r="A79" s="131" t="s">
        <v>114</v>
      </c>
      <c r="B79" s="171"/>
      <c r="C79" s="111"/>
      <c r="D79" s="111"/>
      <c r="E79" s="103">
        <f t="shared" si="22"/>
        <v>0</v>
      </c>
      <c r="F79" s="110"/>
      <c r="G79" s="111">
        <v>1</v>
      </c>
      <c r="H79" s="103">
        <f t="shared" si="23"/>
        <v>1</v>
      </c>
      <c r="I79" s="151">
        <f t="shared" si="24"/>
        <v>1</v>
      </c>
      <c r="J79" s="123"/>
      <c r="K79" s="141"/>
    </row>
    <row r="80" spans="1:11" ht="15" customHeight="1" thickBot="1" x14ac:dyDescent="0.35">
      <c r="A80" s="177" t="s">
        <v>115</v>
      </c>
      <c r="B80" s="178">
        <f>SUM(B81:B85)</f>
        <v>4</v>
      </c>
      <c r="C80" s="179">
        <f t="shared" ref="C80:I80" si="25">SUM(C81:C85)</f>
        <v>3</v>
      </c>
      <c r="D80" s="179">
        <f t="shared" si="25"/>
        <v>4</v>
      </c>
      <c r="E80" s="179">
        <f t="shared" si="25"/>
        <v>11</v>
      </c>
      <c r="F80" s="179">
        <f t="shared" si="25"/>
        <v>3</v>
      </c>
      <c r="G80" s="179">
        <f t="shared" si="25"/>
        <v>3</v>
      </c>
      <c r="H80" s="179">
        <f t="shared" si="25"/>
        <v>6</v>
      </c>
      <c r="I80" s="180">
        <f t="shared" si="25"/>
        <v>17</v>
      </c>
      <c r="J80" s="181" t="s">
        <v>116</v>
      </c>
      <c r="K80" s="182"/>
    </row>
    <row r="81" spans="1:11" ht="17.25" customHeight="1" x14ac:dyDescent="0.3">
      <c r="A81" s="183" t="s">
        <v>117</v>
      </c>
      <c r="B81" s="184">
        <v>1</v>
      </c>
      <c r="C81" s="185">
        <v>1</v>
      </c>
      <c r="D81" s="185">
        <v>1</v>
      </c>
      <c r="E81" s="186">
        <f>SUM(B81:D81)</f>
        <v>3</v>
      </c>
      <c r="F81" s="187">
        <v>1</v>
      </c>
      <c r="G81" s="185">
        <v>1</v>
      </c>
      <c r="H81" s="186">
        <f>SUM(F81:G81)</f>
        <v>2</v>
      </c>
      <c r="I81" s="188">
        <f>SUM(B81:D81,F81:G81)</f>
        <v>5</v>
      </c>
      <c r="J81" s="189"/>
      <c r="K81" s="190"/>
    </row>
    <row r="82" spans="1:11" ht="17.25" customHeight="1" x14ac:dyDescent="0.3">
      <c r="A82" s="183" t="s">
        <v>118</v>
      </c>
      <c r="B82" s="191">
        <v>1</v>
      </c>
      <c r="C82" s="192">
        <v>1</v>
      </c>
      <c r="D82" s="192">
        <v>1</v>
      </c>
      <c r="E82" s="193">
        <f>SUM(B82:D82)</f>
        <v>3</v>
      </c>
      <c r="F82" s="194">
        <v>1</v>
      </c>
      <c r="G82" s="192">
        <v>1</v>
      </c>
      <c r="H82" s="193">
        <f>SUM(F82:G82)</f>
        <v>2</v>
      </c>
      <c r="I82" s="195">
        <f>SUM(B82:D82,F82:G82)</f>
        <v>5</v>
      </c>
      <c r="J82" s="189"/>
      <c r="K82" s="190"/>
    </row>
    <row r="83" spans="1:11" ht="17.25" customHeight="1" x14ac:dyDescent="0.3">
      <c r="A83" s="183" t="s">
        <v>119</v>
      </c>
      <c r="B83" s="191">
        <v>1</v>
      </c>
      <c r="C83" s="192"/>
      <c r="D83" s="192">
        <v>1</v>
      </c>
      <c r="E83" s="193">
        <f>SUM(B83:D83)</f>
        <v>2</v>
      </c>
      <c r="F83" s="194"/>
      <c r="G83" s="192"/>
      <c r="H83" s="193">
        <f>SUM(F83:G83)</f>
        <v>0</v>
      </c>
      <c r="I83" s="195">
        <f>SUM(B83:D83,F83:G83)</f>
        <v>2</v>
      </c>
      <c r="J83" s="189"/>
      <c r="K83" s="190"/>
    </row>
    <row r="84" spans="1:11" ht="17.25" customHeight="1" x14ac:dyDescent="0.3">
      <c r="A84" s="183" t="s">
        <v>120</v>
      </c>
      <c r="B84" s="191">
        <v>1</v>
      </c>
      <c r="C84" s="192">
        <v>1</v>
      </c>
      <c r="D84" s="192">
        <v>1</v>
      </c>
      <c r="E84" s="193">
        <f>SUM(B84:D84)</f>
        <v>3</v>
      </c>
      <c r="F84" s="194"/>
      <c r="G84" s="192">
        <v>1</v>
      </c>
      <c r="H84" s="193">
        <f>SUM(F84:G84)</f>
        <v>1</v>
      </c>
      <c r="I84" s="195">
        <f>SUM(B84:D84,F84:G84)</f>
        <v>4</v>
      </c>
      <c r="J84" s="189"/>
      <c r="K84" s="190"/>
    </row>
    <row r="85" spans="1:11" ht="17.25" customHeight="1" thickBot="1" x14ac:dyDescent="0.35">
      <c r="A85" s="196" t="s">
        <v>121</v>
      </c>
      <c r="B85" s="197"/>
      <c r="C85" s="198"/>
      <c r="D85" s="198"/>
      <c r="E85" s="199">
        <f>SUM(B85:D85)</f>
        <v>0</v>
      </c>
      <c r="F85" s="200">
        <v>1</v>
      </c>
      <c r="G85" s="198"/>
      <c r="H85" s="199">
        <f>SUM(F85:G85)</f>
        <v>1</v>
      </c>
      <c r="I85" s="201">
        <f>SUM(B85:D85,F85:G85)</f>
        <v>1</v>
      </c>
      <c r="J85" s="189"/>
      <c r="K85" s="202"/>
    </row>
    <row r="86" spans="1:11" ht="33" customHeight="1" thickBot="1" x14ac:dyDescent="0.35">
      <c r="A86" s="211" t="s">
        <v>122</v>
      </c>
      <c r="B86" s="212">
        <f>SUM(B87:B99)</f>
        <v>9</v>
      </c>
      <c r="C86" s="212">
        <f t="shared" ref="C86:I86" si="26">SUM(C87:C99)</f>
        <v>8</v>
      </c>
      <c r="D86" s="212">
        <f t="shared" si="26"/>
        <v>6</v>
      </c>
      <c r="E86" s="213">
        <f t="shared" si="26"/>
        <v>23</v>
      </c>
      <c r="F86" s="212">
        <f t="shared" si="26"/>
        <v>7</v>
      </c>
      <c r="G86" s="212">
        <f t="shared" si="26"/>
        <v>3</v>
      </c>
      <c r="H86" s="213">
        <f t="shared" si="26"/>
        <v>10</v>
      </c>
      <c r="I86" s="214">
        <f t="shared" si="26"/>
        <v>33</v>
      </c>
      <c r="J86" s="122" t="s">
        <v>123</v>
      </c>
      <c r="K86" s="138"/>
    </row>
    <row r="87" spans="1:11" ht="15" customHeight="1" x14ac:dyDescent="0.3">
      <c r="A87" s="215" t="s">
        <v>124</v>
      </c>
      <c r="B87" s="124"/>
      <c r="C87" s="76">
        <v>1</v>
      </c>
      <c r="D87" s="126"/>
      <c r="E87" s="139">
        <f t="shared" ref="E87:E99" si="27">SUM(B87:D87)</f>
        <v>1</v>
      </c>
      <c r="F87" s="124"/>
      <c r="G87" s="126"/>
      <c r="H87" s="139">
        <f t="shared" ref="H87:H99" si="28">SUM(F87:G87)</f>
        <v>0</v>
      </c>
      <c r="I87" s="137">
        <f t="shared" ref="I87:I99" si="29">SUM(B87:D87,F87:G87)</f>
        <v>1</v>
      </c>
      <c r="J87" s="123"/>
      <c r="K87" s="138"/>
    </row>
    <row r="88" spans="1:11" ht="15" customHeight="1" x14ac:dyDescent="0.3">
      <c r="A88" s="120" t="s">
        <v>125</v>
      </c>
      <c r="B88" s="170">
        <v>1</v>
      </c>
      <c r="C88" s="18">
        <v>1</v>
      </c>
      <c r="D88" s="19">
        <v>1</v>
      </c>
      <c r="E88" s="20">
        <f t="shared" si="27"/>
        <v>3</v>
      </c>
      <c r="F88" s="82"/>
      <c r="G88" s="19"/>
      <c r="H88" s="20">
        <f t="shared" si="28"/>
        <v>0</v>
      </c>
      <c r="I88" s="118">
        <f t="shared" si="29"/>
        <v>3</v>
      </c>
      <c r="J88" s="123"/>
      <c r="K88" s="138"/>
    </row>
    <row r="89" spans="1:11" ht="15" customHeight="1" x14ac:dyDescent="0.3">
      <c r="A89" s="120" t="s">
        <v>126</v>
      </c>
      <c r="B89" s="170">
        <v>1</v>
      </c>
      <c r="C89" s="18">
        <v>1</v>
      </c>
      <c r="D89" s="19">
        <v>1</v>
      </c>
      <c r="E89" s="20">
        <f t="shared" si="27"/>
        <v>3</v>
      </c>
      <c r="F89" s="82">
        <v>1</v>
      </c>
      <c r="G89" s="19">
        <v>1</v>
      </c>
      <c r="H89" s="20">
        <f t="shared" si="28"/>
        <v>2</v>
      </c>
      <c r="I89" s="118">
        <f t="shared" si="29"/>
        <v>5</v>
      </c>
      <c r="J89" s="123"/>
      <c r="K89" s="138"/>
    </row>
    <row r="90" spans="1:11" ht="15" customHeight="1" x14ac:dyDescent="0.3">
      <c r="A90" s="120" t="s">
        <v>127</v>
      </c>
      <c r="B90" s="170">
        <v>1</v>
      </c>
      <c r="C90" s="18">
        <v>1</v>
      </c>
      <c r="D90" s="19">
        <v>1</v>
      </c>
      <c r="E90" s="20">
        <f t="shared" si="27"/>
        <v>3</v>
      </c>
      <c r="F90" s="82">
        <v>1</v>
      </c>
      <c r="G90" s="19"/>
      <c r="H90" s="20">
        <f t="shared" si="28"/>
        <v>1</v>
      </c>
      <c r="I90" s="118">
        <f t="shared" si="29"/>
        <v>4</v>
      </c>
      <c r="J90" s="123"/>
      <c r="K90" s="138"/>
    </row>
    <row r="91" spans="1:11" ht="15" customHeight="1" x14ac:dyDescent="0.3">
      <c r="A91" s="120" t="s">
        <v>128</v>
      </c>
      <c r="B91" s="170">
        <v>1</v>
      </c>
      <c r="C91" s="18">
        <v>1</v>
      </c>
      <c r="D91" s="19"/>
      <c r="E91" s="20">
        <f t="shared" si="27"/>
        <v>2</v>
      </c>
      <c r="F91" s="82">
        <v>1</v>
      </c>
      <c r="G91" s="19"/>
      <c r="H91" s="20">
        <f t="shared" si="28"/>
        <v>1</v>
      </c>
      <c r="I91" s="118">
        <f t="shared" si="29"/>
        <v>3</v>
      </c>
      <c r="J91" s="123"/>
      <c r="K91" s="138"/>
    </row>
    <row r="92" spans="1:11" ht="15" customHeight="1" x14ac:dyDescent="0.3">
      <c r="A92" s="120" t="s">
        <v>129</v>
      </c>
      <c r="B92" s="170">
        <v>1</v>
      </c>
      <c r="C92" s="18">
        <v>1</v>
      </c>
      <c r="D92" s="19"/>
      <c r="E92" s="20">
        <f t="shared" si="27"/>
        <v>2</v>
      </c>
      <c r="F92" s="82"/>
      <c r="G92" s="19"/>
      <c r="H92" s="20">
        <f t="shared" si="28"/>
        <v>0</v>
      </c>
      <c r="I92" s="118">
        <f t="shared" si="29"/>
        <v>2</v>
      </c>
      <c r="J92" s="123"/>
      <c r="K92" s="138"/>
    </row>
    <row r="93" spans="1:11" ht="15" customHeight="1" x14ac:dyDescent="0.3">
      <c r="A93" s="120" t="s">
        <v>130</v>
      </c>
      <c r="B93" s="170">
        <v>1</v>
      </c>
      <c r="C93" s="18">
        <v>1</v>
      </c>
      <c r="D93" s="19">
        <v>1</v>
      </c>
      <c r="E93" s="20">
        <f t="shared" si="27"/>
        <v>3</v>
      </c>
      <c r="F93" s="82">
        <v>1</v>
      </c>
      <c r="G93" s="19">
        <v>1</v>
      </c>
      <c r="H93" s="20">
        <f t="shared" si="28"/>
        <v>2</v>
      </c>
      <c r="I93" s="118">
        <f t="shared" si="29"/>
        <v>5</v>
      </c>
      <c r="J93" s="123"/>
      <c r="K93" s="138"/>
    </row>
    <row r="94" spans="1:11" ht="15" customHeight="1" x14ac:dyDescent="0.3">
      <c r="A94" s="120" t="s">
        <v>131</v>
      </c>
      <c r="B94" s="170">
        <v>1</v>
      </c>
      <c r="C94" s="18">
        <v>1</v>
      </c>
      <c r="D94" s="19"/>
      <c r="E94" s="20">
        <f t="shared" si="27"/>
        <v>2</v>
      </c>
      <c r="F94" s="82"/>
      <c r="G94" s="19"/>
      <c r="H94" s="20">
        <f t="shared" si="28"/>
        <v>0</v>
      </c>
      <c r="I94" s="118">
        <f t="shared" si="29"/>
        <v>2</v>
      </c>
      <c r="J94" s="123"/>
      <c r="K94" s="138"/>
    </row>
    <row r="95" spans="1:11" ht="15" customHeight="1" x14ac:dyDescent="0.3">
      <c r="A95" s="120" t="s">
        <v>132</v>
      </c>
      <c r="B95" s="170"/>
      <c r="C95" s="18"/>
      <c r="D95" s="19"/>
      <c r="E95" s="20">
        <f t="shared" si="27"/>
        <v>0</v>
      </c>
      <c r="F95" s="82">
        <v>1</v>
      </c>
      <c r="G95" s="19"/>
      <c r="H95" s="20">
        <f t="shared" si="28"/>
        <v>1</v>
      </c>
      <c r="I95" s="118">
        <f t="shared" si="29"/>
        <v>1</v>
      </c>
      <c r="J95" s="123"/>
      <c r="K95" s="138"/>
    </row>
    <row r="96" spans="1:11" ht="15" customHeight="1" x14ac:dyDescent="0.3">
      <c r="A96" s="120" t="s">
        <v>133</v>
      </c>
      <c r="B96" s="170"/>
      <c r="C96" s="18"/>
      <c r="D96" s="19"/>
      <c r="E96" s="20">
        <f t="shared" si="27"/>
        <v>0</v>
      </c>
      <c r="F96" s="82">
        <v>1</v>
      </c>
      <c r="G96" s="19">
        <v>1</v>
      </c>
      <c r="H96" s="20">
        <f t="shared" si="28"/>
        <v>2</v>
      </c>
      <c r="I96" s="118">
        <f t="shared" si="29"/>
        <v>2</v>
      </c>
      <c r="J96" s="123"/>
      <c r="K96" s="138"/>
    </row>
    <row r="97" spans="1:11" ht="15" customHeight="1" x14ac:dyDescent="0.3">
      <c r="A97" s="120" t="s">
        <v>134</v>
      </c>
      <c r="B97" s="170"/>
      <c r="C97" s="18"/>
      <c r="D97" s="19"/>
      <c r="E97" s="20">
        <f t="shared" si="27"/>
        <v>0</v>
      </c>
      <c r="F97" s="82">
        <v>1</v>
      </c>
      <c r="G97" s="19"/>
      <c r="H97" s="20">
        <f t="shared" si="28"/>
        <v>1</v>
      </c>
      <c r="I97" s="118">
        <f t="shared" si="29"/>
        <v>1</v>
      </c>
      <c r="J97" s="123"/>
      <c r="K97" s="138"/>
    </row>
    <row r="98" spans="1:11" ht="15" customHeight="1" x14ac:dyDescent="0.3">
      <c r="A98" s="120" t="s">
        <v>135</v>
      </c>
      <c r="B98" s="170">
        <v>1</v>
      </c>
      <c r="C98" s="18"/>
      <c r="D98" s="19">
        <v>1</v>
      </c>
      <c r="E98" s="20">
        <f t="shared" si="27"/>
        <v>2</v>
      </c>
      <c r="F98" s="82"/>
      <c r="G98" s="19"/>
      <c r="H98" s="20">
        <f t="shared" si="28"/>
        <v>0</v>
      </c>
      <c r="I98" s="118">
        <f t="shared" si="29"/>
        <v>2</v>
      </c>
      <c r="J98" s="123"/>
      <c r="K98" s="138"/>
    </row>
    <row r="99" spans="1:11" ht="15" customHeight="1" thickBot="1" x14ac:dyDescent="0.35">
      <c r="A99" s="121" t="s">
        <v>136</v>
      </c>
      <c r="B99" s="171">
        <v>1</v>
      </c>
      <c r="C99" s="111"/>
      <c r="D99" s="112">
        <v>1</v>
      </c>
      <c r="E99" s="78">
        <f t="shared" si="27"/>
        <v>2</v>
      </c>
      <c r="F99" s="110"/>
      <c r="G99" s="112"/>
      <c r="H99" s="78">
        <f t="shared" si="28"/>
        <v>0</v>
      </c>
      <c r="I99" s="118">
        <f t="shared" si="29"/>
        <v>2</v>
      </c>
      <c r="J99" s="123"/>
      <c r="K99" s="138"/>
    </row>
    <row r="100" spans="1:11" ht="15" customHeight="1" thickBot="1" x14ac:dyDescent="0.35">
      <c r="A100" s="99" t="s">
        <v>137</v>
      </c>
      <c r="B100" s="135">
        <f>SUM(B101:B105)</f>
        <v>4</v>
      </c>
      <c r="C100" s="135">
        <f t="shared" ref="C100:I100" si="30">SUM(C101:C105)</f>
        <v>5</v>
      </c>
      <c r="D100" s="135">
        <f t="shared" si="30"/>
        <v>0</v>
      </c>
      <c r="E100" s="142">
        <f t="shared" si="30"/>
        <v>9</v>
      </c>
      <c r="F100" s="135">
        <f t="shared" si="30"/>
        <v>3</v>
      </c>
      <c r="G100" s="135">
        <f t="shared" si="30"/>
        <v>3</v>
      </c>
      <c r="H100" s="142">
        <f t="shared" si="30"/>
        <v>6</v>
      </c>
      <c r="I100" s="135">
        <f t="shared" si="30"/>
        <v>15</v>
      </c>
      <c r="J100" s="123"/>
      <c r="K100" s="138"/>
    </row>
    <row r="101" spans="1:11" ht="15" customHeight="1" x14ac:dyDescent="0.3">
      <c r="A101" s="120" t="s">
        <v>138</v>
      </c>
      <c r="B101" s="172">
        <v>1</v>
      </c>
      <c r="C101" s="76">
        <v>1</v>
      </c>
      <c r="D101" s="77"/>
      <c r="E101" s="80">
        <f>SUM(B101:D101)</f>
        <v>2</v>
      </c>
      <c r="F101" s="81">
        <v>1</v>
      </c>
      <c r="G101" s="77"/>
      <c r="H101" s="80">
        <f>SUM(F101:G101)</f>
        <v>1</v>
      </c>
      <c r="I101" s="118">
        <f>SUM(B101:D101,F101:G101)</f>
        <v>3</v>
      </c>
      <c r="J101" s="123"/>
      <c r="K101" s="138"/>
    </row>
    <row r="102" spans="1:11" ht="15" customHeight="1" x14ac:dyDescent="0.3">
      <c r="A102" s="120" t="s">
        <v>139</v>
      </c>
      <c r="B102" s="170">
        <v>1</v>
      </c>
      <c r="C102" s="18">
        <v>1</v>
      </c>
      <c r="D102" s="19"/>
      <c r="E102" s="20">
        <f>SUM(B102:D102)</f>
        <v>2</v>
      </c>
      <c r="F102" s="82"/>
      <c r="G102" s="19">
        <v>1</v>
      </c>
      <c r="H102" s="20">
        <f>SUM(F102:G102)</f>
        <v>1</v>
      </c>
      <c r="I102" s="118">
        <f>SUM(B102:D102,F102:G102)</f>
        <v>3</v>
      </c>
      <c r="J102" s="123"/>
      <c r="K102" s="138"/>
    </row>
    <row r="103" spans="1:11" ht="15" customHeight="1" x14ac:dyDescent="0.3">
      <c r="A103" s="120" t="s">
        <v>140</v>
      </c>
      <c r="B103" s="170">
        <v>1</v>
      </c>
      <c r="C103" s="18">
        <v>1</v>
      </c>
      <c r="D103" s="19"/>
      <c r="E103" s="20">
        <f>SUM(B103:D103)</f>
        <v>2</v>
      </c>
      <c r="F103" s="82">
        <v>1</v>
      </c>
      <c r="G103" s="19">
        <v>1</v>
      </c>
      <c r="H103" s="20">
        <f>SUM(F103:G103)</f>
        <v>2</v>
      </c>
      <c r="I103" s="118">
        <f>SUM(B103:D103,F103:G103)</f>
        <v>4</v>
      </c>
      <c r="J103" s="123"/>
      <c r="K103" s="138"/>
    </row>
    <row r="104" spans="1:11" ht="15" customHeight="1" x14ac:dyDescent="0.3">
      <c r="A104" s="120" t="s">
        <v>141</v>
      </c>
      <c r="B104" s="170">
        <v>1</v>
      </c>
      <c r="C104" s="18">
        <v>1</v>
      </c>
      <c r="D104" s="19"/>
      <c r="E104" s="20">
        <f>SUM(B104:D104)</f>
        <v>2</v>
      </c>
      <c r="F104" s="82">
        <v>1</v>
      </c>
      <c r="G104" s="19">
        <v>1</v>
      </c>
      <c r="H104" s="20">
        <f>SUM(F104:G104)</f>
        <v>2</v>
      </c>
      <c r="I104" s="118">
        <f>SUM(B104:D104,F104:G104)</f>
        <v>4</v>
      </c>
      <c r="J104" s="123"/>
      <c r="K104" s="138"/>
    </row>
    <row r="105" spans="1:11" ht="71" customHeight="1" thickBot="1" x14ac:dyDescent="0.35">
      <c r="A105" s="131" t="s">
        <v>142</v>
      </c>
      <c r="B105" s="171"/>
      <c r="C105" s="111">
        <v>1</v>
      </c>
      <c r="D105" s="112"/>
      <c r="E105" s="103">
        <f>SUM(B105:D105)</f>
        <v>1</v>
      </c>
      <c r="F105" s="110"/>
      <c r="G105" s="112"/>
      <c r="H105" s="103">
        <f>SUM(F105:G105)</f>
        <v>0</v>
      </c>
      <c r="I105" s="216">
        <f>SUM(B105:D105,F105:G105)</f>
        <v>1</v>
      </c>
      <c r="J105" s="123"/>
      <c r="K105" s="138"/>
    </row>
    <row r="106" spans="1:11" ht="18" customHeight="1" thickBot="1" x14ac:dyDescent="0.35">
      <c r="A106" s="217" t="s">
        <v>143</v>
      </c>
      <c r="B106" s="208">
        <f>SUM(B107:B112)</f>
        <v>2</v>
      </c>
      <c r="C106" s="208">
        <f>SUM(C107:C112)</f>
        <v>2</v>
      </c>
      <c r="D106" s="208">
        <f>SUM(D107:D112)</f>
        <v>1</v>
      </c>
      <c r="E106" s="209">
        <f>SUM(E107:E112)</f>
        <v>5</v>
      </c>
      <c r="F106" s="208">
        <f>SUM(F107:F112)</f>
        <v>1</v>
      </c>
      <c r="G106" s="208">
        <f>SUM(G107:G112)</f>
        <v>4</v>
      </c>
      <c r="H106" s="209">
        <f>SUM(H107:H112)</f>
        <v>5</v>
      </c>
      <c r="I106" s="218">
        <f>SUM(I107:I112)</f>
        <v>10</v>
      </c>
      <c r="J106" s="219" t="s">
        <v>164</v>
      </c>
      <c r="K106" s="182"/>
    </row>
    <row r="107" spans="1:11" ht="18" customHeight="1" x14ac:dyDescent="0.3">
      <c r="A107" s="220" t="s">
        <v>144</v>
      </c>
      <c r="B107" s="184">
        <v>1</v>
      </c>
      <c r="C107" s="185"/>
      <c r="D107" s="210">
        <v>1</v>
      </c>
      <c r="E107" s="186">
        <f>SUM(B107:D107)</f>
        <v>2</v>
      </c>
      <c r="F107" s="187"/>
      <c r="G107" s="210"/>
      <c r="H107" s="186">
        <f>SUM(F107:G107)</f>
        <v>0</v>
      </c>
      <c r="I107" s="203">
        <f>SUM(B107:D107,F107:G107)</f>
        <v>2</v>
      </c>
      <c r="J107" s="189"/>
      <c r="K107" s="190"/>
    </row>
    <row r="108" spans="1:11" ht="18" customHeight="1" x14ac:dyDescent="0.3">
      <c r="A108" s="183" t="s">
        <v>145</v>
      </c>
      <c r="B108" s="191">
        <v>1</v>
      </c>
      <c r="C108" s="192">
        <v>1</v>
      </c>
      <c r="D108" s="204"/>
      <c r="E108" s="193">
        <f>SUM(B108:D108)</f>
        <v>2</v>
      </c>
      <c r="F108" s="194"/>
      <c r="G108" s="204"/>
      <c r="H108" s="193">
        <f>SUM(F108:G108)</f>
        <v>0</v>
      </c>
      <c r="I108" s="205">
        <f>SUM(B108:D108,F108:G108)</f>
        <v>2</v>
      </c>
      <c r="J108" s="189"/>
      <c r="K108" s="190"/>
    </row>
    <row r="109" spans="1:11" ht="18" customHeight="1" x14ac:dyDescent="0.3">
      <c r="A109" s="183" t="s">
        <v>146</v>
      </c>
      <c r="B109" s="191"/>
      <c r="C109" s="192">
        <v>1</v>
      </c>
      <c r="D109" s="204"/>
      <c r="E109" s="193">
        <f>SUM(B109:D109)</f>
        <v>1</v>
      </c>
      <c r="F109" s="194"/>
      <c r="G109" s="204">
        <v>1</v>
      </c>
      <c r="H109" s="193">
        <f>SUM(F109:G109)</f>
        <v>1</v>
      </c>
      <c r="I109" s="205">
        <f>SUM(B109:D109,F109:G109)</f>
        <v>2</v>
      </c>
      <c r="J109" s="189"/>
      <c r="K109" s="190"/>
    </row>
    <row r="110" spans="1:11" ht="18" customHeight="1" x14ac:dyDescent="0.3">
      <c r="A110" s="183" t="s">
        <v>147</v>
      </c>
      <c r="B110" s="191"/>
      <c r="C110" s="192"/>
      <c r="D110" s="204"/>
      <c r="E110" s="193">
        <f>SUM(B110:D110)</f>
        <v>0</v>
      </c>
      <c r="F110" s="194"/>
      <c r="G110" s="204">
        <v>1</v>
      </c>
      <c r="H110" s="193">
        <f>SUM(F110:G110)</f>
        <v>1</v>
      </c>
      <c r="I110" s="205">
        <f>SUM(B110:D110,F110:G110)</f>
        <v>1</v>
      </c>
      <c r="J110" s="189"/>
      <c r="K110" s="190"/>
    </row>
    <row r="111" spans="1:11" ht="18" customHeight="1" x14ac:dyDescent="0.3">
      <c r="A111" s="183" t="s">
        <v>148</v>
      </c>
      <c r="B111" s="191"/>
      <c r="C111" s="192"/>
      <c r="D111" s="204"/>
      <c r="E111" s="193">
        <f>SUM(B111:D111)</f>
        <v>0</v>
      </c>
      <c r="F111" s="194">
        <v>1</v>
      </c>
      <c r="G111" s="204">
        <v>1</v>
      </c>
      <c r="H111" s="193">
        <f>SUM(F111:G111)</f>
        <v>2</v>
      </c>
      <c r="I111" s="205">
        <f>SUM(B111:D111,F111:G111)</f>
        <v>2</v>
      </c>
      <c r="J111" s="189"/>
      <c r="K111" s="190"/>
    </row>
    <row r="112" spans="1:11" ht="18" customHeight="1" thickBot="1" x14ac:dyDescent="0.35">
      <c r="A112" s="183" t="s">
        <v>149</v>
      </c>
      <c r="B112" s="191"/>
      <c r="C112" s="192"/>
      <c r="D112" s="204"/>
      <c r="E112" s="193">
        <f t="shared" ref="E112:E123" si="31">SUM(B112:D112)</f>
        <v>0</v>
      </c>
      <c r="F112" s="194"/>
      <c r="G112" s="204">
        <v>1</v>
      </c>
      <c r="H112" s="193">
        <f t="shared" ref="H112:H123" si="32">SUM(F112:G112)</f>
        <v>1</v>
      </c>
      <c r="I112" s="205">
        <f t="shared" ref="I112:I123" si="33">SUM(B112:D112,F112:G112)</f>
        <v>1</v>
      </c>
      <c r="J112" s="189"/>
      <c r="K112" s="190"/>
    </row>
    <row r="113" spans="1:11" ht="18" customHeight="1" thickBot="1" x14ac:dyDescent="0.35">
      <c r="A113" s="175" t="s">
        <v>150</v>
      </c>
      <c r="B113" s="134">
        <f>SUM(B114:B116)</f>
        <v>1</v>
      </c>
      <c r="C113" s="134">
        <f t="shared" ref="C113:I113" si="34">SUM(C114:C116)</f>
        <v>3</v>
      </c>
      <c r="D113" s="134">
        <f t="shared" si="34"/>
        <v>1</v>
      </c>
      <c r="E113" s="134">
        <f t="shared" si="34"/>
        <v>5</v>
      </c>
      <c r="F113" s="134">
        <f t="shared" si="34"/>
        <v>2</v>
      </c>
      <c r="G113" s="134">
        <f t="shared" si="34"/>
        <v>2</v>
      </c>
      <c r="H113" s="134">
        <f t="shared" si="34"/>
        <v>4</v>
      </c>
      <c r="I113" s="134">
        <f t="shared" si="34"/>
        <v>9</v>
      </c>
      <c r="J113" s="122" t="s">
        <v>165</v>
      </c>
      <c r="K113" s="140"/>
    </row>
    <row r="114" spans="1:11" ht="18" customHeight="1" x14ac:dyDescent="0.3">
      <c r="A114" s="176" t="s">
        <v>151</v>
      </c>
      <c r="B114" s="172">
        <v>1</v>
      </c>
      <c r="C114" s="76">
        <v>1</v>
      </c>
      <c r="D114" s="76">
        <v>1</v>
      </c>
      <c r="E114" s="139">
        <f t="shared" si="31"/>
        <v>3</v>
      </c>
      <c r="F114" s="81">
        <v>1</v>
      </c>
      <c r="G114" s="76">
        <v>1</v>
      </c>
      <c r="H114" s="139">
        <f t="shared" si="32"/>
        <v>2</v>
      </c>
      <c r="I114" s="150">
        <f t="shared" si="33"/>
        <v>5</v>
      </c>
      <c r="J114" s="225"/>
      <c r="K114" s="141"/>
    </row>
    <row r="115" spans="1:11" ht="18" customHeight="1" x14ac:dyDescent="0.3">
      <c r="A115" s="120" t="s">
        <v>152</v>
      </c>
      <c r="B115" s="170"/>
      <c r="C115" s="18">
        <v>1</v>
      </c>
      <c r="D115" s="18"/>
      <c r="E115" s="20">
        <f t="shared" si="31"/>
        <v>1</v>
      </c>
      <c r="F115" s="82">
        <v>1</v>
      </c>
      <c r="G115" s="18">
        <v>1</v>
      </c>
      <c r="H115" s="20">
        <f t="shared" si="32"/>
        <v>2</v>
      </c>
      <c r="I115" s="147">
        <f t="shared" si="33"/>
        <v>3</v>
      </c>
      <c r="J115" s="225"/>
      <c r="K115" s="141"/>
    </row>
    <row r="116" spans="1:11" ht="62.5" customHeight="1" thickBot="1" x14ac:dyDescent="0.35">
      <c r="A116" s="131" t="s">
        <v>153</v>
      </c>
      <c r="B116" s="171"/>
      <c r="C116" s="111">
        <v>1</v>
      </c>
      <c r="D116" s="111"/>
      <c r="E116" s="103">
        <f t="shared" si="31"/>
        <v>1</v>
      </c>
      <c r="F116" s="110"/>
      <c r="G116" s="111"/>
      <c r="H116" s="103">
        <f t="shared" si="32"/>
        <v>0</v>
      </c>
      <c r="I116" s="151">
        <f t="shared" si="33"/>
        <v>1</v>
      </c>
      <c r="J116" s="225"/>
      <c r="K116" s="141"/>
    </row>
    <row r="117" spans="1:11" ht="16.5" customHeight="1" thickBot="1" x14ac:dyDescent="0.35">
      <c r="A117" s="217" t="s">
        <v>154</v>
      </c>
      <c r="B117" s="226">
        <f>SUM(B118:B123)</f>
        <v>3</v>
      </c>
      <c r="C117" s="208">
        <f t="shared" ref="C117:I117" si="35">SUM(C118:C123)</f>
        <v>2</v>
      </c>
      <c r="D117" s="208">
        <f t="shared" si="35"/>
        <v>1</v>
      </c>
      <c r="E117" s="209">
        <f t="shared" si="35"/>
        <v>6</v>
      </c>
      <c r="F117" s="208">
        <f t="shared" si="35"/>
        <v>1</v>
      </c>
      <c r="G117" s="208">
        <f t="shared" si="35"/>
        <v>1</v>
      </c>
      <c r="H117" s="209">
        <f t="shared" si="35"/>
        <v>2</v>
      </c>
      <c r="I117" s="218">
        <f t="shared" si="35"/>
        <v>8</v>
      </c>
      <c r="J117" s="181" t="s">
        <v>166</v>
      </c>
      <c r="K117" s="182"/>
    </row>
    <row r="118" spans="1:11" ht="16.5" customHeight="1" x14ac:dyDescent="0.3">
      <c r="A118" s="220" t="s">
        <v>155</v>
      </c>
      <c r="B118" s="184">
        <v>1</v>
      </c>
      <c r="C118" s="185"/>
      <c r="D118" s="185"/>
      <c r="E118" s="186">
        <f t="shared" si="31"/>
        <v>1</v>
      </c>
      <c r="F118" s="187"/>
      <c r="G118" s="185"/>
      <c r="H118" s="186">
        <f t="shared" si="32"/>
        <v>0</v>
      </c>
      <c r="I118" s="186">
        <f t="shared" si="33"/>
        <v>1</v>
      </c>
      <c r="J118" s="189"/>
      <c r="K118" s="190"/>
    </row>
    <row r="119" spans="1:11" ht="16.5" customHeight="1" x14ac:dyDescent="0.3">
      <c r="A119" s="183" t="s">
        <v>156</v>
      </c>
      <c r="B119" s="191">
        <v>1</v>
      </c>
      <c r="C119" s="192"/>
      <c r="D119" s="192"/>
      <c r="E119" s="193">
        <f t="shared" si="31"/>
        <v>1</v>
      </c>
      <c r="F119" s="194">
        <v>1</v>
      </c>
      <c r="G119" s="192">
        <v>1</v>
      </c>
      <c r="H119" s="193">
        <f t="shared" si="32"/>
        <v>2</v>
      </c>
      <c r="I119" s="193">
        <f t="shared" si="33"/>
        <v>3</v>
      </c>
      <c r="J119" s="189"/>
      <c r="K119" s="190"/>
    </row>
    <row r="120" spans="1:11" ht="16.5" customHeight="1" x14ac:dyDescent="0.3">
      <c r="A120" s="183" t="s">
        <v>157</v>
      </c>
      <c r="B120" s="191">
        <v>1</v>
      </c>
      <c r="C120" s="192"/>
      <c r="D120" s="192"/>
      <c r="E120" s="193">
        <f t="shared" si="31"/>
        <v>1</v>
      </c>
      <c r="F120" s="194"/>
      <c r="G120" s="192"/>
      <c r="H120" s="193">
        <f t="shared" si="32"/>
        <v>0</v>
      </c>
      <c r="I120" s="193">
        <f t="shared" si="33"/>
        <v>1</v>
      </c>
      <c r="J120" s="189"/>
      <c r="K120" s="190"/>
    </row>
    <row r="121" spans="1:11" ht="16.5" customHeight="1" x14ac:dyDescent="0.3">
      <c r="A121" s="183" t="s">
        <v>158</v>
      </c>
      <c r="B121" s="191"/>
      <c r="C121" s="192">
        <v>1</v>
      </c>
      <c r="D121" s="192"/>
      <c r="E121" s="193">
        <f t="shared" si="31"/>
        <v>1</v>
      </c>
      <c r="F121" s="194"/>
      <c r="G121" s="192"/>
      <c r="H121" s="193">
        <f t="shared" si="32"/>
        <v>0</v>
      </c>
      <c r="I121" s="193">
        <f t="shared" si="33"/>
        <v>1</v>
      </c>
      <c r="J121" s="189"/>
      <c r="K121" s="190"/>
    </row>
    <row r="122" spans="1:11" ht="16.5" customHeight="1" x14ac:dyDescent="0.3">
      <c r="A122" s="183" t="s">
        <v>159</v>
      </c>
      <c r="B122" s="191"/>
      <c r="C122" s="192">
        <v>1</v>
      </c>
      <c r="D122" s="192"/>
      <c r="E122" s="193">
        <f t="shared" si="31"/>
        <v>1</v>
      </c>
      <c r="F122" s="194"/>
      <c r="G122" s="192"/>
      <c r="H122" s="193">
        <f t="shared" si="32"/>
        <v>0</v>
      </c>
      <c r="I122" s="193">
        <f t="shared" si="33"/>
        <v>1</v>
      </c>
      <c r="J122" s="189"/>
      <c r="K122" s="190"/>
    </row>
    <row r="123" spans="1:11" ht="16.5" customHeight="1" thickBot="1" x14ac:dyDescent="0.35">
      <c r="A123" s="206" t="s">
        <v>160</v>
      </c>
      <c r="B123" s="221"/>
      <c r="C123" s="222"/>
      <c r="D123" s="222">
        <v>1</v>
      </c>
      <c r="E123" s="207">
        <f t="shared" si="31"/>
        <v>1</v>
      </c>
      <c r="F123" s="223"/>
      <c r="G123" s="222"/>
      <c r="H123" s="207">
        <f t="shared" si="32"/>
        <v>0</v>
      </c>
      <c r="I123" s="207">
        <f t="shared" si="33"/>
        <v>1</v>
      </c>
      <c r="J123" s="224"/>
      <c r="K123" s="202"/>
    </row>
  </sheetData>
  <mergeCells count="27">
    <mergeCell ref="K56:K65"/>
    <mergeCell ref="J66:J79"/>
    <mergeCell ref="K35:K39"/>
    <mergeCell ref="J28:J34"/>
    <mergeCell ref="K28:K34"/>
    <mergeCell ref="J40:J55"/>
    <mergeCell ref="K40:K55"/>
    <mergeCell ref="K2:K4"/>
    <mergeCell ref="K5:K27"/>
    <mergeCell ref="K117:K123"/>
    <mergeCell ref="K66:K79"/>
    <mergeCell ref="J80:J85"/>
    <mergeCell ref="K80:K85"/>
    <mergeCell ref="J117:J123"/>
    <mergeCell ref="J113:J116"/>
    <mergeCell ref="J106:J112"/>
    <mergeCell ref="J86:J105"/>
    <mergeCell ref="K86:K105"/>
    <mergeCell ref="K106:K112"/>
    <mergeCell ref="K113:K116"/>
    <mergeCell ref="I2:I4"/>
    <mergeCell ref="J2:J4"/>
    <mergeCell ref="J35:J39"/>
    <mergeCell ref="J56:J65"/>
    <mergeCell ref="E2:E4"/>
    <mergeCell ref="H2:H4"/>
    <mergeCell ref="J5:J27"/>
  </mergeCells>
  <conditionalFormatting sqref="H118:H123 H101:H105 H41:H55 H6:H16 H30:H34 H36:H39 H67:H79 H81:H85 H87:H99 H107:H112 H114:H116 H18:H27 H57:H65">
    <cfRule type="colorScale" priority="50">
      <colorScale>
        <cfvo type="min"/>
        <cfvo type="max"/>
        <color rgb="FFFCFCFF"/>
        <color rgb="FFF8696B"/>
      </colorScale>
    </cfRule>
  </conditionalFormatting>
  <conditionalFormatting sqref="E118:E123 E101:E105 E41:E55 E6:E16 E30:E34 E36:E39 E67:E79 E81:E85 E87:E99 E107:E112 E114:E116 E18:E27 E57:E65">
    <cfRule type="colorScale" priority="57">
      <colorScale>
        <cfvo type="min"/>
        <cfvo type="max"/>
        <color rgb="FFFCFCFF"/>
        <color rgb="FFF8696B"/>
      </colorScale>
    </cfRule>
  </conditionalFormatting>
  <conditionalFormatting sqref="I6:I16">
    <cfRule type="colorScale" priority="42">
      <colorScale>
        <cfvo type="min"/>
        <cfvo type="max"/>
        <color rgb="FFFCFCFF"/>
        <color rgb="FFF8696B"/>
      </colorScale>
    </cfRule>
  </conditionalFormatting>
  <conditionalFormatting sqref="E114:E116 E67:E79 E1:E4 E6:E16 E18:E27 E29:E34 E36:E39 E41:E55 E57:E65 E81:E85 E87:E99 E101:E105 E107:E112 E118:E1048576">
    <cfRule type="colorScale" priority="44">
      <colorScale>
        <cfvo type="min"/>
        <cfvo type="max"/>
        <color rgb="FFFCFCFF"/>
        <color rgb="FFF8696B"/>
      </colorScale>
    </cfRule>
  </conditionalFormatting>
  <conditionalFormatting sqref="H114:H116 H67:H79 H1:H4 H6:H16 H18:H27 H29:H34 H36:H39 H41:H55 H57:H65 H81:H85 H87:H99 H101:H105 H107:H112 H118:H1048576">
    <cfRule type="colorScale" priority="43">
      <colorScale>
        <cfvo type="min"/>
        <cfvo type="max"/>
        <color rgb="FFFCFCFF"/>
        <color rgb="FFF8696B"/>
      </colorScale>
    </cfRule>
  </conditionalFormatting>
  <conditionalFormatting sqref="I114:I116 I67:I79 I6:I16 I18:I27 I29:I34 I36:I39 I41:I55 I57:I65 I81:I85 I87:I99 I101:I105 I107:I112 I118:I123">
    <cfRule type="colorScale" priority="394">
      <colorScale>
        <cfvo type="min"/>
        <cfvo type="max"/>
        <color theme="0"/>
        <color theme="4" tint="-0.499984740745262"/>
      </colorScale>
    </cfRule>
  </conditionalFormatting>
  <conditionalFormatting sqref="I114:I116 I67:I79 I6:I16 I18:I27 I29:I34 I36:I39 I41:I55 I57:I65 I81:I85 I87:I99 I101:I105 I107:I112 I118:I123">
    <cfRule type="colorScale" priority="396">
      <colorScale>
        <cfvo type="min"/>
        <cfvo type="max"/>
        <color theme="0"/>
        <color theme="8"/>
      </colorScale>
    </cfRule>
  </conditionalFormatting>
  <conditionalFormatting sqref="I18:I27">
    <cfRule type="colorScale" priority="41">
      <colorScale>
        <cfvo type="min"/>
        <cfvo type="max"/>
        <color rgb="FFFCFCFF"/>
        <color rgb="FFF8696B"/>
      </colorScale>
    </cfRule>
  </conditionalFormatting>
  <conditionalFormatting sqref="E6:E16">
    <cfRule type="colorScale" priority="40">
      <colorScale>
        <cfvo type="min"/>
        <cfvo type="max"/>
        <color rgb="FF63BE7B"/>
        <color rgb="FFFFEF9C"/>
      </colorScale>
    </cfRule>
  </conditionalFormatting>
  <conditionalFormatting sqref="E18:E27">
    <cfRule type="colorScale" priority="39">
      <colorScale>
        <cfvo type="min"/>
        <cfvo type="max"/>
        <color rgb="FF63BE7B"/>
        <color rgb="FFFFEF9C"/>
      </colorScale>
    </cfRule>
  </conditionalFormatting>
  <conditionalFormatting sqref="H6:H16">
    <cfRule type="colorScale" priority="38">
      <colorScale>
        <cfvo type="min"/>
        <cfvo type="max"/>
        <color rgb="FF63BE7B"/>
        <color rgb="FFFFEF9C"/>
      </colorScale>
    </cfRule>
  </conditionalFormatting>
  <conditionalFormatting sqref="H18:H27">
    <cfRule type="colorScale" priority="37">
      <colorScale>
        <cfvo type="min"/>
        <cfvo type="max"/>
        <color rgb="FF63BE7B"/>
        <color rgb="FFFFEF9C"/>
      </colorScale>
    </cfRule>
  </conditionalFormatting>
  <conditionalFormatting sqref="E29:E34">
    <cfRule type="colorScale" priority="36">
      <colorScale>
        <cfvo type="min"/>
        <cfvo type="max"/>
        <color rgb="FF63BE7B"/>
        <color rgb="FFFFEF9C"/>
      </colorScale>
    </cfRule>
  </conditionalFormatting>
  <conditionalFormatting sqref="H29:H34">
    <cfRule type="colorScale" priority="35">
      <colorScale>
        <cfvo type="min"/>
        <cfvo type="max"/>
        <color rgb="FF63BE7B"/>
        <color rgb="FFFFEF9C"/>
      </colorScale>
    </cfRule>
  </conditionalFormatting>
  <conditionalFormatting sqref="I29:I34">
    <cfRule type="colorScale" priority="34">
      <colorScale>
        <cfvo type="min"/>
        <cfvo type="max"/>
        <color rgb="FFFCFCFF"/>
        <color rgb="FFF8696B"/>
      </colorScale>
    </cfRule>
  </conditionalFormatting>
  <conditionalFormatting sqref="E36:E39">
    <cfRule type="colorScale" priority="33">
      <colorScale>
        <cfvo type="min"/>
        <cfvo type="max"/>
        <color rgb="FF63BE7B"/>
        <color rgb="FFFFEF9C"/>
      </colorScale>
    </cfRule>
  </conditionalFormatting>
  <conditionalFormatting sqref="H36:H39">
    <cfRule type="colorScale" priority="32">
      <colorScale>
        <cfvo type="min"/>
        <cfvo type="max"/>
        <color rgb="FF63BE7B"/>
        <color rgb="FFFFEF9C"/>
      </colorScale>
    </cfRule>
  </conditionalFormatting>
  <conditionalFormatting sqref="I36:I39">
    <cfRule type="colorScale" priority="31">
      <colorScale>
        <cfvo type="min"/>
        <cfvo type="max"/>
        <color rgb="FFFCFCFF"/>
        <color rgb="FFF8696B"/>
      </colorScale>
    </cfRule>
  </conditionalFormatting>
  <conditionalFormatting sqref="E41:E55">
    <cfRule type="colorScale" priority="30">
      <colorScale>
        <cfvo type="min"/>
        <cfvo type="max"/>
        <color rgb="FF63BE7B"/>
        <color rgb="FFFFEF9C"/>
      </colorScale>
    </cfRule>
  </conditionalFormatting>
  <conditionalFormatting sqref="H41:H55">
    <cfRule type="colorScale" priority="29">
      <colorScale>
        <cfvo type="min"/>
        <cfvo type="max"/>
        <color rgb="FF63BE7B"/>
        <color rgb="FFFFEF9C"/>
      </colorScale>
    </cfRule>
  </conditionalFormatting>
  <conditionalFormatting sqref="I41:I55">
    <cfRule type="colorScale" priority="28">
      <colorScale>
        <cfvo type="min"/>
        <cfvo type="max"/>
        <color rgb="FFFCFCFF"/>
        <color rgb="FFF8696B"/>
      </colorScale>
    </cfRule>
  </conditionalFormatting>
  <conditionalFormatting sqref="E57:E65">
    <cfRule type="colorScale" priority="27">
      <colorScale>
        <cfvo type="min"/>
        <cfvo type="max"/>
        <color rgb="FF63BE7B"/>
        <color rgb="FFFFEF9C"/>
      </colorScale>
    </cfRule>
  </conditionalFormatting>
  <conditionalFormatting sqref="H57:H65">
    <cfRule type="colorScale" priority="26">
      <colorScale>
        <cfvo type="min"/>
        <cfvo type="max"/>
        <color rgb="FF63BE7B"/>
        <color rgb="FFFFEF9C"/>
      </colorScale>
    </cfRule>
  </conditionalFormatting>
  <conditionalFormatting sqref="I57:I65">
    <cfRule type="colorScale" priority="25">
      <colorScale>
        <cfvo type="min"/>
        <cfvo type="max"/>
        <color rgb="FFFCFCFF"/>
        <color rgb="FFF8696B"/>
      </colorScale>
    </cfRule>
  </conditionalFormatting>
  <conditionalFormatting sqref="E67:E79">
    <cfRule type="colorScale" priority="21">
      <colorScale>
        <cfvo type="min"/>
        <cfvo type="max"/>
        <color rgb="FF63BE7B"/>
        <color rgb="FFFFEF9C"/>
      </colorScale>
    </cfRule>
  </conditionalFormatting>
  <conditionalFormatting sqref="H67:H79">
    <cfRule type="colorScale" priority="20">
      <colorScale>
        <cfvo type="min"/>
        <cfvo type="max"/>
        <color rgb="FF63BE7B"/>
        <color rgb="FFFFEF9C"/>
      </colorScale>
    </cfRule>
  </conditionalFormatting>
  <conditionalFormatting sqref="I67:I79">
    <cfRule type="colorScale" priority="19">
      <colorScale>
        <cfvo type="min"/>
        <cfvo type="max"/>
        <color rgb="FFFCFCFF"/>
        <color rgb="FFF8696B"/>
      </colorScale>
    </cfRule>
  </conditionalFormatting>
  <conditionalFormatting sqref="E81:E85">
    <cfRule type="colorScale" priority="18">
      <colorScale>
        <cfvo type="min"/>
        <cfvo type="max"/>
        <color rgb="FF63BE7B"/>
        <color rgb="FFFFEF9C"/>
      </colorScale>
    </cfRule>
  </conditionalFormatting>
  <conditionalFormatting sqref="H81:H85">
    <cfRule type="colorScale" priority="17">
      <colorScale>
        <cfvo type="min"/>
        <cfvo type="max"/>
        <color rgb="FF63BE7B"/>
        <color rgb="FFFFEF9C"/>
      </colorScale>
    </cfRule>
  </conditionalFormatting>
  <conditionalFormatting sqref="I81:I85">
    <cfRule type="colorScale" priority="16">
      <colorScale>
        <cfvo type="min"/>
        <cfvo type="max"/>
        <color rgb="FFFCFCFF"/>
        <color rgb="FFF8696B"/>
      </colorScale>
    </cfRule>
  </conditionalFormatting>
  <conditionalFormatting sqref="E87:E99">
    <cfRule type="colorScale" priority="15">
      <colorScale>
        <cfvo type="min"/>
        <cfvo type="max"/>
        <color rgb="FF63BE7B"/>
        <color rgb="FFFFEF9C"/>
      </colorScale>
    </cfRule>
  </conditionalFormatting>
  <conditionalFormatting sqref="H87:H99">
    <cfRule type="colorScale" priority="14">
      <colorScale>
        <cfvo type="min"/>
        <cfvo type="max"/>
        <color rgb="FF63BE7B"/>
        <color rgb="FFFFEF9C"/>
      </colorScale>
    </cfRule>
  </conditionalFormatting>
  <conditionalFormatting sqref="I87:I99">
    <cfRule type="colorScale" priority="13">
      <colorScale>
        <cfvo type="min"/>
        <cfvo type="max"/>
        <color rgb="FFFCFCFF"/>
        <color rgb="FFF8696B"/>
      </colorScale>
    </cfRule>
  </conditionalFormatting>
  <conditionalFormatting sqref="E101:E105">
    <cfRule type="colorScale" priority="12">
      <colorScale>
        <cfvo type="min"/>
        <cfvo type="max"/>
        <color rgb="FF63BE7B"/>
        <color rgb="FFFFEF9C"/>
      </colorScale>
    </cfRule>
  </conditionalFormatting>
  <conditionalFormatting sqref="H101:H105">
    <cfRule type="colorScale" priority="11">
      <colorScale>
        <cfvo type="min"/>
        <cfvo type="max"/>
        <color rgb="FF63BE7B"/>
        <color rgb="FFFFEF9C"/>
      </colorScale>
    </cfRule>
  </conditionalFormatting>
  <conditionalFormatting sqref="I101:I105">
    <cfRule type="colorScale" priority="10">
      <colorScale>
        <cfvo type="min"/>
        <cfvo type="max"/>
        <color rgb="FFFCFCFF"/>
        <color rgb="FFF8696B"/>
      </colorScale>
    </cfRule>
  </conditionalFormatting>
  <conditionalFormatting sqref="E114:E116">
    <cfRule type="colorScale" priority="6">
      <colorScale>
        <cfvo type="min"/>
        <cfvo type="max"/>
        <color rgb="FF63BE7B"/>
        <color rgb="FFFFEF9C"/>
      </colorScale>
    </cfRule>
  </conditionalFormatting>
  <conditionalFormatting sqref="H114:H116">
    <cfRule type="colorScale" priority="5">
      <colorScale>
        <cfvo type="min"/>
        <cfvo type="max"/>
        <color rgb="FF63BE7B"/>
        <color rgb="FFFFEF9C"/>
      </colorScale>
    </cfRule>
  </conditionalFormatting>
  <conditionalFormatting sqref="I114:I116">
    <cfRule type="colorScale" priority="4">
      <colorScale>
        <cfvo type="min"/>
        <cfvo type="max"/>
        <color rgb="FFFCFCFF"/>
        <color rgb="FFF8696B"/>
      </colorScale>
    </cfRule>
  </conditionalFormatting>
  <conditionalFormatting sqref="E118:E123">
    <cfRule type="colorScale" priority="3">
      <colorScale>
        <cfvo type="min"/>
        <cfvo type="max"/>
        <color rgb="FF63BE7B"/>
        <color rgb="FFFFEF9C"/>
      </colorScale>
    </cfRule>
  </conditionalFormatting>
  <conditionalFormatting sqref="H118:H123">
    <cfRule type="colorScale" priority="2">
      <colorScale>
        <cfvo type="min"/>
        <cfvo type="max"/>
        <color rgb="FF63BE7B"/>
        <color rgb="FFFFEF9C"/>
      </colorScale>
    </cfRule>
  </conditionalFormatting>
  <conditionalFormatting sqref="I118:I123">
    <cfRule type="colorScale" priority="1">
      <colorScale>
        <cfvo type="min"/>
        <cfvo type="max"/>
        <color rgb="FFFCFCFF"/>
        <color rgb="FFF8696B"/>
      </colorScale>
    </cfRule>
  </conditionalFormatting>
  <conditionalFormatting sqref="E107:E112">
    <cfRule type="colorScale" priority="471">
      <colorScale>
        <cfvo type="min"/>
        <cfvo type="max"/>
        <color rgb="FF63BE7B"/>
        <color rgb="FFFFEF9C"/>
      </colorScale>
    </cfRule>
  </conditionalFormatting>
  <conditionalFormatting sqref="H107:H112">
    <cfRule type="colorScale" priority="472">
      <colorScale>
        <cfvo type="min"/>
        <cfvo type="max"/>
        <color rgb="FF63BE7B"/>
        <color rgb="FFFFEF9C"/>
      </colorScale>
    </cfRule>
  </conditionalFormatting>
  <conditionalFormatting sqref="I107:I112">
    <cfRule type="colorScale" priority="473">
      <colorScale>
        <cfvo type="min"/>
        <cfvo type="max"/>
        <color rgb="FFFCFCFF"/>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3445A-2BAE-426E-9CF2-7E362C25D3F8}">
  <ds:schemaRefs>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7cf032eb-13ef-43f9-8b6c-22c602005c07"/>
    <ds:schemaRef ds:uri="f7182475-0223-4c18-9d1e-85c2871bd879"/>
    <ds:schemaRef ds:uri="http://www.w3.org/XML/1998/namespace"/>
  </ds:schemaRefs>
</ds:datastoreItem>
</file>

<file path=customXml/itemProps2.xml><?xml version="1.0" encoding="utf-8"?>
<ds:datastoreItem xmlns:ds="http://schemas.openxmlformats.org/officeDocument/2006/customXml" ds:itemID="{F59FE0E5-2ED7-4736-A6E4-76E823DEEEEC}"/>
</file>

<file path=customXml/itemProps3.xml><?xml version="1.0" encoding="utf-8"?>
<ds:datastoreItem xmlns:ds="http://schemas.openxmlformats.org/officeDocument/2006/customXml" ds:itemID="{12F6AB0C-2D0D-45F0-B7A2-1664E3F0D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READ_ME</vt:lpstr>
      <vt:lpstr>Method Report</vt:lpstr>
      <vt:lpstr>DSAG</vt:lpstr>
      <vt:lpstr>DSAG!_Hlk122518913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2023-03-22T00:22:55Z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